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Studies\BAN630 Optimization\case study\"/>
    </mc:Choice>
  </mc:AlternateContent>
  <xr:revisionPtr revIDLastSave="0" documentId="13_ncr:1_{14EAF041-E90F-403F-8D48-AEF0340D8C5E}" xr6:coauthVersionLast="46" xr6:coauthVersionMax="46" xr10:uidLastSave="{00000000-0000-0000-0000-000000000000}"/>
  <bookViews>
    <workbookView xWindow="-120" yWindow="-120" windowWidth="20730" windowHeight="11160" firstSheet="1" activeTab="4" xr2:uid="{9FED3108-8C10-498E-A434-37A28BA0031A}"/>
  </bookViews>
  <sheets>
    <sheet name="RiskSerializationData8" sheetId="16" state="hidden" r:id="rId1"/>
    <sheet name="Question 1" sheetId="1" r:id="rId2"/>
    <sheet name="Question 2" sheetId="6" r:id="rId3"/>
    <sheet name="rsklibSimData" sheetId="12" state="hidden" r:id="rId4"/>
    <sheet name="Question 3" sheetId="7" r:id="rId5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0</definedName>
    <definedName name="_AtRisk_SimSetting_MultipleCPUModeV8" hidden="1">0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rowseRecords" localSheetId="0">RiskSerializationData8!$6:$6</definedName>
    <definedName name="Pal_Workbook_GUID" hidden="1">"BBA7X8V267SXQFMMNS7RES93"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skLibSimDataGUID" localSheetId="3" hidden="1">"ATDHVQ3H"</definedName>
    <definedName name="SerializationHeader" localSheetId="0">RiskSerializationData8!$A$1:$B$3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6" l="1"/>
  <c r="A6" i="16"/>
  <c r="A37" i="7" a="1"/>
  <c r="A37" i="7"/>
  <c r="B37" i="7" a="1"/>
  <c r="B37" i="7"/>
  <c r="C37" i="7"/>
  <c r="D37" i="7" a="1"/>
  <c r="D37" i="7"/>
  <c r="E37" i="7" a="1"/>
  <c r="E37" i="7"/>
  <c r="A32" i="6" a="1"/>
  <c r="A32" i="6"/>
  <c r="B32" i="6" a="1"/>
  <c r="B32" i="6"/>
  <c r="C32" i="6"/>
  <c r="D32" i="6" a="1"/>
  <c r="D32" i="6"/>
  <c r="E32" i="6" a="1"/>
  <c r="E32" i="6"/>
  <c r="E45" i="7" a="1"/>
  <c r="E45" i="7"/>
  <c r="B45" i="7" a="1"/>
  <c r="B45" i="7"/>
  <c r="E44" i="7" a="1"/>
  <c r="E44" i="7"/>
  <c r="B44" i="7" a="1"/>
  <c r="B44" i="7"/>
  <c r="E43" i="7"/>
  <c r="B43" i="7"/>
  <c r="E42" i="7" a="1"/>
  <c r="E42" i="7"/>
  <c r="B42" i="7" a="1"/>
  <c r="B42" i="7"/>
  <c r="E41" i="7" a="1"/>
  <c r="E41" i="7"/>
  <c r="B41" i="7" a="1"/>
  <c r="B41" i="7"/>
  <c r="E40" i="7" a="1"/>
  <c r="E40" i="7"/>
  <c r="B40" i="7" a="1"/>
  <c r="B40" i="7"/>
  <c r="E40" i="6" a="1"/>
  <c r="E40" i="6"/>
  <c r="B40" i="6" a="1"/>
  <c r="B40" i="6"/>
  <c r="E39" i="6" a="1"/>
  <c r="E39" i="6"/>
  <c r="B39" i="6" a="1"/>
  <c r="B39" i="6"/>
  <c r="E38" i="6"/>
  <c r="B38" i="6"/>
  <c r="E37" i="6" a="1"/>
  <c r="E37" i="6"/>
  <c r="B37" i="6" a="1"/>
  <c r="B37" i="6"/>
  <c r="E36" i="6" a="1"/>
  <c r="E36" i="6"/>
  <c r="B36" i="6" a="1"/>
  <c r="B36" i="6"/>
  <c r="E35" i="6" a="1"/>
  <c r="E35" i="6"/>
  <c r="B35" i="6" a="1"/>
  <c r="B35" i="6"/>
  <c r="F26" i="1"/>
  <c r="E9" i="1"/>
  <c r="F17" i="1"/>
  <c r="E8" i="1"/>
  <c r="E31" i="7"/>
  <c r="F27" i="7"/>
  <c r="E32" i="7" a="1"/>
  <c r="E32" i="7"/>
  <c r="B41" i="1"/>
  <c r="D14" i="1"/>
  <c r="D15" i="1"/>
  <c r="D16" i="1"/>
  <c r="D41" i="1"/>
  <c r="C41" i="1"/>
  <c r="D22" i="1"/>
  <c r="D23" i="1"/>
  <c r="D24" i="1"/>
  <c r="E41" i="1"/>
  <c r="F41" i="1"/>
  <c r="B42" i="1"/>
  <c r="D42" i="1"/>
  <c r="C42" i="1"/>
  <c r="D25" i="1"/>
  <c r="E42" i="1"/>
  <c r="F42" i="1"/>
  <c r="B43" i="1"/>
  <c r="D43" i="1"/>
  <c r="C43" i="1"/>
  <c r="E43" i="1"/>
  <c r="F43" i="1"/>
  <c r="B44" i="1"/>
  <c r="D44" i="1"/>
  <c r="C44" i="1"/>
  <c r="E44" i="1"/>
  <c r="F44" i="1"/>
  <c r="B45" i="1"/>
  <c r="D45" i="1"/>
  <c r="C45" i="1"/>
  <c r="E45" i="1"/>
  <c r="F45" i="1"/>
  <c r="B46" i="1"/>
  <c r="D46" i="1"/>
  <c r="C46" i="1"/>
  <c r="E46" i="1"/>
  <c r="F46" i="1"/>
  <c r="B47" i="1"/>
  <c r="D47" i="1"/>
  <c r="C47" i="1"/>
  <c r="E47" i="1"/>
  <c r="F47" i="1"/>
  <c r="B48" i="1"/>
  <c r="D48" i="1"/>
  <c r="C48" i="1"/>
  <c r="E48" i="1"/>
  <c r="F48" i="1"/>
  <c r="B49" i="1"/>
  <c r="D49" i="1"/>
  <c r="C49" i="1"/>
  <c r="E49" i="1"/>
  <c r="F49" i="1"/>
  <c r="B50" i="1"/>
  <c r="D50" i="1"/>
  <c r="C50" i="1"/>
  <c r="E50" i="1"/>
  <c r="F50" i="1"/>
  <c r="B51" i="1"/>
  <c r="D51" i="1"/>
  <c r="C51" i="1"/>
  <c r="E51" i="1"/>
  <c r="F51" i="1"/>
  <c r="B52" i="1"/>
  <c r="D52" i="1"/>
  <c r="C52" i="1"/>
  <c r="E52" i="1"/>
  <c r="F52" i="1"/>
  <c r="B53" i="1"/>
  <c r="D53" i="1"/>
  <c r="C53" i="1"/>
  <c r="E53" i="1"/>
  <c r="F53" i="1"/>
  <c r="B54" i="1"/>
  <c r="D54" i="1"/>
  <c r="C54" i="1"/>
  <c r="E54" i="1"/>
  <c r="F54" i="1"/>
  <c r="B55" i="1"/>
  <c r="D55" i="1"/>
  <c r="C55" i="1"/>
  <c r="E55" i="1"/>
  <c r="F55" i="1"/>
  <c r="B56" i="1"/>
  <c r="D56" i="1"/>
  <c r="C56" i="1"/>
  <c r="E56" i="1"/>
  <c r="F56" i="1"/>
  <c r="B57" i="1"/>
  <c r="D57" i="1"/>
  <c r="C57" i="1"/>
  <c r="E57" i="1"/>
  <c r="F57" i="1"/>
  <c r="B58" i="1"/>
  <c r="D58" i="1"/>
  <c r="C58" i="1"/>
  <c r="E58" i="1"/>
  <c r="F58" i="1"/>
  <c r="B59" i="1"/>
  <c r="D59" i="1"/>
  <c r="C59" i="1"/>
  <c r="E59" i="1"/>
  <c r="F59" i="1"/>
  <c r="B60" i="1"/>
  <c r="D60" i="1"/>
  <c r="C60" i="1"/>
  <c r="E60" i="1"/>
  <c r="F60" i="1"/>
  <c r="B61" i="1"/>
  <c r="D61" i="1"/>
  <c r="C61" i="1"/>
  <c r="E61" i="1"/>
  <c r="F61" i="1"/>
  <c r="B62" i="1"/>
  <c r="D62" i="1"/>
  <c r="C62" i="1"/>
  <c r="E62" i="1"/>
  <c r="F62" i="1"/>
  <c r="B63" i="1"/>
  <c r="D63" i="1"/>
  <c r="C63" i="1"/>
  <c r="E63" i="1"/>
  <c r="F63" i="1"/>
  <c r="B64" i="1"/>
  <c r="D64" i="1"/>
  <c r="C64" i="1"/>
  <c r="E64" i="1"/>
  <c r="F64" i="1"/>
  <c r="B65" i="1"/>
  <c r="D65" i="1"/>
  <c r="C65" i="1"/>
  <c r="E65" i="1"/>
  <c r="F65" i="1"/>
  <c r="B66" i="1"/>
  <c r="D66" i="1"/>
  <c r="C66" i="1"/>
  <c r="E66" i="1"/>
  <c r="F66" i="1"/>
  <c r="B67" i="1"/>
  <c r="D67" i="1"/>
  <c r="C67" i="1"/>
  <c r="E67" i="1"/>
  <c r="F67" i="1"/>
  <c r="B68" i="1"/>
  <c r="D68" i="1"/>
  <c r="C68" i="1"/>
  <c r="E68" i="1"/>
  <c r="F68" i="1"/>
  <c r="B69" i="1"/>
  <c r="D69" i="1"/>
  <c r="C69" i="1"/>
  <c r="E69" i="1"/>
  <c r="F69" i="1"/>
  <c r="B70" i="1"/>
  <c r="D70" i="1"/>
  <c r="C70" i="1"/>
  <c r="E70" i="1"/>
  <c r="F70" i="1"/>
  <c r="B71" i="1"/>
  <c r="D71" i="1"/>
  <c r="C71" i="1"/>
  <c r="E71" i="1"/>
  <c r="F71" i="1"/>
  <c r="B72" i="1"/>
  <c r="D72" i="1"/>
  <c r="C72" i="1"/>
  <c r="E72" i="1"/>
  <c r="F72" i="1"/>
  <c r="B73" i="1"/>
  <c r="D73" i="1"/>
  <c r="C73" i="1"/>
  <c r="E73" i="1"/>
  <c r="F73" i="1"/>
  <c r="B74" i="1"/>
  <c r="D74" i="1"/>
  <c r="C74" i="1"/>
  <c r="E74" i="1"/>
  <c r="F74" i="1"/>
  <c r="B75" i="1"/>
  <c r="D75" i="1"/>
  <c r="C75" i="1"/>
  <c r="E75" i="1"/>
  <c r="F75" i="1"/>
  <c r="B76" i="1"/>
  <c r="D76" i="1"/>
  <c r="C76" i="1"/>
  <c r="E76" i="1"/>
  <c r="F76" i="1"/>
  <c r="B77" i="1"/>
  <c r="D77" i="1"/>
  <c r="C77" i="1"/>
  <c r="E77" i="1"/>
  <c r="F77" i="1"/>
  <c r="B78" i="1"/>
  <c r="D78" i="1"/>
  <c r="C78" i="1"/>
  <c r="E78" i="1"/>
  <c r="F78" i="1"/>
  <c r="B79" i="1"/>
  <c r="D79" i="1"/>
  <c r="C79" i="1"/>
  <c r="E79" i="1"/>
  <c r="F79" i="1"/>
  <c r="B80" i="1"/>
  <c r="D80" i="1"/>
  <c r="C80" i="1"/>
  <c r="E80" i="1"/>
  <c r="F80" i="1"/>
  <c r="B81" i="1"/>
  <c r="D81" i="1"/>
  <c r="C81" i="1"/>
  <c r="E81" i="1"/>
  <c r="F81" i="1"/>
  <c r="B82" i="1"/>
  <c r="D82" i="1"/>
  <c r="C82" i="1"/>
  <c r="E82" i="1"/>
  <c r="F82" i="1"/>
  <c r="B83" i="1"/>
  <c r="D83" i="1"/>
  <c r="C83" i="1"/>
  <c r="E83" i="1"/>
  <c r="F83" i="1"/>
  <c r="B84" i="1"/>
  <c r="D84" i="1"/>
  <c r="C84" i="1"/>
  <c r="E84" i="1"/>
  <c r="F84" i="1"/>
  <c r="B85" i="1"/>
  <c r="D85" i="1"/>
  <c r="C85" i="1"/>
  <c r="E85" i="1"/>
  <c r="F85" i="1"/>
  <c r="B86" i="1"/>
  <c r="D86" i="1"/>
  <c r="C86" i="1"/>
  <c r="E86" i="1"/>
  <c r="F86" i="1"/>
  <c r="B87" i="1"/>
  <c r="D87" i="1"/>
  <c r="C87" i="1"/>
  <c r="E87" i="1"/>
  <c r="F87" i="1"/>
  <c r="B88" i="1"/>
  <c r="D88" i="1"/>
  <c r="C88" i="1"/>
  <c r="E88" i="1"/>
  <c r="F88" i="1"/>
  <c r="B89" i="1"/>
  <c r="D89" i="1"/>
  <c r="C89" i="1"/>
  <c r="E89" i="1"/>
  <c r="F89" i="1"/>
  <c r="B90" i="1"/>
  <c r="D90" i="1"/>
  <c r="C90" i="1"/>
  <c r="E90" i="1"/>
  <c r="F90" i="1"/>
  <c r="B91" i="1"/>
  <c r="D91" i="1"/>
  <c r="C91" i="1"/>
  <c r="E91" i="1"/>
  <c r="F91" i="1"/>
  <c r="B92" i="1"/>
  <c r="D92" i="1"/>
  <c r="C92" i="1"/>
  <c r="E92" i="1"/>
  <c r="F92" i="1"/>
  <c r="B93" i="1"/>
  <c r="D93" i="1"/>
  <c r="C93" i="1"/>
  <c r="E93" i="1"/>
  <c r="F93" i="1"/>
  <c r="B94" i="1"/>
  <c r="D94" i="1"/>
  <c r="C94" i="1"/>
  <c r="E94" i="1"/>
  <c r="F94" i="1"/>
  <c r="B95" i="1"/>
  <c r="D95" i="1"/>
  <c r="C95" i="1"/>
  <c r="E95" i="1"/>
  <c r="F95" i="1"/>
  <c r="B96" i="1"/>
  <c r="D96" i="1"/>
  <c r="C96" i="1"/>
  <c r="E96" i="1"/>
  <c r="F96" i="1"/>
  <c r="B97" i="1"/>
  <c r="D97" i="1"/>
  <c r="C97" i="1"/>
  <c r="E97" i="1"/>
  <c r="F97" i="1"/>
  <c r="B98" i="1"/>
  <c r="D98" i="1"/>
  <c r="C98" i="1"/>
  <c r="E98" i="1"/>
  <c r="F98" i="1"/>
  <c r="B99" i="1"/>
  <c r="D99" i="1"/>
  <c r="C99" i="1"/>
  <c r="E99" i="1"/>
  <c r="F99" i="1"/>
  <c r="B100" i="1"/>
  <c r="D100" i="1"/>
  <c r="C100" i="1"/>
  <c r="E100" i="1"/>
  <c r="F100" i="1"/>
  <c r="B101" i="1"/>
  <c r="D101" i="1"/>
  <c r="C101" i="1"/>
  <c r="E101" i="1"/>
  <c r="F101" i="1"/>
  <c r="B102" i="1"/>
  <c r="D102" i="1"/>
  <c r="C102" i="1"/>
  <c r="E102" i="1"/>
  <c r="F102" i="1"/>
  <c r="B103" i="1"/>
  <c r="D103" i="1"/>
  <c r="C103" i="1"/>
  <c r="E103" i="1"/>
  <c r="F103" i="1"/>
  <c r="B104" i="1"/>
  <c r="D104" i="1"/>
  <c r="C104" i="1"/>
  <c r="E104" i="1"/>
  <c r="F104" i="1"/>
  <c r="B105" i="1"/>
  <c r="D105" i="1"/>
  <c r="C105" i="1"/>
  <c r="E105" i="1"/>
  <c r="F105" i="1"/>
  <c r="B106" i="1"/>
  <c r="D106" i="1"/>
  <c r="C106" i="1"/>
  <c r="E106" i="1"/>
  <c r="F106" i="1"/>
  <c r="B107" i="1"/>
  <c r="D107" i="1"/>
  <c r="C107" i="1"/>
  <c r="E107" i="1"/>
  <c r="F107" i="1"/>
  <c r="B108" i="1"/>
  <c r="D108" i="1"/>
  <c r="C108" i="1"/>
  <c r="E108" i="1"/>
  <c r="F108" i="1"/>
  <c r="B109" i="1"/>
  <c r="D109" i="1"/>
  <c r="C109" i="1"/>
  <c r="E109" i="1"/>
  <c r="F109" i="1"/>
  <c r="B110" i="1"/>
  <c r="D110" i="1"/>
  <c r="C110" i="1"/>
  <c r="E110" i="1"/>
  <c r="F110" i="1"/>
  <c r="B111" i="1"/>
  <c r="D111" i="1"/>
  <c r="C111" i="1"/>
  <c r="E111" i="1"/>
  <c r="F111" i="1"/>
  <c r="B112" i="1"/>
  <c r="D112" i="1"/>
  <c r="C112" i="1"/>
  <c r="E112" i="1"/>
  <c r="F112" i="1"/>
  <c r="B113" i="1"/>
  <c r="D113" i="1"/>
  <c r="C113" i="1"/>
  <c r="E113" i="1"/>
  <c r="F113" i="1"/>
  <c r="B114" i="1"/>
  <c r="D114" i="1"/>
  <c r="C114" i="1"/>
  <c r="E114" i="1"/>
  <c r="F114" i="1"/>
  <c r="B115" i="1"/>
  <c r="D115" i="1"/>
  <c r="C115" i="1"/>
  <c r="E115" i="1"/>
  <c r="F115" i="1"/>
  <c r="B116" i="1"/>
  <c r="D116" i="1"/>
  <c r="C116" i="1"/>
  <c r="E116" i="1"/>
  <c r="F116" i="1"/>
  <c r="B117" i="1"/>
  <c r="D117" i="1"/>
  <c r="C117" i="1"/>
  <c r="E117" i="1"/>
  <c r="F117" i="1"/>
  <c r="B118" i="1"/>
  <c r="D118" i="1"/>
  <c r="C118" i="1"/>
  <c r="E118" i="1"/>
  <c r="F118" i="1"/>
  <c r="B119" i="1"/>
  <c r="D119" i="1"/>
  <c r="C119" i="1"/>
  <c r="E119" i="1"/>
  <c r="F119" i="1"/>
  <c r="B120" i="1"/>
  <c r="D120" i="1"/>
  <c r="C120" i="1"/>
  <c r="E120" i="1"/>
  <c r="F120" i="1"/>
  <c r="B121" i="1"/>
  <c r="D121" i="1"/>
  <c r="C121" i="1"/>
  <c r="E121" i="1"/>
  <c r="F121" i="1"/>
  <c r="B122" i="1"/>
  <c r="D122" i="1"/>
  <c r="C122" i="1"/>
  <c r="E122" i="1"/>
  <c r="F122" i="1"/>
  <c r="B123" i="1"/>
  <c r="D123" i="1"/>
  <c r="C123" i="1"/>
  <c r="E123" i="1"/>
  <c r="F123" i="1"/>
  <c r="B124" i="1"/>
  <c r="D124" i="1"/>
  <c r="C124" i="1"/>
  <c r="E124" i="1"/>
  <c r="F124" i="1"/>
  <c r="B125" i="1"/>
  <c r="D125" i="1"/>
  <c r="C125" i="1"/>
  <c r="E125" i="1"/>
  <c r="F125" i="1"/>
  <c r="B126" i="1"/>
  <c r="D126" i="1"/>
  <c r="C126" i="1"/>
  <c r="E126" i="1"/>
  <c r="F126" i="1"/>
  <c r="B127" i="1"/>
  <c r="D127" i="1"/>
  <c r="C127" i="1"/>
  <c r="E127" i="1"/>
  <c r="F127" i="1"/>
  <c r="B128" i="1"/>
  <c r="D128" i="1"/>
  <c r="C128" i="1"/>
  <c r="E128" i="1"/>
  <c r="F128" i="1"/>
  <c r="B129" i="1"/>
  <c r="D129" i="1"/>
  <c r="C129" i="1"/>
  <c r="E129" i="1"/>
  <c r="F129" i="1"/>
  <c r="B130" i="1"/>
  <c r="D130" i="1"/>
  <c r="C130" i="1"/>
  <c r="E130" i="1"/>
  <c r="F130" i="1"/>
  <c r="B131" i="1"/>
  <c r="D131" i="1"/>
  <c r="C131" i="1"/>
  <c r="E131" i="1"/>
  <c r="F131" i="1"/>
  <c r="B132" i="1"/>
  <c r="D132" i="1"/>
  <c r="C132" i="1"/>
  <c r="E132" i="1"/>
  <c r="F132" i="1"/>
  <c r="B133" i="1"/>
  <c r="D133" i="1"/>
  <c r="C133" i="1"/>
  <c r="E133" i="1"/>
  <c r="F133" i="1"/>
  <c r="B134" i="1"/>
  <c r="D134" i="1"/>
  <c r="C134" i="1"/>
  <c r="E134" i="1"/>
  <c r="F134" i="1"/>
  <c r="B135" i="1"/>
  <c r="D135" i="1"/>
  <c r="C135" i="1"/>
  <c r="E135" i="1"/>
  <c r="F135" i="1"/>
  <c r="B136" i="1"/>
  <c r="D136" i="1"/>
  <c r="C136" i="1"/>
  <c r="E136" i="1"/>
  <c r="F136" i="1"/>
  <c r="B137" i="1"/>
  <c r="D137" i="1"/>
  <c r="C137" i="1"/>
  <c r="E137" i="1"/>
  <c r="F137" i="1"/>
  <c r="B138" i="1"/>
  <c r="D138" i="1"/>
  <c r="C138" i="1"/>
  <c r="E138" i="1"/>
  <c r="F138" i="1"/>
  <c r="B139" i="1"/>
  <c r="D139" i="1"/>
  <c r="C139" i="1"/>
  <c r="E139" i="1"/>
  <c r="F139" i="1"/>
  <c r="B140" i="1"/>
  <c r="D140" i="1"/>
  <c r="C140" i="1"/>
  <c r="E140" i="1"/>
  <c r="F140" i="1"/>
  <c r="B141" i="1"/>
  <c r="D141" i="1"/>
  <c r="C141" i="1"/>
  <c r="E141" i="1"/>
  <c r="F141" i="1"/>
  <c r="B142" i="1"/>
  <c r="D142" i="1"/>
  <c r="C142" i="1"/>
  <c r="E142" i="1"/>
  <c r="F142" i="1"/>
  <c r="B143" i="1"/>
  <c r="D143" i="1"/>
  <c r="C143" i="1"/>
  <c r="E143" i="1"/>
  <c r="F143" i="1"/>
  <c r="B144" i="1"/>
  <c r="D144" i="1"/>
  <c r="C144" i="1"/>
  <c r="E144" i="1"/>
  <c r="F144" i="1"/>
  <c r="B145" i="1"/>
  <c r="D145" i="1"/>
  <c r="C145" i="1"/>
  <c r="E145" i="1"/>
  <c r="F145" i="1"/>
  <c r="B146" i="1"/>
  <c r="D146" i="1"/>
  <c r="C146" i="1"/>
  <c r="E146" i="1"/>
  <c r="F146" i="1"/>
  <c r="B147" i="1"/>
  <c r="D147" i="1"/>
  <c r="C147" i="1"/>
  <c r="E147" i="1"/>
  <c r="F147" i="1"/>
  <c r="B148" i="1"/>
  <c r="D148" i="1"/>
  <c r="C148" i="1"/>
  <c r="E148" i="1"/>
  <c r="F148" i="1"/>
  <c r="B149" i="1"/>
  <c r="D149" i="1"/>
  <c r="C149" i="1"/>
  <c r="E149" i="1"/>
  <c r="F149" i="1"/>
  <c r="B150" i="1"/>
  <c r="D150" i="1"/>
  <c r="C150" i="1"/>
  <c r="E150" i="1"/>
  <c r="F150" i="1"/>
  <c r="B151" i="1"/>
  <c r="D151" i="1"/>
  <c r="C151" i="1"/>
  <c r="E151" i="1"/>
  <c r="F151" i="1"/>
  <c r="B152" i="1"/>
  <c r="D152" i="1"/>
  <c r="C152" i="1"/>
  <c r="E152" i="1"/>
  <c r="F152" i="1"/>
  <c r="B153" i="1"/>
  <c r="D153" i="1"/>
  <c r="C153" i="1"/>
  <c r="E153" i="1"/>
  <c r="F153" i="1"/>
  <c r="B154" i="1"/>
  <c r="D154" i="1"/>
  <c r="C154" i="1"/>
  <c r="E154" i="1"/>
  <c r="F154" i="1"/>
  <c r="B155" i="1"/>
  <c r="D155" i="1"/>
  <c r="C155" i="1"/>
  <c r="E155" i="1"/>
  <c r="F155" i="1"/>
  <c r="B156" i="1"/>
  <c r="D156" i="1"/>
  <c r="C156" i="1"/>
  <c r="E156" i="1"/>
  <c r="F156" i="1"/>
  <c r="B157" i="1"/>
  <c r="D157" i="1"/>
  <c r="C157" i="1"/>
  <c r="E157" i="1"/>
  <c r="F157" i="1"/>
  <c r="B158" i="1"/>
  <c r="D158" i="1"/>
  <c r="C158" i="1"/>
  <c r="E158" i="1"/>
  <c r="F158" i="1"/>
  <c r="B159" i="1"/>
  <c r="D159" i="1"/>
  <c r="C159" i="1"/>
  <c r="E159" i="1"/>
  <c r="F159" i="1"/>
  <c r="B160" i="1"/>
  <c r="D160" i="1"/>
  <c r="C160" i="1"/>
  <c r="E160" i="1"/>
  <c r="F160" i="1"/>
  <c r="B161" i="1"/>
  <c r="D161" i="1"/>
  <c r="C161" i="1"/>
  <c r="E161" i="1"/>
  <c r="F161" i="1"/>
  <c r="B162" i="1"/>
  <c r="D162" i="1"/>
  <c r="C162" i="1"/>
  <c r="E162" i="1"/>
  <c r="F162" i="1"/>
  <c r="B163" i="1"/>
  <c r="D163" i="1"/>
  <c r="C163" i="1"/>
  <c r="E163" i="1"/>
  <c r="F163" i="1"/>
  <c r="B164" i="1"/>
  <c r="D164" i="1"/>
  <c r="C164" i="1"/>
  <c r="E164" i="1"/>
  <c r="F164" i="1"/>
  <c r="B165" i="1"/>
  <c r="D165" i="1"/>
  <c r="C165" i="1"/>
  <c r="E165" i="1"/>
  <c r="F165" i="1"/>
  <c r="B166" i="1"/>
  <c r="D166" i="1"/>
  <c r="C166" i="1"/>
  <c r="E166" i="1"/>
  <c r="F166" i="1"/>
  <c r="B167" i="1"/>
  <c r="D167" i="1"/>
  <c r="C167" i="1"/>
  <c r="E167" i="1"/>
  <c r="F167" i="1"/>
  <c r="B168" i="1"/>
  <c r="D168" i="1"/>
  <c r="C168" i="1"/>
  <c r="E168" i="1"/>
  <c r="F168" i="1"/>
  <c r="B169" i="1"/>
  <c r="D169" i="1"/>
  <c r="C169" i="1"/>
  <c r="E169" i="1"/>
  <c r="F169" i="1"/>
  <c r="B170" i="1"/>
  <c r="D170" i="1"/>
  <c r="C170" i="1"/>
  <c r="E170" i="1"/>
  <c r="F170" i="1"/>
  <c r="B171" i="1"/>
  <c r="D171" i="1"/>
  <c r="C171" i="1"/>
  <c r="E171" i="1"/>
  <c r="F171" i="1"/>
  <c r="B172" i="1"/>
  <c r="D172" i="1"/>
  <c r="C172" i="1"/>
  <c r="E172" i="1"/>
  <c r="F172" i="1"/>
  <c r="B173" i="1"/>
  <c r="D173" i="1"/>
  <c r="C173" i="1"/>
  <c r="E173" i="1"/>
  <c r="F173" i="1"/>
  <c r="B174" i="1"/>
  <c r="D174" i="1"/>
  <c r="C174" i="1"/>
  <c r="E174" i="1"/>
  <c r="F174" i="1"/>
  <c r="B175" i="1"/>
  <c r="D175" i="1"/>
  <c r="C175" i="1"/>
  <c r="E175" i="1"/>
  <c r="F175" i="1"/>
  <c r="B176" i="1"/>
  <c r="D176" i="1"/>
  <c r="C176" i="1"/>
  <c r="E176" i="1"/>
  <c r="F176" i="1"/>
  <c r="B177" i="1"/>
  <c r="D177" i="1"/>
  <c r="C177" i="1"/>
  <c r="E177" i="1"/>
  <c r="F177" i="1"/>
  <c r="B178" i="1"/>
  <c r="D178" i="1"/>
  <c r="C178" i="1"/>
  <c r="E178" i="1"/>
  <c r="F178" i="1"/>
  <c r="B179" i="1"/>
  <c r="D179" i="1"/>
  <c r="C179" i="1"/>
  <c r="E179" i="1"/>
  <c r="F179" i="1"/>
  <c r="B180" i="1"/>
  <c r="D180" i="1"/>
  <c r="C180" i="1"/>
  <c r="E180" i="1"/>
  <c r="F180" i="1"/>
  <c r="B181" i="1"/>
  <c r="D181" i="1"/>
  <c r="C181" i="1"/>
  <c r="E181" i="1"/>
  <c r="F181" i="1"/>
  <c r="B182" i="1"/>
  <c r="D182" i="1"/>
  <c r="C182" i="1"/>
  <c r="E182" i="1"/>
  <c r="F182" i="1"/>
  <c r="B183" i="1"/>
  <c r="D183" i="1"/>
  <c r="C183" i="1"/>
  <c r="E183" i="1"/>
  <c r="F183" i="1"/>
  <c r="B184" i="1"/>
  <c r="D184" i="1"/>
  <c r="C184" i="1"/>
  <c r="E184" i="1"/>
  <c r="F184" i="1"/>
  <c r="B185" i="1"/>
  <c r="D185" i="1"/>
  <c r="C185" i="1"/>
  <c r="E185" i="1"/>
  <c r="F185" i="1"/>
  <c r="B186" i="1"/>
  <c r="D186" i="1"/>
  <c r="C186" i="1"/>
  <c r="E186" i="1"/>
  <c r="F186" i="1"/>
  <c r="B187" i="1"/>
  <c r="D187" i="1"/>
  <c r="C187" i="1"/>
  <c r="E187" i="1"/>
  <c r="F187" i="1"/>
  <c r="B188" i="1"/>
  <c r="D188" i="1"/>
  <c r="C188" i="1"/>
  <c r="E188" i="1"/>
  <c r="F188" i="1"/>
  <c r="B189" i="1"/>
  <c r="D189" i="1"/>
  <c r="C189" i="1"/>
  <c r="E189" i="1"/>
  <c r="F189" i="1"/>
  <c r="B190" i="1"/>
  <c r="D190" i="1"/>
  <c r="C190" i="1"/>
  <c r="E190" i="1"/>
  <c r="F190" i="1"/>
  <c r="B191" i="1"/>
  <c r="D191" i="1"/>
  <c r="C191" i="1"/>
  <c r="E191" i="1"/>
  <c r="F191" i="1"/>
  <c r="B192" i="1"/>
  <c r="D192" i="1"/>
  <c r="C192" i="1"/>
  <c r="E192" i="1"/>
  <c r="F192" i="1"/>
  <c r="B193" i="1"/>
  <c r="D193" i="1"/>
  <c r="C193" i="1"/>
  <c r="E193" i="1"/>
  <c r="F193" i="1"/>
  <c r="B194" i="1"/>
  <c r="D194" i="1"/>
  <c r="C194" i="1"/>
  <c r="E194" i="1"/>
  <c r="F194" i="1"/>
  <c r="B195" i="1"/>
  <c r="D195" i="1"/>
  <c r="C195" i="1"/>
  <c r="E195" i="1"/>
  <c r="F195" i="1"/>
  <c r="B196" i="1"/>
  <c r="D196" i="1"/>
  <c r="C196" i="1"/>
  <c r="E196" i="1"/>
  <c r="F196" i="1"/>
  <c r="B197" i="1"/>
  <c r="D197" i="1"/>
  <c r="C197" i="1"/>
  <c r="E197" i="1"/>
  <c r="F197" i="1"/>
  <c r="B198" i="1"/>
  <c r="D198" i="1"/>
  <c r="C198" i="1"/>
  <c r="E198" i="1"/>
  <c r="F198" i="1"/>
  <c r="B199" i="1"/>
  <c r="D199" i="1"/>
  <c r="C199" i="1"/>
  <c r="E199" i="1"/>
  <c r="F199" i="1"/>
  <c r="B200" i="1"/>
  <c r="D200" i="1"/>
  <c r="C200" i="1"/>
  <c r="E200" i="1"/>
  <c r="F200" i="1"/>
  <c r="B201" i="1"/>
  <c r="D201" i="1"/>
  <c r="C201" i="1"/>
  <c r="E201" i="1"/>
  <c r="F201" i="1"/>
  <c r="B202" i="1"/>
  <c r="D202" i="1"/>
  <c r="C202" i="1"/>
  <c r="E202" i="1"/>
  <c r="F202" i="1"/>
  <c r="B203" i="1"/>
  <c r="D203" i="1"/>
  <c r="C203" i="1"/>
  <c r="E203" i="1"/>
  <c r="F203" i="1"/>
  <c r="B204" i="1"/>
  <c r="D204" i="1"/>
  <c r="C204" i="1"/>
  <c r="E204" i="1"/>
  <c r="F204" i="1"/>
  <c r="B205" i="1"/>
  <c r="D205" i="1"/>
  <c r="C205" i="1"/>
  <c r="E205" i="1"/>
  <c r="F205" i="1"/>
  <c r="B206" i="1"/>
  <c r="D206" i="1"/>
  <c r="C206" i="1"/>
  <c r="E206" i="1"/>
  <c r="F206" i="1"/>
  <c r="B207" i="1"/>
  <c r="D207" i="1"/>
  <c r="C207" i="1"/>
  <c r="E207" i="1"/>
  <c r="F207" i="1"/>
  <c r="B208" i="1"/>
  <c r="D208" i="1"/>
  <c r="C208" i="1"/>
  <c r="E208" i="1"/>
  <c r="F208" i="1"/>
  <c r="B209" i="1"/>
  <c r="D209" i="1"/>
  <c r="C209" i="1"/>
  <c r="E209" i="1"/>
  <c r="F209" i="1"/>
  <c r="B210" i="1"/>
  <c r="D210" i="1"/>
  <c r="C210" i="1"/>
  <c r="E210" i="1"/>
  <c r="F210" i="1"/>
  <c r="B211" i="1"/>
  <c r="D211" i="1"/>
  <c r="C211" i="1"/>
  <c r="E211" i="1"/>
  <c r="F211" i="1"/>
  <c r="B212" i="1"/>
  <c r="D212" i="1"/>
  <c r="C212" i="1"/>
  <c r="E212" i="1"/>
  <c r="F212" i="1"/>
  <c r="B213" i="1"/>
  <c r="D213" i="1"/>
  <c r="C213" i="1"/>
  <c r="E213" i="1"/>
  <c r="F213" i="1"/>
  <c r="B214" i="1"/>
  <c r="D214" i="1"/>
  <c r="C214" i="1"/>
  <c r="E214" i="1"/>
  <c r="F214" i="1"/>
  <c r="B215" i="1"/>
  <c r="D215" i="1"/>
  <c r="C215" i="1"/>
  <c r="E215" i="1"/>
  <c r="F215" i="1"/>
  <c r="B216" i="1"/>
  <c r="D216" i="1"/>
  <c r="C216" i="1"/>
  <c r="E216" i="1"/>
  <c r="F216" i="1"/>
  <c r="B217" i="1"/>
  <c r="D217" i="1"/>
  <c r="C217" i="1"/>
  <c r="E217" i="1"/>
  <c r="F217" i="1"/>
  <c r="B218" i="1"/>
  <c r="D218" i="1"/>
  <c r="C218" i="1"/>
  <c r="E218" i="1"/>
  <c r="F218" i="1"/>
  <c r="B219" i="1"/>
  <c r="D219" i="1"/>
  <c r="C219" i="1"/>
  <c r="E219" i="1"/>
  <c r="F219" i="1"/>
  <c r="B220" i="1"/>
  <c r="D220" i="1"/>
  <c r="C220" i="1"/>
  <c r="E220" i="1"/>
  <c r="F220" i="1"/>
  <c r="B221" i="1"/>
  <c r="D221" i="1"/>
  <c r="C221" i="1"/>
  <c r="E221" i="1"/>
  <c r="F221" i="1"/>
  <c r="B222" i="1"/>
  <c r="D222" i="1"/>
  <c r="C222" i="1"/>
  <c r="E222" i="1"/>
  <c r="F222" i="1"/>
  <c r="B223" i="1"/>
  <c r="D223" i="1"/>
  <c r="C223" i="1"/>
  <c r="E223" i="1"/>
  <c r="F223" i="1"/>
  <c r="B224" i="1"/>
  <c r="D224" i="1"/>
  <c r="C224" i="1"/>
  <c r="E224" i="1"/>
  <c r="F224" i="1"/>
  <c r="B225" i="1"/>
  <c r="D225" i="1"/>
  <c r="C225" i="1"/>
  <c r="E225" i="1"/>
  <c r="F225" i="1"/>
  <c r="B226" i="1"/>
  <c r="D226" i="1"/>
  <c r="C226" i="1"/>
  <c r="E226" i="1"/>
  <c r="F226" i="1"/>
  <c r="B227" i="1"/>
  <c r="D227" i="1"/>
  <c r="C227" i="1"/>
  <c r="E227" i="1"/>
  <c r="F227" i="1"/>
  <c r="B228" i="1"/>
  <c r="D228" i="1"/>
  <c r="C228" i="1"/>
  <c r="E228" i="1"/>
  <c r="F228" i="1"/>
  <c r="B229" i="1"/>
  <c r="D229" i="1"/>
  <c r="C229" i="1"/>
  <c r="E229" i="1"/>
  <c r="F229" i="1"/>
  <c r="B230" i="1"/>
  <c r="D230" i="1"/>
  <c r="C230" i="1"/>
  <c r="E230" i="1"/>
  <c r="F230" i="1"/>
  <c r="B231" i="1"/>
  <c r="D231" i="1"/>
  <c r="C231" i="1"/>
  <c r="E231" i="1"/>
  <c r="F231" i="1"/>
  <c r="B232" i="1"/>
  <c r="D232" i="1"/>
  <c r="C232" i="1"/>
  <c r="E232" i="1"/>
  <c r="F232" i="1"/>
  <c r="B233" i="1"/>
  <c r="D233" i="1"/>
  <c r="C233" i="1"/>
  <c r="E233" i="1"/>
  <c r="F233" i="1"/>
  <c r="B234" i="1"/>
  <c r="D234" i="1"/>
  <c r="C234" i="1"/>
  <c r="E234" i="1"/>
  <c r="F234" i="1"/>
  <c r="B235" i="1"/>
  <c r="D235" i="1"/>
  <c r="C235" i="1"/>
  <c r="E235" i="1"/>
  <c r="F235" i="1"/>
  <c r="B236" i="1"/>
  <c r="D236" i="1"/>
  <c r="C236" i="1"/>
  <c r="E236" i="1"/>
  <c r="F236" i="1"/>
  <c r="B237" i="1"/>
  <c r="D237" i="1"/>
  <c r="C237" i="1"/>
  <c r="E237" i="1"/>
  <c r="F237" i="1"/>
  <c r="B238" i="1"/>
  <c r="D238" i="1"/>
  <c r="C238" i="1"/>
  <c r="E238" i="1"/>
  <c r="F238" i="1"/>
  <c r="B239" i="1"/>
  <c r="D239" i="1"/>
  <c r="C239" i="1"/>
  <c r="E239" i="1"/>
  <c r="F239" i="1"/>
  <c r="B240" i="1"/>
  <c r="D240" i="1"/>
  <c r="C240" i="1"/>
  <c r="E240" i="1"/>
  <c r="F240" i="1"/>
  <c r="B241" i="1"/>
  <c r="D241" i="1"/>
  <c r="C241" i="1"/>
  <c r="E241" i="1"/>
  <c r="F241" i="1"/>
  <c r="B242" i="1"/>
  <c r="D242" i="1"/>
  <c r="C242" i="1"/>
  <c r="E242" i="1"/>
  <c r="F242" i="1"/>
  <c r="B243" i="1"/>
  <c r="D243" i="1"/>
  <c r="C243" i="1"/>
  <c r="E243" i="1"/>
  <c r="F243" i="1"/>
  <c r="B244" i="1"/>
  <c r="D244" i="1"/>
  <c r="C244" i="1"/>
  <c r="E244" i="1"/>
  <c r="F244" i="1"/>
  <c r="B245" i="1"/>
  <c r="D245" i="1"/>
  <c r="C245" i="1"/>
  <c r="E245" i="1"/>
  <c r="F245" i="1"/>
  <c r="B246" i="1"/>
  <c r="D246" i="1"/>
  <c r="C246" i="1"/>
  <c r="E246" i="1"/>
  <c r="F246" i="1"/>
  <c r="B247" i="1"/>
  <c r="D247" i="1"/>
  <c r="C247" i="1"/>
  <c r="E247" i="1"/>
  <c r="F247" i="1"/>
  <c r="B248" i="1"/>
  <c r="D248" i="1"/>
  <c r="C248" i="1"/>
  <c r="E248" i="1"/>
  <c r="F248" i="1"/>
  <c r="B249" i="1"/>
  <c r="D249" i="1"/>
  <c r="C249" i="1"/>
  <c r="E249" i="1"/>
  <c r="F249" i="1"/>
  <c r="B250" i="1"/>
  <c r="D250" i="1"/>
  <c r="C250" i="1"/>
  <c r="E250" i="1"/>
  <c r="F250" i="1"/>
  <c r="B251" i="1"/>
  <c r="D251" i="1"/>
  <c r="C251" i="1"/>
  <c r="E251" i="1"/>
  <c r="F251" i="1"/>
  <c r="B252" i="1"/>
  <c r="D252" i="1"/>
  <c r="C252" i="1"/>
  <c r="E252" i="1"/>
  <c r="F252" i="1"/>
  <c r="B253" i="1"/>
  <c r="D253" i="1"/>
  <c r="C253" i="1"/>
  <c r="E253" i="1"/>
  <c r="F253" i="1"/>
  <c r="B254" i="1"/>
  <c r="D254" i="1"/>
  <c r="C254" i="1"/>
  <c r="E254" i="1"/>
  <c r="F254" i="1"/>
  <c r="B255" i="1"/>
  <c r="D255" i="1"/>
  <c r="C255" i="1"/>
  <c r="E255" i="1"/>
  <c r="F255" i="1"/>
  <c r="B256" i="1"/>
  <c r="D256" i="1"/>
  <c r="C256" i="1"/>
  <c r="E256" i="1"/>
  <c r="F256" i="1"/>
  <c r="B257" i="1"/>
  <c r="D257" i="1"/>
  <c r="C257" i="1"/>
  <c r="E257" i="1"/>
  <c r="F257" i="1"/>
  <c r="B258" i="1"/>
  <c r="D258" i="1"/>
  <c r="C258" i="1"/>
  <c r="E258" i="1"/>
  <c r="F258" i="1"/>
  <c r="B259" i="1"/>
  <c r="D259" i="1"/>
  <c r="C259" i="1"/>
  <c r="E259" i="1"/>
  <c r="F259" i="1"/>
  <c r="B260" i="1"/>
  <c r="D260" i="1"/>
  <c r="C260" i="1"/>
  <c r="E260" i="1"/>
  <c r="F260" i="1"/>
  <c r="B261" i="1"/>
  <c r="D261" i="1"/>
  <c r="C261" i="1"/>
  <c r="E261" i="1"/>
  <c r="F261" i="1"/>
  <c r="B262" i="1"/>
  <c r="D262" i="1"/>
  <c r="C262" i="1"/>
  <c r="E262" i="1"/>
  <c r="F262" i="1"/>
  <c r="B263" i="1"/>
  <c r="D263" i="1"/>
  <c r="C263" i="1"/>
  <c r="E263" i="1"/>
  <c r="F263" i="1"/>
  <c r="B264" i="1"/>
  <c r="D264" i="1"/>
  <c r="C264" i="1"/>
  <c r="E264" i="1"/>
  <c r="F264" i="1"/>
  <c r="B265" i="1"/>
  <c r="D265" i="1"/>
  <c r="C265" i="1"/>
  <c r="E265" i="1"/>
  <c r="F265" i="1"/>
  <c r="B266" i="1"/>
  <c r="D266" i="1"/>
  <c r="C266" i="1"/>
  <c r="E266" i="1"/>
  <c r="F266" i="1"/>
  <c r="B267" i="1"/>
  <c r="D267" i="1"/>
  <c r="C267" i="1"/>
  <c r="E267" i="1"/>
  <c r="F267" i="1"/>
  <c r="B268" i="1"/>
  <c r="D268" i="1"/>
  <c r="C268" i="1"/>
  <c r="E268" i="1"/>
  <c r="F268" i="1"/>
  <c r="B269" i="1"/>
  <c r="D269" i="1"/>
  <c r="C269" i="1"/>
  <c r="E269" i="1"/>
  <c r="F269" i="1"/>
  <c r="B270" i="1"/>
  <c r="D270" i="1"/>
  <c r="C270" i="1"/>
  <c r="E270" i="1"/>
  <c r="F270" i="1"/>
  <c r="B271" i="1"/>
  <c r="D271" i="1"/>
  <c r="C271" i="1"/>
  <c r="E271" i="1"/>
  <c r="F271" i="1"/>
  <c r="B272" i="1"/>
  <c r="D272" i="1"/>
  <c r="C272" i="1"/>
  <c r="E272" i="1"/>
  <c r="F272" i="1"/>
  <c r="B273" i="1"/>
  <c r="D273" i="1"/>
  <c r="C273" i="1"/>
  <c r="E273" i="1"/>
  <c r="F273" i="1"/>
  <c r="B274" i="1"/>
  <c r="D274" i="1"/>
  <c r="C274" i="1"/>
  <c r="E274" i="1"/>
  <c r="F274" i="1"/>
  <c r="B275" i="1"/>
  <c r="D275" i="1"/>
  <c r="C275" i="1"/>
  <c r="E275" i="1"/>
  <c r="F275" i="1"/>
  <c r="B276" i="1"/>
  <c r="D276" i="1"/>
  <c r="C276" i="1"/>
  <c r="E276" i="1"/>
  <c r="F276" i="1"/>
  <c r="B277" i="1"/>
  <c r="D277" i="1"/>
  <c r="C277" i="1"/>
  <c r="E277" i="1"/>
  <c r="F277" i="1"/>
  <c r="B278" i="1"/>
  <c r="D278" i="1"/>
  <c r="C278" i="1"/>
  <c r="E278" i="1"/>
  <c r="F278" i="1"/>
  <c r="B279" i="1"/>
  <c r="D279" i="1"/>
  <c r="C279" i="1"/>
  <c r="E279" i="1"/>
  <c r="F279" i="1"/>
  <c r="B280" i="1"/>
  <c r="D280" i="1"/>
  <c r="C280" i="1"/>
  <c r="E280" i="1"/>
  <c r="F280" i="1"/>
  <c r="B281" i="1"/>
  <c r="D281" i="1"/>
  <c r="C281" i="1"/>
  <c r="E281" i="1"/>
  <c r="F281" i="1"/>
  <c r="B282" i="1"/>
  <c r="D282" i="1"/>
  <c r="C282" i="1"/>
  <c r="E282" i="1"/>
  <c r="F282" i="1"/>
  <c r="B283" i="1"/>
  <c r="D283" i="1"/>
  <c r="C283" i="1"/>
  <c r="E283" i="1"/>
  <c r="F283" i="1"/>
  <c r="B284" i="1"/>
  <c r="D284" i="1"/>
  <c r="C284" i="1"/>
  <c r="E284" i="1"/>
  <c r="F284" i="1"/>
  <c r="B285" i="1"/>
  <c r="D285" i="1"/>
  <c r="C285" i="1"/>
  <c r="E285" i="1"/>
  <c r="F285" i="1"/>
  <c r="B286" i="1"/>
  <c r="D286" i="1"/>
  <c r="C286" i="1"/>
  <c r="E286" i="1"/>
  <c r="F286" i="1"/>
  <c r="B287" i="1"/>
  <c r="D287" i="1"/>
  <c r="C287" i="1"/>
  <c r="E287" i="1"/>
  <c r="F287" i="1"/>
  <c r="B288" i="1"/>
  <c r="D288" i="1"/>
  <c r="C288" i="1"/>
  <c r="E288" i="1"/>
  <c r="F288" i="1"/>
  <c r="B289" i="1"/>
  <c r="D289" i="1"/>
  <c r="C289" i="1"/>
  <c r="E289" i="1"/>
  <c r="F289" i="1"/>
  <c r="B290" i="1"/>
  <c r="D290" i="1"/>
  <c r="C290" i="1"/>
  <c r="E290" i="1"/>
  <c r="F290" i="1"/>
  <c r="B291" i="1"/>
  <c r="D291" i="1"/>
  <c r="C291" i="1"/>
  <c r="E291" i="1"/>
  <c r="F291" i="1"/>
  <c r="B292" i="1"/>
  <c r="D292" i="1"/>
  <c r="C292" i="1"/>
  <c r="E292" i="1"/>
  <c r="F292" i="1"/>
  <c r="B293" i="1"/>
  <c r="D293" i="1"/>
  <c r="C293" i="1"/>
  <c r="E293" i="1"/>
  <c r="F293" i="1"/>
  <c r="B294" i="1"/>
  <c r="D294" i="1"/>
  <c r="C294" i="1"/>
  <c r="E294" i="1"/>
  <c r="F294" i="1"/>
  <c r="B295" i="1"/>
  <c r="D295" i="1"/>
  <c r="C295" i="1"/>
  <c r="E295" i="1"/>
  <c r="F295" i="1"/>
  <c r="B296" i="1"/>
  <c r="D296" i="1"/>
  <c r="C296" i="1"/>
  <c r="E296" i="1"/>
  <c r="F296" i="1"/>
  <c r="B297" i="1"/>
  <c r="D297" i="1"/>
  <c r="C297" i="1"/>
  <c r="E297" i="1"/>
  <c r="F297" i="1"/>
  <c r="B298" i="1"/>
  <c r="D298" i="1"/>
  <c r="C298" i="1"/>
  <c r="E298" i="1"/>
  <c r="F298" i="1"/>
  <c r="B299" i="1"/>
  <c r="D299" i="1"/>
  <c r="C299" i="1"/>
  <c r="E299" i="1"/>
  <c r="F299" i="1"/>
  <c r="B300" i="1"/>
  <c r="D300" i="1"/>
  <c r="C300" i="1"/>
  <c r="E300" i="1"/>
  <c r="F300" i="1"/>
  <c r="B301" i="1"/>
  <c r="D301" i="1"/>
  <c r="C301" i="1"/>
  <c r="E301" i="1"/>
  <c r="F301" i="1"/>
  <c r="B302" i="1"/>
  <c r="D302" i="1"/>
  <c r="C302" i="1"/>
  <c r="E302" i="1"/>
  <c r="F302" i="1"/>
  <c r="B303" i="1"/>
  <c r="D303" i="1"/>
  <c r="C303" i="1"/>
  <c r="E303" i="1"/>
  <c r="F303" i="1"/>
  <c r="B304" i="1"/>
  <c r="D304" i="1"/>
  <c r="C304" i="1"/>
  <c r="E304" i="1"/>
  <c r="F304" i="1"/>
  <c r="B305" i="1"/>
  <c r="D305" i="1"/>
  <c r="C305" i="1"/>
  <c r="E305" i="1"/>
  <c r="F305" i="1"/>
  <c r="B306" i="1"/>
  <c r="D306" i="1"/>
  <c r="C306" i="1"/>
  <c r="E306" i="1"/>
  <c r="F306" i="1"/>
  <c r="B307" i="1"/>
  <c r="D307" i="1"/>
  <c r="C307" i="1"/>
  <c r="E307" i="1"/>
  <c r="F307" i="1"/>
  <c r="B308" i="1"/>
  <c r="D308" i="1"/>
  <c r="C308" i="1"/>
  <c r="E308" i="1"/>
  <c r="F308" i="1"/>
  <c r="B309" i="1"/>
  <c r="D309" i="1"/>
  <c r="C309" i="1"/>
  <c r="E309" i="1"/>
  <c r="F309" i="1"/>
  <c r="B310" i="1"/>
  <c r="D310" i="1"/>
  <c r="C310" i="1"/>
  <c r="E310" i="1"/>
  <c r="F310" i="1"/>
  <c r="B311" i="1"/>
  <c r="D311" i="1"/>
  <c r="C311" i="1"/>
  <c r="E311" i="1"/>
  <c r="F311" i="1"/>
  <c r="B312" i="1"/>
  <c r="D312" i="1"/>
  <c r="C312" i="1"/>
  <c r="E312" i="1"/>
  <c r="F312" i="1"/>
  <c r="B313" i="1"/>
  <c r="D313" i="1"/>
  <c r="C313" i="1"/>
  <c r="E313" i="1"/>
  <c r="F313" i="1"/>
  <c r="B314" i="1"/>
  <c r="D314" i="1"/>
  <c r="C314" i="1"/>
  <c r="E314" i="1"/>
  <c r="F314" i="1"/>
  <c r="B315" i="1"/>
  <c r="D315" i="1"/>
  <c r="C315" i="1"/>
  <c r="E315" i="1"/>
  <c r="F315" i="1"/>
  <c r="B316" i="1"/>
  <c r="D316" i="1"/>
  <c r="C316" i="1"/>
  <c r="E316" i="1"/>
  <c r="F316" i="1"/>
  <c r="B317" i="1"/>
  <c r="D317" i="1"/>
  <c r="C317" i="1"/>
  <c r="E317" i="1"/>
  <c r="F317" i="1"/>
  <c r="B318" i="1"/>
  <c r="D318" i="1"/>
  <c r="C318" i="1"/>
  <c r="E318" i="1"/>
  <c r="F318" i="1"/>
  <c r="B319" i="1"/>
  <c r="D319" i="1"/>
  <c r="C319" i="1"/>
  <c r="E319" i="1"/>
  <c r="F319" i="1"/>
  <c r="B320" i="1"/>
  <c r="D320" i="1"/>
  <c r="C320" i="1"/>
  <c r="E320" i="1"/>
  <c r="F320" i="1"/>
  <c r="B321" i="1"/>
  <c r="D321" i="1"/>
  <c r="C321" i="1"/>
  <c r="E321" i="1"/>
  <c r="F321" i="1"/>
  <c r="B322" i="1"/>
  <c r="D322" i="1"/>
  <c r="C322" i="1"/>
  <c r="E322" i="1"/>
  <c r="F322" i="1"/>
  <c r="B323" i="1"/>
  <c r="D323" i="1"/>
  <c r="C323" i="1"/>
  <c r="E323" i="1"/>
  <c r="F323" i="1"/>
  <c r="B324" i="1"/>
  <c r="D324" i="1"/>
  <c r="C324" i="1"/>
  <c r="E324" i="1"/>
  <c r="F324" i="1"/>
  <c r="B325" i="1"/>
  <c r="D325" i="1"/>
  <c r="C325" i="1"/>
  <c r="E325" i="1"/>
  <c r="F325" i="1"/>
  <c r="B326" i="1"/>
  <c r="D326" i="1"/>
  <c r="C326" i="1"/>
  <c r="E326" i="1"/>
  <c r="F326" i="1"/>
  <c r="B327" i="1"/>
  <c r="D327" i="1"/>
  <c r="C327" i="1"/>
  <c r="E327" i="1"/>
  <c r="F327" i="1"/>
  <c r="B328" i="1"/>
  <c r="D328" i="1"/>
  <c r="C328" i="1"/>
  <c r="E328" i="1"/>
  <c r="F328" i="1"/>
  <c r="B329" i="1"/>
  <c r="D329" i="1"/>
  <c r="C329" i="1"/>
  <c r="E329" i="1"/>
  <c r="F329" i="1"/>
  <c r="B330" i="1"/>
  <c r="D330" i="1"/>
  <c r="C330" i="1"/>
  <c r="E330" i="1"/>
  <c r="F330" i="1"/>
  <c r="B331" i="1"/>
  <c r="D331" i="1"/>
  <c r="C331" i="1"/>
  <c r="E331" i="1"/>
  <c r="F331" i="1"/>
  <c r="B332" i="1"/>
  <c r="D332" i="1"/>
  <c r="C332" i="1"/>
  <c r="E332" i="1"/>
  <c r="F332" i="1"/>
  <c r="B333" i="1"/>
  <c r="D333" i="1"/>
  <c r="C333" i="1"/>
  <c r="E333" i="1"/>
  <c r="F333" i="1"/>
  <c r="B334" i="1"/>
  <c r="D334" i="1"/>
  <c r="C334" i="1"/>
  <c r="E334" i="1"/>
  <c r="F334" i="1"/>
  <c r="B335" i="1"/>
  <c r="D335" i="1"/>
  <c r="C335" i="1"/>
  <c r="E335" i="1"/>
  <c r="F335" i="1"/>
  <c r="B336" i="1"/>
  <c r="D336" i="1"/>
  <c r="C336" i="1"/>
  <c r="E336" i="1"/>
  <c r="F336" i="1"/>
  <c r="B337" i="1"/>
  <c r="D337" i="1"/>
  <c r="C337" i="1"/>
  <c r="E337" i="1"/>
  <c r="F337" i="1"/>
  <c r="B338" i="1"/>
  <c r="D338" i="1"/>
  <c r="C338" i="1"/>
  <c r="E338" i="1"/>
  <c r="F338" i="1"/>
  <c r="B339" i="1"/>
  <c r="D339" i="1"/>
  <c r="C339" i="1"/>
  <c r="E339" i="1"/>
  <c r="F339" i="1"/>
  <c r="B340" i="1"/>
  <c r="D340" i="1"/>
  <c r="C340" i="1"/>
  <c r="E340" i="1"/>
  <c r="F340" i="1"/>
  <c r="B341" i="1"/>
  <c r="D341" i="1"/>
  <c r="C341" i="1"/>
  <c r="E341" i="1"/>
  <c r="F341" i="1"/>
  <c r="B342" i="1"/>
  <c r="D342" i="1"/>
  <c r="C342" i="1"/>
  <c r="E342" i="1"/>
  <c r="F342" i="1"/>
  <c r="B343" i="1"/>
  <c r="D343" i="1"/>
  <c r="C343" i="1"/>
  <c r="E343" i="1"/>
  <c r="F343" i="1"/>
  <c r="B344" i="1"/>
  <c r="D344" i="1"/>
  <c r="C344" i="1"/>
  <c r="E344" i="1"/>
  <c r="F344" i="1"/>
  <c r="B345" i="1"/>
  <c r="D345" i="1"/>
  <c r="C345" i="1"/>
  <c r="E345" i="1"/>
  <c r="F345" i="1"/>
  <c r="B346" i="1"/>
  <c r="D346" i="1"/>
  <c r="C346" i="1"/>
  <c r="E346" i="1"/>
  <c r="F346" i="1"/>
  <c r="B347" i="1"/>
  <c r="D347" i="1"/>
  <c r="C347" i="1"/>
  <c r="E347" i="1"/>
  <c r="F347" i="1"/>
  <c r="B348" i="1"/>
  <c r="D348" i="1"/>
  <c r="C348" i="1"/>
  <c r="E348" i="1"/>
  <c r="F348" i="1"/>
  <c r="B349" i="1"/>
  <c r="D349" i="1"/>
  <c r="C349" i="1"/>
  <c r="E349" i="1"/>
  <c r="F349" i="1"/>
  <c r="B350" i="1"/>
  <c r="D350" i="1"/>
  <c r="C350" i="1"/>
  <c r="E350" i="1"/>
  <c r="F350" i="1"/>
  <c r="B351" i="1"/>
  <c r="D351" i="1"/>
  <c r="C351" i="1"/>
  <c r="E351" i="1"/>
  <c r="F351" i="1"/>
  <c r="B352" i="1"/>
  <c r="D352" i="1"/>
  <c r="C352" i="1"/>
  <c r="E352" i="1"/>
  <c r="F352" i="1"/>
  <c r="B353" i="1"/>
  <c r="D353" i="1"/>
  <c r="C353" i="1"/>
  <c r="E353" i="1"/>
  <c r="F353" i="1"/>
  <c r="B354" i="1"/>
  <c r="D354" i="1"/>
  <c r="C354" i="1"/>
  <c r="E354" i="1"/>
  <c r="F354" i="1"/>
  <c r="B355" i="1"/>
  <c r="D355" i="1"/>
  <c r="C355" i="1"/>
  <c r="E355" i="1"/>
  <c r="F355" i="1"/>
  <c r="B356" i="1"/>
  <c r="D356" i="1"/>
  <c r="C356" i="1"/>
  <c r="E356" i="1"/>
  <c r="F356" i="1"/>
  <c r="B357" i="1"/>
  <c r="D357" i="1"/>
  <c r="C357" i="1"/>
  <c r="E357" i="1"/>
  <c r="F357" i="1"/>
  <c r="B358" i="1"/>
  <c r="D358" i="1"/>
  <c r="C358" i="1"/>
  <c r="E358" i="1"/>
  <c r="F358" i="1"/>
  <c r="B359" i="1"/>
  <c r="D359" i="1"/>
  <c r="C359" i="1"/>
  <c r="E359" i="1"/>
  <c r="F359" i="1"/>
  <c r="B360" i="1"/>
  <c r="D360" i="1"/>
  <c r="C360" i="1"/>
  <c r="E360" i="1"/>
  <c r="F360" i="1"/>
  <c r="B361" i="1"/>
  <c r="D361" i="1"/>
  <c r="C361" i="1"/>
  <c r="E361" i="1"/>
  <c r="F361" i="1"/>
  <c r="B362" i="1"/>
  <c r="D362" i="1"/>
  <c r="C362" i="1"/>
  <c r="E362" i="1"/>
  <c r="F362" i="1"/>
  <c r="B363" i="1"/>
  <c r="D363" i="1"/>
  <c r="C363" i="1"/>
  <c r="E363" i="1"/>
  <c r="F363" i="1"/>
  <c r="B364" i="1"/>
  <c r="D364" i="1"/>
  <c r="C364" i="1"/>
  <c r="E364" i="1"/>
  <c r="F364" i="1"/>
  <c r="B365" i="1"/>
  <c r="D365" i="1"/>
  <c r="C365" i="1"/>
  <c r="E365" i="1"/>
  <c r="F365" i="1"/>
  <c r="B366" i="1"/>
  <c r="D366" i="1"/>
  <c r="C366" i="1"/>
  <c r="E366" i="1"/>
  <c r="F366" i="1"/>
  <c r="B367" i="1"/>
  <c r="D367" i="1"/>
  <c r="C367" i="1"/>
  <c r="E367" i="1"/>
  <c r="F367" i="1"/>
  <c r="B368" i="1"/>
  <c r="D368" i="1"/>
  <c r="C368" i="1"/>
  <c r="E368" i="1"/>
  <c r="F368" i="1"/>
  <c r="B369" i="1"/>
  <c r="D369" i="1"/>
  <c r="C369" i="1"/>
  <c r="E369" i="1"/>
  <c r="F369" i="1"/>
  <c r="B370" i="1"/>
  <c r="D370" i="1"/>
  <c r="C370" i="1"/>
  <c r="E370" i="1"/>
  <c r="F370" i="1"/>
  <c r="B371" i="1"/>
  <c r="D371" i="1"/>
  <c r="C371" i="1"/>
  <c r="E371" i="1"/>
  <c r="F371" i="1"/>
  <c r="B372" i="1"/>
  <c r="D372" i="1"/>
  <c r="C372" i="1"/>
  <c r="E372" i="1"/>
  <c r="F372" i="1"/>
  <c r="B373" i="1"/>
  <c r="D373" i="1"/>
  <c r="C373" i="1"/>
  <c r="E373" i="1"/>
  <c r="F373" i="1"/>
  <c r="B374" i="1"/>
  <c r="D374" i="1"/>
  <c r="C374" i="1"/>
  <c r="E374" i="1"/>
  <c r="F374" i="1"/>
  <c r="B375" i="1"/>
  <c r="D375" i="1"/>
  <c r="C375" i="1"/>
  <c r="E375" i="1"/>
  <c r="F375" i="1"/>
  <c r="B376" i="1"/>
  <c r="D376" i="1"/>
  <c r="C376" i="1"/>
  <c r="E376" i="1"/>
  <c r="F376" i="1"/>
  <c r="B377" i="1"/>
  <c r="D377" i="1"/>
  <c r="C377" i="1"/>
  <c r="E377" i="1"/>
  <c r="F377" i="1"/>
  <c r="B378" i="1"/>
  <c r="D378" i="1"/>
  <c r="C378" i="1"/>
  <c r="E378" i="1"/>
  <c r="F378" i="1"/>
  <c r="B379" i="1"/>
  <c r="D379" i="1"/>
  <c r="C379" i="1"/>
  <c r="E379" i="1"/>
  <c r="F379" i="1"/>
  <c r="B380" i="1"/>
  <c r="D380" i="1"/>
  <c r="C380" i="1"/>
  <c r="E380" i="1"/>
  <c r="F380" i="1"/>
  <c r="B381" i="1"/>
  <c r="D381" i="1"/>
  <c r="C381" i="1"/>
  <c r="E381" i="1"/>
  <c r="F381" i="1"/>
  <c r="B382" i="1"/>
  <c r="D382" i="1"/>
  <c r="C382" i="1"/>
  <c r="E382" i="1"/>
  <c r="F382" i="1"/>
  <c r="B383" i="1"/>
  <c r="D383" i="1"/>
  <c r="C383" i="1"/>
  <c r="E383" i="1"/>
  <c r="F383" i="1"/>
  <c r="B384" i="1"/>
  <c r="D384" i="1"/>
  <c r="C384" i="1"/>
  <c r="E384" i="1"/>
  <c r="F384" i="1"/>
  <c r="B385" i="1"/>
  <c r="D385" i="1"/>
  <c r="C385" i="1"/>
  <c r="E385" i="1"/>
  <c r="F385" i="1"/>
  <c r="B386" i="1"/>
  <c r="D386" i="1"/>
  <c r="C386" i="1"/>
  <c r="E386" i="1"/>
  <c r="F386" i="1"/>
  <c r="B387" i="1"/>
  <c r="D387" i="1"/>
  <c r="C387" i="1"/>
  <c r="E387" i="1"/>
  <c r="F387" i="1"/>
  <c r="B388" i="1"/>
  <c r="D388" i="1"/>
  <c r="C388" i="1"/>
  <c r="E388" i="1"/>
  <c r="F388" i="1"/>
  <c r="B389" i="1"/>
  <c r="D389" i="1"/>
  <c r="C389" i="1"/>
  <c r="E389" i="1"/>
  <c r="F389" i="1"/>
  <c r="B390" i="1"/>
  <c r="D390" i="1"/>
  <c r="C390" i="1"/>
  <c r="E390" i="1"/>
  <c r="F390" i="1"/>
  <c r="B391" i="1"/>
  <c r="D391" i="1"/>
  <c r="C391" i="1"/>
  <c r="E391" i="1"/>
  <c r="F391" i="1"/>
  <c r="B392" i="1"/>
  <c r="D392" i="1"/>
  <c r="C392" i="1"/>
  <c r="E392" i="1"/>
  <c r="F392" i="1"/>
  <c r="B393" i="1"/>
  <c r="D393" i="1"/>
  <c r="C393" i="1"/>
  <c r="E393" i="1"/>
  <c r="F393" i="1"/>
  <c r="B394" i="1"/>
  <c r="D394" i="1"/>
  <c r="C394" i="1"/>
  <c r="E394" i="1"/>
  <c r="F394" i="1"/>
  <c r="B395" i="1"/>
  <c r="D395" i="1"/>
  <c r="C395" i="1"/>
  <c r="E395" i="1"/>
  <c r="F395" i="1"/>
  <c r="B396" i="1"/>
  <c r="D396" i="1"/>
  <c r="C396" i="1"/>
  <c r="E396" i="1"/>
  <c r="F396" i="1"/>
  <c r="B397" i="1"/>
  <c r="D397" i="1"/>
  <c r="C397" i="1"/>
  <c r="E397" i="1"/>
  <c r="F397" i="1"/>
  <c r="B398" i="1"/>
  <c r="D398" i="1"/>
  <c r="C398" i="1"/>
  <c r="E398" i="1"/>
  <c r="F398" i="1"/>
  <c r="B399" i="1"/>
  <c r="D399" i="1"/>
  <c r="C399" i="1"/>
  <c r="E399" i="1"/>
  <c r="F399" i="1"/>
  <c r="B400" i="1"/>
  <c r="D400" i="1"/>
  <c r="C400" i="1"/>
  <c r="E400" i="1"/>
  <c r="F400" i="1"/>
  <c r="B401" i="1"/>
  <c r="D401" i="1"/>
  <c r="C401" i="1"/>
  <c r="E401" i="1"/>
  <c r="F401" i="1"/>
  <c r="B402" i="1"/>
  <c r="D402" i="1"/>
  <c r="C402" i="1"/>
  <c r="E402" i="1"/>
  <c r="F402" i="1"/>
  <c r="B403" i="1"/>
  <c r="D403" i="1"/>
  <c r="C403" i="1"/>
  <c r="E403" i="1"/>
  <c r="F403" i="1"/>
  <c r="B404" i="1"/>
  <c r="D404" i="1"/>
  <c r="C404" i="1"/>
  <c r="E404" i="1"/>
  <c r="F404" i="1"/>
  <c r="B405" i="1"/>
  <c r="D405" i="1"/>
  <c r="C405" i="1"/>
  <c r="E405" i="1"/>
  <c r="F405" i="1"/>
  <c r="B406" i="1"/>
  <c r="D406" i="1"/>
  <c r="C406" i="1"/>
  <c r="E406" i="1"/>
  <c r="F406" i="1"/>
  <c r="B407" i="1"/>
  <c r="D407" i="1"/>
  <c r="C407" i="1"/>
  <c r="E407" i="1"/>
  <c r="F407" i="1"/>
  <c r="B408" i="1"/>
  <c r="D408" i="1"/>
  <c r="C408" i="1"/>
  <c r="E408" i="1"/>
  <c r="F408" i="1"/>
  <c r="B409" i="1"/>
  <c r="D409" i="1"/>
  <c r="C409" i="1"/>
  <c r="E409" i="1"/>
  <c r="F409" i="1"/>
  <c r="B410" i="1"/>
  <c r="D410" i="1"/>
  <c r="C410" i="1"/>
  <c r="E410" i="1"/>
  <c r="F410" i="1"/>
  <c r="B411" i="1"/>
  <c r="D411" i="1"/>
  <c r="C411" i="1"/>
  <c r="E411" i="1"/>
  <c r="F411" i="1"/>
  <c r="B412" i="1"/>
  <c r="D412" i="1"/>
  <c r="C412" i="1"/>
  <c r="E412" i="1"/>
  <c r="F412" i="1"/>
  <c r="B413" i="1"/>
  <c r="D413" i="1"/>
  <c r="C413" i="1"/>
  <c r="E413" i="1"/>
  <c r="F413" i="1"/>
  <c r="B414" i="1"/>
  <c r="D414" i="1"/>
  <c r="C414" i="1"/>
  <c r="E414" i="1"/>
  <c r="F414" i="1"/>
  <c r="B415" i="1"/>
  <c r="D415" i="1"/>
  <c r="C415" i="1"/>
  <c r="E415" i="1"/>
  <c r="F415" i="1"/>
  <c r="B416" i="1"/>
  <c r="D416" i="1"/>
  <c r="C416" i="1"/>
  <c r="E416" i="1"/>
  <c r="F416" i="1"/>
  <c r="B417" i="1"/>
  <c r="D417" i="1"/>
  <c r="C417" i="1"/>
  <c r="E417" i="1"/>
  <c r="F417" i="1"/>
  <c r="B418" i="1"/>
  <c r="D418" i="1"/>
  <c r="C418" i="1"/>
  <c r="E418" i="1"/>
  <c r="F418" i="1"/>
  <c r="B419" i="1"/>
  <c r="D419" i="1"/>
  <c r="C419" i="1"/>
  <c r="E419" i="1"/>
  <c r="F419" i="1"/>
  <c r="B420" i="1"/>
  <c r="D420" i="1"/>
  <c r="C420" i="1"/>
  <c r="E420" i="1"/>
  <c r="F420" i="1"/>
  <c r="B421" i="1"/>
  <c r="D421" i="1"/>
  <c r="C421" i="1"/>
  <c r="E421" i="1"/>
  <c r="F421" i="1"/>
  <c r="B422" i="1"/>
  <c r="D422" i="1"/>
  <c r="C422" i="1"/>
  <c r="E422" i="1"/>
  <c r="F422" i="1"/>
  <c r="B423" i="1"/>
  <c r="D423" i="1"/>
  <c r="C423" i="1"/>
  <c r="E423" i="1"/>
  <c r="F423" i="1"/>
  <c r="B424" i="1"/>
  <c r="D424" i="1"/>
  <c r="C424" i="1"/>
  <c r="E424" i="1"/>
  <c r="F424" i="1"/>
  <c r="B425" i="1"/>
  <c r="D425" i="1"/>
  <c r="C425" i="1"/>
  <c r="E425" i="1"/>
  <c r="F425" i="1"/>
  <c r="B426" i="1"/>
  <c r="D426" i="1"/>
  <c r="C426" i="1"/>
  <c r="E426" i="1"/>
  <c r="F426" i="1"/>
  <c r="B427" i="1"/>
  <c r="D427" i="1"/>
  <c r="C427" i="1"/>
  <c r="E427" i="1"/>
  <c r="F427" i="1"/>
  <c r="B428" i="1"/>
  <c r="D428" i="1"/>
  <c r="C428" i="1"/>
  <c r="E428" i="1"/>
  <c r="F428" i="1"/>
  <c r="B429" i="1"/>
  <c r="D429" i="1"/>
  <c r="C429" i="1"/>
  <c r="E429" i="1"/>
  <c r="F429" i="1"/>
  <c r="B430" i="1"/>
  <c r="D430" i="1"/>
  <c r="C430" i="1"/>
  <c r="E430" i="1"/>
  <c r="F430" i="1"/>
  <c r="B431" i="1"/>
  <c r="D431" i="1"/>
  <c r="C431" i="1"/>
  <c r="E431" i="1"/>
  <c r="F431" i="1"/>
  <c r="B432" i="1"/>
  <c r="D432" i="1"/>
  <c r="C432" i="1"/>
  <c r="E432" i="1"/>
  <c r="F432" i="1"/>
  <c r="B433" i="1"/>
  <c r="D433" i="1"/>
  <c r="C433" i="1"/>
  <c r="E433" i="1"/>
  <c r="F433" i="1"/>
  <c r="B434" i="1"/>
  <c r="D434" i="1"/>
  <c r="C434" i="1"/>
  <c r="E434" i="1"/>
  <c r="F434" i="1"/>
  <c r="B435" i="1"/>
  <c r="D435" i="1"/>
  <c r="C435" i="1"/>
  <c r="E435" i="1"/>
  <c r="F435" i="1"/>
  <c r="B436" i="1"/>
  <c r="D436" i="1"/>
  <c r="C436" i="1"/>
  <c r="E436" i="1"/>
  <c r="F436" i="1"/>
  <c r="B437" i="1"/>
  <c r="D437" i="1"/>
  <c r="C437" i="1"/>
  <c r="E437" i="1"/>
  <c r="F437" i="1"/>
  <c r="B438" i="1"/>
  <c r="D438" i="1"/>
  <c r="C438" i="1"/>
  <c r="E438" i="1"/>
  <c r="F438" i="1"/>
  <c r="B439" i="1"/>
  <c r="D439" i="1"/>
  <c r="C439" i="1"/>
  <c r="E439" i="1"/>
  <c r="F439" i="1"/>
  <c r="B440" i="1"/>
  <c r="D440" i="1"/>
  <c r="C440" i="1"/>
  <c r="E440" i="1"/>
  <c r="F440" i="1"/>
  <c r="B441" i="1"/>
  <c r="D441" i="1"/>
  <c r="C441" i="1"/>
  <c r="E441" i="1"/>
  <c r="F441" i="1"/>
  <c r="B442" i="1"/>
  <c r="D442" i="1"/>
  <c r="C442" i="1"/>
  <c r="E442" i="1"/>
  <c r="F442" i="1"/>
  <c r="B443" i="1"/>
  <c r="D443" i="1"/>
  <c r="C443" i="1"/>
  <c r="E443" i="1"/>
  <c r="F443" i="1"/>
  <c r="B444" i="1"/>
  <c r="D444" i="1"/>
  <c r="C444" i="1"/>
  <c r="E444" i="1"/>
  <c r="F444" i="1"/>
  <c r="B445" i="1"/>
  <c r="D445" i="1"/>
  <c r="C445" i="1"/>
  <c r="E445" i="1"/>
  <c r="F445" i="1"/>
  <c r="B446" i="1"/>
  <c r="D446" i="1"/>
  <c r="C446" i="1"/>
  <c r="E446" i="1"/>
  <c r="F446" i="1"/>
  <c r="B447" i="1"/>
  <c r="D447" i="1"/>
  <c r="C447" i="1"/>
  <c r="E447" i="1"/>
  <c r="F447" i="1"/>
  <c r="B448" i="1"/>
  <c r="D448" i="1"/>
  <c r="C448" i="1"/>
  <c r="E448" i="1"/>
  <c r="F448" i="1"/>
  <c r="B449" i="1"/>
  <c r="D449" i="1"/>
  <c r="C449" i="1"/>
  <c r="E449" i="1"/>
  <c r="F449" i="1"/>
  <c r="B450" i="1"/>
  <c r="D450" i="1"/>
  <c r="C450" i="1"/>
  <c r="E450" i="1"/>
  <c r="F450" i="1"/>
  <c r="B451" i="1"/>
  <c r="D451" i="1"/>
  <c r="C451" i="1"/>
  <c r="E451" i="1"/>
  <c r="F451" i="1"/>
  <c r="B452" i="1"/>
  <c r="D452" i="1"/>
  <c r="C452" i="1"/>
  <c r="E452" i="1"/>
  <c r="F452" i="1"/>
  <c r="B453" i="1"/>
  <c r="D453" i="1"/>
  <c r="C453" i="1"/>
  <c r="E453" i="1"/>
  <c r="F453" i="1"/>
  <c r="B454" i="1"/>
  <c r="D454" i="1"/>
  <c r="C454" i="1"/>
  <c r="E454" i="1"/>
  <c r="F454" i="1"/>
  <c r="B455" i="1"/>
  <c r="D455" i="1"/>
  <c r="C455" i="1"/>
  <c r="E455" i="1"/>
  <c r="F455" i="1"/>
  <c r="B456" i="1"/>
  <c r="D456" i="1"/>
  <c r="C456" i="1"/>
  <c r="E456" i="1"/>
  <c r="F456" i="1"/>
  <c r="B457" i="1"/>
  <c r="D457" i="1"/>
  <c r="C457" i="1"/>
  <c r="E457" i="1"/>
  <c r="F457" i="1"/>
  <c r="B458" i="1"/>
  <c r="D458" i="1"/>
  <c r="C458" i="1"/>
  <c r="E458" i="1"/>
  <c r="F458" i="1"/>
  <c r="B459" i="1"/>
  <c r="D459" i="1"/>
  <c r="C459" i="1"/>
  <c r="E459" i="1"/>
  <c r="F459" i="1"/>
  <c r="B460" i="1"/>
  <c r="D460" i="1"/>
  <c r="C460" i="1"/>
  <c r="E460" i="1"/>
  <c r="F460" i="1"/>
  <c r="B461" i="1"/>
  <c r="D461" i="1"/>
  <c r="C461" i="1"/>
  <c r="E461" i="1"/>
  <c r="F461" i="1"/>
  <c r="B462" i="1"/>
  <c r="D462" i="1"/>
  <c r="C462" i="1"/>
  <c r="E462" i="1"/>
  <c r="F462" i="1"/>
  <c r="B463" i="1"/>
  <c r="D463" i="1"/>
  <c r="C463" i="1"/>
  <c r="E463" i="1"/>
  <c r="F463" i="1"/>
  <c r="B464" i="1"/>
  <c r="D464" i="1"/>
  <c r="C464" i="1"/>
  <c r="E464" i="1"/>
  <c r="F464" i="1"/>
  <c r="B465" i="1"/>
  <c r="D465" i="1"/>
  <c r="C465" i="1"/>
  <c r="E465" i="1"/>
  <c r="F465" i="1"/>
  <c r="B466" i="1"/>
  <c r="D466" i="1"/>
  <c r="C466" i="1"/>
  <c r="E466" i="1"/>
  <c r="F466" i="1"/>
  <c r="B467" i="1"/>
  <c r="D467" i="1"/>
  <c r="C467" i="1"/>
  <c r="E467" i="1"/>
  <c r="F467" i="1"/>
  <c r="B468" i="1"/>
  <c r="D468" i="1"/>
  <c r="C468" i="1"/>
  <c r="E468" i="1"/>
  <c r="F468" i="1"/>
  <c r="B469" i="1"/>
  <c r="D469" i="1"/>
  <c r="C469" i="1"/>
  <c r="E469" i="1"/>
  <c r="F469" i="1"/>
  <c r="B470" i="1"/>
  <c r="D470" i="1"/>
  <c r="C470" i="1"/>
  <c r="E470" i="1"/>
  <c r="F470" i="1"/>
  <c r="B471" i="1"/>
  <c r="D471" i="1"/>
  <c r="C471" i="1"/>
  <c r="E471" i="1"/>
  <c r="F471" i="1"/>
  <c r="B472" i="1"/>
  <c r="D472" i="1"/>
  <c r="C472" i="1"/>
  <c r="E472" i="1"/>
  <c r="F472" i="1"/>
  <c r="B473" i="1"/>
  <c r="D473" i="1"/>
  <c r="C473" i="1"/>
  <c r="E473" i="1"/>
  <c r="F473" i="1"/>
  <c r="B474" i="1"/>
  <c r="D474" i="1"/>
  <c r="C474" i="1"/>
  <c r="E474" i="1"/>
  <c r="F474" i="1"/>
  <c r="B475" i="1"/>
  <c r="D475" i="1"/>
  <c r="C475" i="1"/>
  <c r="E475" i="1"/>
  <c r="F475" i="1"/>
  <c r="B476" i="1"/>
  <c r="D476" i="1"/>
  <c r="C476" i="1"/>
  <c r="E476" i="1"/>
  <c r="F476" i="1"/>
  <c r="B477" i="1"/>
  <c r="D477" i="1"/>
  <c r="C477" i="1"/>
  <c r="E477" i="1"/>
  <c r="F477" i="1"/>
  <c r="B478" i="1"/>
  <c r="D478" i="1"/>
  <c r="C478" i="1"/>
  <c r="E478" i="1"/>
  <c r="F478" i="1"/>
  <c r="B479" i="1"/>
  <c r="D479" i="1"/>
  <c r="C479" i="1"/>
  <c r="E479" i="1"/>
  <c r="F479" i="1"/>
  <c r="B480" i="1"/>
  <c r="D480" i="1"/>
  <c r="C480" i="1"/>
  <c r="E480" i="1"/>
  <c r="F480" i="1"/>
  <c r="B481" i="1"/>
  <c r="D481" i="1"/>
  <c r="C481" i="1"/>
  <c r="E481" i="1"/>
  <c r="F481" i="1"/>
  <c r="B482" i="1"/>
  <c r="D482" i="1"/>
  <c r="C482" i="1"/>
  <c r="E482" i="1"/>
  <c r="F482" i="1"/>
  <c r="B483" i="1"/>
  <c r="D483" i="1"/>
  <c r="C483" i="1"/>
  <c r="E483" i="1"/>
  <c r="F483" i="1"/>
  <c r="B484" i="1"/>
  <c r="D484" i="1"/>
  <c r="C484" i="1"/>
  <c r="E484" i="1"/>
  <c r="F484" i="1"/>
  <c r="B485" i="1"/>
  <c r="D485" i="1"/>
  <c r="C485" i="1"/>
  <c r="E485" i="1"/>
  <c r="F485" i="1"/>
  <c r="B486" i="1"/>
  <c r="D486" i="1"/>
  <c r="C486" i="1"/>
  <c r="E486" i="1"/>
  <c r="F486" i="1"/>
  <c r="B487" i="1"/>
  <c r="D487" i="1"/>
  <c r="C487" i="1"/>
  <c r="E487" i="1"/>
  <c r="F487" i="1"/>
  <c r="B488" i="1"/>
  <c r="D488" i="1"/>
  <c r="C488" i="1"/>
  <c r="E488" i="1"/>
  <c r="F488" i="1"/>
  <c r="B489" i="1"/>
  <c r="D489" i="1"/>
  <c r="C489" i="1"/>
  <c r="E489" i="1"/>
  <c r="F489" i="1"/>
  <c r="B490" i="1"/>
  <c r="D490" i="1"/>
  <c r="C490" i="1"/>
  <c r="E490" i="1"/>
  <c r="F490" i="1"/>
  <c r="B491" i="1"/>
  <c r="D491" i="1"/>
  <c r="C491" i="1"/>
  <c r="E491" i="1"/>
  <c r="F491" i="1"/>
  <c r="B492" i="1"/>
  <c r="D492" i="1"/>
  <c r="C492" i="1"/>
  <c r="E492" i="1"/>
  <c r="F492" i="1"/>
  <c r="B493" i="1"/>
  <c r="D493" i="1"/>
  <c r="C493" i="1"/>
  <c r="E493" i="1"/>
  <c r="F493" i="1"/>
  <c r="B494" i="1"/>
  <c r="D494" i="1"/>
  <c r="C494" i="1"/>
  <c r="E494" i="1"/>
  <c r="F494" i="1"/>
  <c r="B495" i="1"/>
  <c r="D495" i="1"/>
  <c r="C495" i="1"/>
  <c r="E495" i="1"/>
  <c r="F495" i="1"/>
  <c r="B496" i="1"/>
  <c r="D496" i="1"/>
  <c r="C496" i="1"/>
  <c r="E496" i="1"/>
  <c r="F496" i="1"/>
  <c r="B497" i="1"/>
  <c r="D497" i="1"/>
  <c r="C497" i="1"/>
  <c r="E497" i="1"/>
  <c r="F497" i="1"/>
  <c r="B498" i="1"/>
  <c r="D498" i="1"/>
  <c r="C498" i="1"/>
  <c r="E498" i="1"/>
  <c r="F498" i="1"/>
  <c r="B499" i="1"/>
  <c r="D499" i="1"/>
  <c r="C499" i="1"/>
  <c r="E499" i="1"/>
  <c r="F499" i="1"/>
  <c r="B500" i="1"/>
  <c r="D500" i="1"/>
  <c r="C500" i="1"/>
  <c r="E500" i="1"/>
  <c r="F500" i="1"/>
  <c r="B501" i="1"/>
  <c r="D501" i="1"/>
  <c r="C501" i="1"/>
  <c r="E501" i="1"/>
  <c r="F501" i="1"/>
  <c r="B502" i="1"/>
  <c r="D502" i="1"/>
  <c r="C502" i="1"/>
  <c r="E502" i="1"/>
  <c r="F502" i="1"/>
  <c r="B503" i="1"/>
  <c r="D503" i="1"/>
  <c r="C503" i="1"/>
  <c r="E503" i="1"/>
  <c r="F503" i="1"/>
  <c r="B504" i="1"/>
  <c r="D504" i="1"/>
  <c r="C504" i="1"/>
  <c r="E504" i="1"/>
  <c r="F504" i="1"/>
  <c r="B505" i="1"/>
  <c r="D505" i="1"/>
  <c r="C505" i="1"/>
  <c r="E505" i="1"/>
  <c r="F505" i="1"/>
  <c r="B506" i="1"/>
  <c r="D506" i="1"/>
  <c r="C506" i="1"/>
  <c r="E506" i="1"/>
  <c r="F506" i="1"/>
  <c r="B507" i="1"/>
  <c r="D507" i="1"/>
  <c r="C507" i="1"/>
  <c r="E507" i="1"/>
  <c r="F507" i="1"/>
  <c r="B508" i="1"/>
  <c r="D508" i="1"/>
  <c r="C508" i="1"/>
  <c r="E508" i="1"/>
  <c r="F508" i="1"/>
  <c r="B509" i="1"/>
  <c r="D509" i="1"/>
  <c r="C509" i="1"/>
  <c r="E509" i="1"/>
  <c r="F509" i="1"/>
  <c r="B510" i="1"/>
  <c r="D510" i="1"/>
  <c r="C510" i="1"/>
  <c r="E510" i="1"/>
  <c r="F510" i="1"/>
  <c r="B511" i="1"/>
  <c r="D511" i="1"/>
  <c r="C511" i="1"/>
  <c r="E511" i="1"/>
  <c r="F511" i="1"/>
  <c r="B512" i="1"/>
  <c r="D512" i="1"/>
  <c r="C512" i="1"/>
  <c r="E512" i="1"/>
  <c r="F512" i="1"/>
  <c r="B513" i="1"/>
  <c r="D513" i="1"/>
  <c r="C513" i="1"/>
  <c r="E513" i="1"/>
  <c r="F513" i="1"/>
  <c r="B514" i="1"/>
  <c r="D514" i="1"/>
  <c r="C514" i="1"/>
  <c r="E514" i="1"/>
  <c r="F514" i="1"/>
  <c r="B515" i="1"/>
  <c r="D515" i="1"/>
  <c r="C515" i="1"/>
  <c r="E515" i="1"/>
  <c r="F515" i="1"/>
  <c r="B516" i="1"/>
  <c r="D516" i="1"/>
  <c r="C516" i="1"/>
  <c r="E516" i="1"/>
  <c r="F516" i="1"/>
  <c r="B517" i="1"/>
  <c r="D517" i="1"/>
  <c r="C517" i="1"/>
  <c r="E517" i="1"/>
  <c r="F517" i="1"/>
  <c r="B518" i="1"/>
  <c r="D518" i="1"/>
  <c r="C518" i="1"/>
  <c r="E518" i="1"/>
  <c r="F518" i="1"/>
  <c r="B519" i="1"/>
  <c r="D519" i="1"/>
  <c r="C519" i="1"/>
  <c r="E519" i="1"/>
  <c r="F519" i="1"/>
  <c r="B520" i="1"/>
  <c r="D520" i="1"/>
  <c r="C520" i="1"/>
  <c r="E520" i="1"/>
  <c r="F520" i="1"/>
  <c r="B521" i="1"/>
  <c r="D521" i="1"/>
  <c r="C521" i="1"/>
  <c r="E521" i="1"/>
  <c r="F521" i="1"/>
  <c r="B522" i="1"/>
  <c r="D522" i="1"/>
  <c r="C522" i="1"/>
  <c r="E522" i="1"/>
  <c r="F522" i="1"/>
  <c r="B523" i="1"/>
  <c r="D523" i="1"/>
  <c r="C523" i="1"/>
  <c r="E523" i="1"/>
  <c r="F523" i="1"/>
  <c r="B524" i="1"/>
  <c r="D524" i="1"/>
  <c r="C524" i="1"/>
  <c r="E524" i="1"/>
  <c r="F524" i="1"/>
  <c r="B525" i="1"/>
  <c r="D525" i="1"/>
  <c r="C525" i="1"/>
  <c r="E525" i="1"/>
  <c r="F525" i="1"/>
  <c r="B526" i="1"/>
  <c r="D526" i="1"/>
  <c r="C526" i="1"/>
  <c r="E526" i="1"/>
  <c r="F526" i="1"/>
  <c r="B527" i="1"/>
  <c r="D527" i="1"/>
  <c r="C527" i="1"/>
  <c r="E527" i="1"/>
  <c r="F527" i="1"/>
  <c r="B528" i="1"/>
  <c r="D528" i="1"/>
  <c r="C528" i="1"/>
  <c r="E528" i="1"/>
  <c r="F528" i="1"/>
  <c r="B529" i="1"/>
  <c r="D529" i="1"/>
  <c r="C529" i="1"/>
  <c r="E529" i="1"/>
  <c r="F529" i="1"/>
  <c r="B530" i="1"/>
  <c r="D530" i="1"/>
  <c r="C530" i="1"/>
  <c r="E530" i="1"/>
  <c r="F530" i="1"/>
  <c r="B531" i="1"/>
  <c r="D531" i="1"/>
  <c r="C531" i="1"/>
  <c r="E531" i="1"/>
  <c r="F531" i="1"/>
  <c r="B532" i="1"/>
  <c r="D532" i="1"/>
  <c r="C532" i="1"/>
  <c r="E532" i="1"/>
  <c r="F532" i="1"/>
  <c r="B533" i="1"/>
  <c r="D533" i="1"/>
  <c r="C533" i="1"/>
  <c r="E533" i="1"/>
  <c r="F533" i="1"/>
  <c r="B534" i="1"/>
  <c r="D534" i="1"/>
  <c r="C534" i="1"/>
  <c r="E534" i="1"/>
  <c r="F534" i="1"/>
  <c r="B535" i="1"/>
  <c r="D535" i="1"/>
  <c r="C535" i="1"/>
  <c r="E535" i="1"/>
  <c r="F535" i="1"/>
  <c r="B536" i="1"/>
  <c r="D536" i="1"/>
  <c r="C536" i="1"/>
  <c r="E536" i="1"/>
  <c r="F536" i="1"/>
  <c r="B537" i="1"/>
  <c r="D537" i="1"/>
  <c r="C537" i="1"/>
  <c r="E537" i="1"/>
  <c r="F537" i="1"/>
  <c r="B538" i="1"/>
  <c r="D538" i="1"/>
  <c r="C538" i="1"/>
  <c r="E538" i="1"/>
  <c r="F538" i="1"/>
  <c r="B539" i="1"/>
  <c r="D539" i="1"/>
  <c r="C539" i="1"/>
  <c r="E539" i="1"/>
  <c r="F539" i="1"/>
  <c r="B540" i="1"/>
  <c r="D540" i="1"/>
  <c r="C540" i="1"/>
  <c r="E540" i="1"/>
  <c r="F540" i="1"/>
  <c r="B541" i="1"/>
  <c r="D541" i="1"/>
  <c r="C541" i="1"/>
  <c r="E541" i="1"/>
  <c r="F541" i="1"/>
  <c r="B542" i="1"/>
  <c r="D542" i="1"/>
  <c r="C542" i="1"/>
  <c r="E542" i="1"/>
  <c r="F542" i="1"/>
  <c r="B543" i="1"/>
  <c r="D543" i="1"/>
  <c r="C543" i="1"/>
  <c r="E543" i="1"/>
  <c r="F543" i="1"/>
  <c r="B544" i="1"/>
  <c r="D544" i="1"/>
  <c r="C544" i="1"/>
  <c r="E544" i="1"/>
  <c r="F544" i="1"/>
  <c r="B545" i="1"/>
  <c r="D545" i="1"/>
  <c r="C545" i="1"/>
  <c r="E545" i="1"/>
  <c r="F545" i="1"/>
  <c r="B546" i="1"/>
  <c r="D546" i="1"/>
  <c r="C546" i="1"/>
  <c r="E546" i="1"/>
  <c r="F546" i="1"/>
  <c r="B547" i="1"/>
  <c r="D547" i="1"/>
  <c r="C547" i="1"/>
  <c r="E547" i="1"/>
  <c r="F547" i="1"/>
  <c r="B548" i="1"/>
  <c r="D548" i="1"/>
  <c r="C548" i="1"/>
  <c r="E548" i="1"/>
  <c r="F548" i="1"/>
  <c r="B549" i="1"/>
  <c r="D549" i="1"/>
  <c r="C549" i="1"/>
  <c r="E549" i="1"/>
  <c r="F549" i="1"/>
  <c r="B550" i="1"/>
  <c r="D550" i="1"/>
  <c r="C550" i="1"/>
  <c r="E550" i="1"/>
  <c r="F550" i="1"/>
  <c r="B551" i="1"/>
  <c r="D551" i="1"/>
  <c r="C551" i="1"/>
  <c r="E551" i="1"/>
  <c r="F551" i="1"/>
  <c r="B552" i="1"/>
  <c r="D552" i="1"/>
  <c r="C552" i="1"/>
  <c r="E552" i="1"/>
  <c r="F552" i="1"/>
  <c r="B553" i="1"/>
  <c r="D553" i="1"/>
  <c r="C553" i="1"/>
  <c r="E553" i="1"/>
  <c r="F553" i="1"/>
  <c r="B554" i="1"/>
  <c r="D554" i="1"/>
  <c r="C554" i="1"/>
  <c r="E554" i="1"/>
  <c r="F554" i="1"/>
  <c r="B555" i="1"/>
  <c r="D555" i="1"/>
  <c r="C555" i="1"/>
  <c r="E555" i="1"/>
  <c r="F555" i="1"/>
  <c r="B556" i="1"/>
  <c r="D556" i="1"/>
  <c r="C556" i="1"/>
  <c r="E556" i="1"/>
  <c r="F556" i="1"/>
  <c r="B557" i="1"/>
  <c r="D557" i="1"/>
  <c r="C557" i="1"/>
  <c r="E557" i="1"/>
  <c r="F557" i="1"/>
  <c r="B558" i="1"/>
  <c r="D558" i="1"/>
  <c r="C558" i="1"/>
  <c r="E558" i="1"/>
  <c r="F558" i="1"/>
  <c r="B559" i="1"/>
  <c r="D559" i="1"/>
  <c r="C559" i="1"/>
  <c r="E559" i="1"/>
  <c r="F559" i="1"/>
  <c r="B560" i="1"/>
  <c r="D560" i="1"/>
  <c r="C560" i="1"/>
  <c r="E560" i="1"/>
  <c r="F560" i="1"/>
  <c r="B561" i="1"/>
  <c r="D561" i="1"/>
  <c r="C561" i="1"/>
  <c r="E561" i="1"/>
  <c r="F561" i="1"/>
  <c r="B562" i="1"/>
  <c r="D562" i="1"/>
  <c r="C562" i="1"/>
  <c r="E562" i="1"/>
  <c r="F562" i="1"/>
  <c r="B563" i="1"/>
  <c r="D563" i="1"/>
  <c r="C563" i="1"/>
  <c r="E563" i="1"/>
  <c r="F563" i="1"/>
  <c r="B564" i="1"/>
  <c r="D564" i="1"/>
  <c r="C564" i="1"/>
  <c r="E564" i="1"/>
  <c r="F564" i="1"/>
  <c r="B565" i="1"/>
  <c r="D565" i="1"/>
  <c r="C565" i="1"/>
  <c r="E565" i="1"/>
  <c r="F565" i="1"/>
  <c r="B566" i="1"/>
  <c r="D566" i="1"/>
  <c r="C566" i="1"/>
  <c r="E566" i="1"/>
  <c r="F566" i="1"/>
  <c r="B567" i="1"/>
  <c r="D567" i="1"/>
  <c r="C567" i="1"/>
  <c r="E567" i="1"/>
  <c r="F567" i="1"/>
  <c r="B568" i="1"/>
  <c r="D568" i="1"/>
  <c r="C568" i="1"/>
  <c r="E568" i="1"/>
  <c r="F568" i="1"/>
  <c r="B569" i="1"/>
  <c r="D569" i="1"/>
  <c r="C569" i="1"/>
  <c r="E569" i="1"/>
  <c r="F569" i="1"/>
  <c r="B570" i="1"/>
  <c r="D570" i="1"/>
  <c r="C570" i="1"/>
  <c r="E570" i="1"/>
  <c r="F570" i="1"/>
  <c r="B571" i="1"/>
  <c r="D571" i="1"/>
  <c r="C571" i="1"/>
  <c r="E571" i="1"/>
  <c r="F571" i="1"/>
  <c r="B572" i="1"/>
  <c r="D572" i="1"/>
  <c r="C572" i="1"/>
  <c r="E572" i="1"/>
  <c r="F572" i="1"/>
  <c r="B573" i="1"/>
  <c r="D573" i="1"/>
  <c r="C573" i="1"/>
  <c r="E573" i="1"/>
  <c r="F573" i="1"/>
  <c r="B574" i="1"/>
  <c r="D574" i="1"/>
  <c r="C574" i="1"/>
  <c r="E574" i="1"/>
  <c r="F574" i="1"/>
  <c r="B575" i="1"/>
  <c r="D575" i="1"/>
  <c r="C575" i="1"/>
  <c r="E575" i="1"/>
  <c r="F575" i="1"/>
  <c r="B576" i="1"/>
  <c r="D576" i="1"/>
  <c r="C576" i="1"/>
  <c r="E576" i="1"/>
  <c r="F576" i="1"/>
  <c r="B577" i="1"/>
  <c r="D577" i="1"/>
  <c r="C577" i="1"/>
  <c r="E577" i="1"/>
  <c r="F577" i="1"/>
  <c r="B578" i="1"/>
  <c r="D578" i="1"/>
  <c r="C578" i="1"/>
  <c r="E578" i="1"/>
  <c r="F578" i="1"/>
  <c r="B579" i="1"/>
  <c r="D579" i="1"/>
  <c r="C579" i="1"/>
  <c r="E579" i="1"/>
  <c r="F579" i="1"/>
  <c r="B580" i="1"/>
  <c r="D580" i="1"/>
  <c r="C580" i="1"/>
  <c r="E580" i="1"/>
  <c r="F580" i="1"/>
  <c r="B581" i="1"/>
  <c r="D581" i="1"/>
  <c r="C581" i="1"/>
  <c r="E581" i="1"/>
  <c r="F581" i="1"/>
  <c r="B582" i="1"/>
  <c r="D582" i="1"/>
  <c r="C582" i="1"/>
  <c r="E582" i="1"/>
  <c r="F582" i="1"/>
  <c r="B583" i="1"/>
  <c r="D583" i="1"/>
  <c r="C583" i="1"/>
  <c r="E583" i="1"/>
  <c r="F583" i="1"/>
  <c r="B584" i="1"/>
  <c r="D584" i="1"/>
  <c r="C584" i="1"/>
  <c r="E584" i="1"/>
  <c r="F584" i="1"/>
  <c r="B585" i="1"/>
  <c r="D585" i="1"/>
  <c r="C585" i="1"/>
  <c r="E585" i="1"/>
  <c r="F585" i="1"/>
  <c r="B586" i="1"/>
  <c r="D586" i="1"/>
  <c r="C586" i="1"/>
  <c r="E586" i="1"/>
  <c r="F586" i="1"/>
  <c r="B587" i="1"/>
  <c r="D587" i="1"/>
  <c r="C587" i="1"/>
  <c r="E587" i="1"/>
  <c r="F587" i="1"/>
  <c r="B588" i="1"/>
  <c r="D588" i="1"/>
  <c r="C588" i="1"/>
  <c r="E588" i="1"/>
  <c r="F588" i="1"/>
  <c r="B589" i="1"/>
  <c r="D589" i="1"/>
  <c r="C589" i="1"/>
  <c r="E589" i="1"/>
  <c r="F589" i="1"/>
  <c r="B590" i="1"/>
  <c r="D590" i="1"/>
  <c r="C590" i="1"/>
  <c r="E590" i="1"/>
  <c r="F590" i="1"/>
  <c r="B591" i="1"/>
  <c r="D591" i="1"/>
  <c r="C591" i="1"/>
  <c r="E591" i="1"/>
  <c r="F591" i="1"/>
  <c r="B592" i="1"/>
  <c r="D592" i="1"/>
  <c r="C592" i="1"/>
  <c r="E592" i="1"/>
  <c r="F592" i="1"/>
  <c r="B593" i="1"/>
  <c r="D593" i="1"/>
  <c r="C593" i="1"/>
  <c r="E593" i="1"/>
  <c r="F593" i="1"/>
  <c r="B594" i="1"/>
  <c r="D594" i="1"/>
  <c r="C594" i="1"/>
  <c r="E594" i="1"/>
  <c r="F594" i="1"/>
  <c r="B595" i="1"/>
  <c r="D595" i="1"/>
  <c r="C595" i="1"/>
  <c r="E595" i="1"/>
  <c r="F595" i="1"/>
  <c r="B596" i="1"/>
  <c r="D596" i="1"/>
  <c r="C596" i="1"/>
  <c r="E596" i="1"/>
  <c r="F596" i="1"/>
  <c r="B597" i="1"/>
  <c r="D597" i="1"/>
  <c r="C597" i="1"/>
  <c r="E597" i="1"/>
  <c r="F597" i="1"/>
  <c r="B598" i="1"/>
  <c r="D598" i="1"/>
  <c r="C598" i="1"/>
  <c r="E598" i="1"/>
  <c r="F598" i="1"/>
  <c r="B599" i="1"/>
  <c r="D599" i="1"/>
  <c r="C599" i="1"/>
  <c r="E599" i="1"/>
  <c r="F599" i="1"/>
  <c r="B600" i="1"/>
  <c r="D600" i="1"/>
  <c r="C600" i="1"/>
  <c r="E600" i="1"/>
  <c r="F600" i="1"/>
  <c r="B601" i="1"/>
  <c r="D601" i="1"/>
  <c r="C601" i="1"/>
  <c r="E601" i="1"/>
  <c r="F601" i="1"/>
  <c r="B602" i="1"/>
  <c r="D602" i="1"/>
  <c r="C602" i="1"/>
  <c r="E602" i="1"/>
  <c r="F602" i="1"/>
  <c r="B603" i="1"/>
  <c r="D603" i="1"/>
  <c r="C603" i="1"/>
  <c r="E603" i="1"/>
  <c r="F603" i="1"/>
  <c r="B604" i="1"/>
  <c r="D604" i="1"/>
  <c r="C604" i="1"/>
  <c r="E604" i="1"/>
  <c r="F604" i="1"/>
  <c r="B605" i="1"/>
  <c r="D605" i="1"/>
  <c r="C605" i="1"/>
  <c r="E605" i="1"/>
  <c r="F605" i="1"/>
  <c r="B606" i="1"/>
  <c r="D606" i="1"/>
  <c r="C606" i="1"/>
  <c r="E606" i="1"/>
  <c r="F606" i="1"/>
  <c r="B607" i="1"/>
  <c r="D607" i="1"/>
  <c r="C607" i="1"/>
  <c r="E607" i="1"/>
  <c r="F607" i="1"/>
  <c r="B608" i="1"/>
  <c r="D608" i="1"/>
  <c r="C608" i="1"/>
  <c r="E608" i="1"/>
  <c r="F608" i="1"/>
  <c r="B609" i="1"/>
  <c r="D609" i="1"/>
  <c r="C609" i="1"/>
  <c r="E609" i="1"/>
  <c r="F609" i="1"/>
  <c r="B610" i="1"/>
  <c r="D610" i="1"/>
  <c r="C610" i="1"/>
  <c r="E610" i="1"/>
  <c r="F610" i="1"/>
  <c r="B611" i="1"/>
  <c r="D611" i="1"/>
  <c r="C611" i="1"/>
  <c r="E611" i="1"/>
  <c r="F611" i="1"/>
  <c r="B612" i="1"/>
  <c r="D612" i="1"/>
  <c r="C612" i="1"/>
  <c r="E612" i="1"/>
  <c r="F612" i="1"/>
  <c r="B613" i="1"/>
  <c r="D613" i="1"/>
  <c r="C613" i="1"/>
  <c r="E613" i="1"/>
  <c r="F613" i="1"/>
  <c r="B614" i="1"/>
  <c r="D614" i="1"/>
  <c r="C614" i="1"/>
  <c r="E614" i="1"/>
  <c r="F614" i="1"/>
  <c r="B615" i="1"/>
  <c r="D615" i="1"/>
  <c r="C615" i="1"/>
  <c r="E615" i="1"/>
  <c r="F615" i="1"/>
  <c r="B616" i="1"/>
  <c r="D616" i="1"/>
  <c r="C616" i="1"/>
  <c r="E616" i="1"/>
  <c r="F616" i="1"/>
  <c r="B617" i="1"/>
  <c r="D617" i="1"/>
  <c r="C617" i="1"/>
  <c r="E617" i="1"/>
  <c r="F617" i="1"/>
  <c r="B618" i="1"/>
  <c r="D618" i="1"/>
  <c r="C618" i="1"/>
  <c r="E618" i="1"/>
  <c r="F618" i="1"/>
  <c r="B619" i="1"/>
  <c r="D619" i="1"/>
  <c r="C619" i="1"/>
  <c r="E619" i="1"/>
  <c r="F619" i="1"/>
  <c r="B620" i="1"/>
  <c r="D620" i="1"/>
  <c r="C620" i="1"/>
  <c r="E620" i="1"/>
  <c r="F620" i="1"/>
  <c r="B621" i="1"/>
  <c r="D621" i="1"/>
  <c r="C621" i="1"/>
  <c r="E621" i="1"/>
  <c r="F621" i="1"/>
  <c r="B622" i="1"/>
  <c r="D622" i="1"/>
  <c r="C622" i="1"/>
  <c r="E622" i="1"/>
  <c r="F622" i="1"/>
  <c r="B623" i="1"/>
  <c r="D623" i="1"/>
  <c r="C623" i="1"/>
  <c r="E623" i="1"/>
  <c r="F623" i="1"/>
  <c r="B624" i="1"/>
  <c r="D624" i="1"/>
  <c r="C624" i="1"/>
  <c r="E624" i="1"/>
  <c r="F624" i="1"/>
  <c r="B625" i="1"/>
  <c r="D625" i="1"/>
  <c r="C625" i="1"/>
  <c r="E625" i="1"/>
  <c r="F625" i="1"/>
  <c r="B626" i="1"/>
  <c r="D626" i="1"/>
  <c r="C626" i="1"/>
  <c r="E626" i="1"/>
  <c r="F626" i="1"/>
  <c r="B627" i="1"/>
  <c r="D627" i="1"/>
  <c r="C627" i="1"/>
  <c r="E627" i="1"/>
  <c r="F627" i="1"/>
  <c r="B628" i="1"/>
  <c r="D628" i="1"/>
  <c r="C628" i="1"/>
  <c r="E628" i="1"/>
  <c r="F628" i="1"/>
  <c r="B629" i="1"/>
  <c r="D629" i="1"/>
  <c r="C629" i="1"/>
  <c r="E629" i="1"/>
  <c r="F629" i="1"/>
  <c r="B630" i="1"/>
  <c r="D630" i="1"/>
  <c r="C630" i="1"/>
  <c r="E630" i="1"/>
  <c r="F630" i="1"/>
  <c r="B631" i="1"/>
  <c r="D631" i="1"/>
  <c r="C631" i="1"/>
  <c r="E631" i="1"/>
  <c r="F631" i="1"/>
  <c r="B632" i="1"/>
  <c r="D632" i="1"/>
  <c r="C632" i="1"/>
  <c r="E632" i="1"/>
  <c r="F632" i="1"/>
  <c r="B633" i="1"/>
  <c r="D633" i="1"/>
  <c r="C633" i="1"/>
  <c r="E633" i="1"/>
  <c r="F633" i="1"/>
  <c r="B634" i="1"/>
  <c r="D634" i="1"/>
  <c r="C634" i="1"/>
  <c r="E634" i="1"/>
  <c r="F634" i="1"/>
  <c r="B635" i="1"/>
  <c r="D635" i="1"/>
  <c r="C635" i="1"/>
  <c r="E635" i="1"/>
  <c r="F635" i="1"/>
  <c r="B636" i="1"/>
  <c r="D636" i="1"/>
  <c r="C636" i="1"/>
  <c r="E636" i="1"/>
  <c r="F636" i="1"/>
  <c r="B637" i="1"/>
  <c r="D637" i="1"/>
  <c r="C637" i="1"/>
  <c r="E637" i="1"/>
  <c r="F637" i="1"/>
  <c r="B638" i="1"/>
  <c r="D638" i="1"/>
  <c r="C638" i="1"/>
  <c r="E638" i="1"/>
  <c r="F638" i="1"/>
  <c r="B639" i="1"/>
  <c r="D639" i="1"/>
  <c r="C639" i="1"/>
  <c r="E639" i="1"/>
  <c r="F639" i="1"/>
  <c r="B640" i="1"/>
  <c r="D640" i="1"/>
  <c r="C640" i="1"/>
  <c r="E640" i="1"/>
  <c r="F640" i="1"/>
  <c r="B641" i="1"/>
  <c r="D641" i="1"/>
  <c r="C641" i="1"/>
  <c r="E641" i="1"/>
  <c r="F641" i="1"/>
  <c r="B642" i="1"/>
  <c r="D642" i="1"/>
  <c r="C642" i="1"/>
  <c r="E642" i="1"/>
  <c r="F642" i="1"/>
  <c r="B643" i="1"/>
  <c r="D643" i="1"/>
  <c r="C643" i="1"/>
  <c r="E643" i="1"/>
  <c r="F643" i="1"/>
  <c r="B644" i="1"/>
  <c r="D644" i="1"/>
  <c r="C644" i="1"/>
  <c r="E644" i="1"/>
  <c r="F644" i="1"/>
  <c r="B645" i="1"/>
  <c r="D645" i="1"/>
  <c r="C645" i="1"/>
  <c r="E645" i="1"/>
  <c r="F645" i="1"/>
  <c r="B646" i="1"/>
  <c r="D646" i="1"/>
  <c r="C646" i="1"/>
  <c r="E646" i="1"/>
  <c r="F646" i="1"/>
  <c r="B647" i="1"/>
  <c r="D647" i="1"/>
  <c r="C647" i="1"/>
  <c r="E647" i="1"/>
  <c r="F647" i="1"/>
  <c r="B648" i="1"/>
  <c r="D648" i="1"/>
  <c r="C648" i="1"/>
  <c r="E648" i="1"/>
  <c r="F648" i="1"/>
  <c r="B649" i="1"/>
  <c r="D649" i="1"/>
  <c r="C649" i="1"/>
  <c r="E649" i="1"/>
  <c r="F649" i="1"/>
  <c r="B650" i="1"/>
  <c r="D650" i="1"/>
  <c r="C650" i="1"/>
  <c r="E650" i="1"/>
  <c r="F650" i="1"/>
  <c r="B651" i="1"/>
  <c r="D651" i="1"/>
  <c r="C651" i="1"/>
  <c r="E651" i="1"/>
  <c r="F651" i="1"/>
  <c r="B652" i="1"/>
  <c r="D652" i="1"/>
  <c r="C652" i="1"/>
  <c r="E652" i="1"/>
  <c r="F652" i="1"/>
  <c r="B653" i="1"/>
  <c r="D653" i="1"/>
  <c r="C653" i="1"/>
  <c r="E653" i="1"/>
  <c r="F653" i="1"/>
  <c r="B654" i="1"/>
  <c r="D654" i="1"/>
  <c r="C654" i="1"/>
  <c r="E654" i="1"/>
  <c r="F654" i="1"/>
  <c r="B655" i="1"/>
  <c r="D655" i="1"/>
  <c r="C655" i="1"/>
  <c r="E655" i="1"/>
  <c r="F655" i="1"/>
  <c r="B656" i="1"/>
  <c r="D656" i="1"/>
  <c r="C656" i="1"/>
  <c r="E656" i="1"/>
  <c r="F656" i="1"/>
  <c r="B657" i="1"/>
  <c r="D657" i="1"/>
  <c r="C657" i="1"/>
  <c r="E657" i="1"/>
  <c r="F657" i="1"/>
  <c r="B658" i="1"/>
  <c r="D658" i="1"/>
  <c r="C658" i="1"/>
  <c r="E658" i="1"/>
  <c r="F658" i="1"/>
  <c r="B659" i="1"/>
  <c r="D659" i="1"/>
  <c r="C659" i="1"/>
  <c r="E659" i="1"/>
  <c r="F659" i="1"/>
  <c r="B660" i="1"/>
  <c r="D660" i="1"/>
  <c r="C660" i="1"/>
  <c r="E660" i="1"/>
  <c r="F660" i="1"/>
  <c r="B661" i="1"/>
  <c r="D661" i="1"/>
  <c r="C661" i="1"/>
  <c r="E661" i="1"/>
  <c r="F661" i="1"/>
  <c r="B662" i="1"/>
  <c r="D662" i="1"/>
  <c r="C662" i="1"/>
  <c r="E662" i="1"/>
  <c r="F662" i="1"/>
  <c r="B663" i="1"/>
  <c r="D663" i="1"/>
  <c r="C663" i="1"/>
  <c r="E663" i="1"/>
  <c r="F663" i="1"/>
  <c r="B664" i="1"/>
  <c r="D664" i="1"/>
  <c r="C664" i="1"/>
  <c r="E664" i="1"/>
  <c r="F664" i="1"/>
  <c r="B665" i="1"/>
  <c r="D665" i="1"/>
  <c r="C665" i="1"/>
  <c r="E665" i="1"/>
  <c r="F665" i="1"/>
  <c r="B666" i="1"/>
  <c r="D666" i="1"/>
  <c r="C666" i="1"/>
  <c r="E666" i="1"/>
  <c r="F666" i="1"/>
  <c r="B667" i="1"/>
  <c r="D667" i="1"/>
  <c r="C667" i="1"/>
  <c r="E667" i="1"/>
  <c r="F667" i="1"/>
  <c r="B668" i="1"/>
  <c r="D668" i="1"/>
  <c r="C668" i="1"/>
  <c r="E668" i="1"/>
  <c r="F668" i="1"/>
  <c r="B669" i="1"/>
  <c r="D669" i="1"/>
  <c r="C669" i="1"/>
  <c r="E669" i="1"/>
  <c r="F669" i="1"/>
  <c r="B670" i="1"/>
  <c r="D670" i="1"/>
  <c r="C670" i="1"/>
  <c r="E670" i="1"/>
  <c r="F670" i="1"/>
  <c r="B671" i="1"/>
  <c r="D671" i="1"/>
  <c r="C671" i="1"/>
  <c r="E671" i="1"/>
  <c r="F671" i="1"/>
  <c r="B672" i="1"/>
  <c r="D672" i="1"/>
  <c r="C672" i="1"/>
  <c r="E672" i="1"/>
  <c r="F672" i="1"/>
  <c r="B673" i="1"/>
  <c r="D673" i="1"/>
  <c r="C673" i="1"/>
  <c r="E673" i="1"/>
  <c r="F673" i="1"/>
  <c r="B674" i="1"/>
  <c r="D674" i="1"/>
  <c r="C674" i="1"/>
  <c r="E674" i="1"/>
  <c r="F674" i="1"/>
  <c r="B675" i="1"/>
  <c r="D675" i="1"/>
  <c r="C675" i="1"/>
  <c r="E675" i="1"/>
  <c r="F675" i="1"/>
  <c r="B676" i="1"/>
  <c r="D676" i="1"/>
  <c r="C676" i="1"/>
  <c r="E676" i="1"/>
  <c r="F676" i="1"/>
  <c r="B677" i="1"/>
  <c r="D677" i="1"/>
  <c r="C677" i="1"/>
  <c r="E677" i="1"/>
  <c r="F677" i="1"/>
  <c r="B678" i="1"/>
  <c r="D678" i="1"/>
  <c r="C678" i="1"/>
  <c r="E678" i="1"/>
  <c r="F678" i="1"/>
  <c r="B679" i="1"/>
  <c r="D679" i="1"/>
  <c r="C679" i="1"/>
  <c r="E679" i="1"/>
  <c r="F679" i="1"/>
  <c r="B680" i="1"/>
  <c r="D680" i="1"/>
  <c r="C680" i="1"/>
  <c r="E680" i="1"/>
  <c r="F680" i="1"/>
  <c r="B681" i="1"/>
  <c r="D681" i="1"/>
  <c r="C681" i="1"/>
  <c r="E681" i="1"/>
  <c r="F681" i="1"/>
  <c r="B682" i="1"/>
  <c r="D682" i="1"/>
  <c r="C682" i="1"/>
  <c r="E682" i="1"/>
  <c r="F682" i="1"/>
  <c r="B683" i="1"/>
  <c r="D683" i="1"/>
  <c r="C683" i="1"/>
  <c r="E683" i="1"/>
  <c r="F683" i="1"/>
  <c r="B684" i="1"/>
  <c r="D684" i="1"/>
  <c r="C684" i="1"/>
  <c r="E684" i="1"/>
  <c r="F684" i="1"/>
  <c r="B685" i="1"/>
  <c r="D685" i="1"/>
  <c r="C685" i="1"/>
  <c r="E685" i="1"/>
  <c r="F685" i="1"/>
  <c r="B686" i="1"/>
  <c r="D686" i="1"/>
  <c r="C686" i="1"/>
  <c r="E686" i="1"/>
  <c r="F686" i="1"/>
  <c r="B687" i="1"/>
  <c r="D687" i="1"/>
  <c r="C687" i="1"/>
  <c r="E687" i="1"/>
  <c r="F687" i="1"/>
  <c r="B688" i="1"/>
  <c r="D688" i="1"/>
  <c r="C688" i="1"/>
  <c r="E688" i="1"/>
  <c r="F688" i="1"/>
  <c r="B689" i="1"/>
  <c r="D689" i="1"/>
  <c r="C689" i="1"/>
  <c r="E689" i="1"/>
  <c r="F689" i="1"/>
  <c r="B690" i="1"/>
  <c r="D690" i="1"/>
  <c r="C690" i="1"/>
  <c r="E690" i="1"/>
  <c r="F690" i="1"/>
  <c r="B691" i="1"/>
  <c r="D691" i="1"/>
  <c r="C691" i="1"/>
  <c r="E691" i="1"/>
  <c r="F691" i="1"/>
  <c r="B692" i="1"/>
  <c r="D692" i="1"/>
  <c r="C692" i="1"/>
  <c r="E692" i="1"/>
  <c r="F692" i="1"/>
  <c r="B693" i="1"/>
  <c r="D693" i="1"/>
  <c r="C693" i="1"/>
  <c r="E693" i="1"/>
  <c r="F693" i="1"/>
  <c r="B694" i="1"/>
  <c r="D694" i="1"/>
  <c r="C694" i="1"/>
  <c r="E694" i="1"/>
  <c r="F694" i="1"/>
  <c r="B695" i="1"/>
  <c r="D695" i="1"/>
  <c r="C695" i="1"/>
  <c r="E695" i="1"/>
  <c r="F695" i="1"/>
  <c r="B696" i="1"/>
  <c r="D696" i="1"/>
  <c r="C696" i="1"/>
  <c r="E696" i="1"/>
  <c r="F696" i="1"/>
  <c r="B697" i="1"/>
  <c r="D697" i="1"/>
  <c r="C697" i="1"/>
  <c r="E697" i="1"/>
  <c r="F697" i="1"/>
  <c r="B698" i="1"/>
  <c r="D698" i="1"/>
  <c r="C698" i="1"/>
  <c r="E698" i="1"/>
  <c r="F698" i="1"/>
  <c r="B699" i="1"/>
  <c r="D699" i="1"/>
  <c r="C699" i="1"/>
  <c r="E699" i="1"/>
  <c r="F699" i="1"/>
  <c r="B700" i="1"/>
  <c r="D700" i="1"/>
  <c r="C700" i="1"/>
  <c r="E700" i="1"/>
  <c r="F700" i="1"/>
  <c r="B701" i="1"/>
  <c r="D701" i="1"/>
  <c r="C701" i="1"/>
  <c r="E701" i="1"/>
  <c r="F701" i="1"/>
  <c r="B702" i="1"/>
  <c r="D702" i="1"/>
  <c r="C702" i="1"/>
  <c r="E702" i="1"/>
  <c r="F702" i="1"/>
  <c r="B703" i="1"/>
  <c r="D703" i="1"/>
  <c r="C703" i="1"/>
  <c r="E703" i="1"/>
  <c r="F703" i="1"/>
  <c r="B704" i="1"/>
  <c r="D704" i="1"/>
  <c r="C704" i="1"/>
  <c r="E704" i="1"/>
  <c r="F704" i="1"/>
  <c r="B705" i="1"/>
  <c r="D705" i="1"/>
  <c r="C705" i="1"/>
  <c r="E705" i="1"/>
  <c r="F705" i="1"/>
  <c r="B706" i="1"/>
  <c r="D706" i="1"/>
  <c r="C706" i="1"/>
  <c r="E706" i="1"/>
  <c r="F706" i="1"/>
  <c r="B707" i="1"/>
  <c r="D707" i="1"/>
  <c r="C707" i="1"/>
  <c r="E707" i="1"/>
  <c r="F707" i="1"/>
  <c r="B708" i="1"/>
  <c r="D708" i="1"/>
  <c r="C708" i="1"/>
  <c r="E708" i="1"/>
  <c r="F708" i="1"/>
  <c r="B709" i="1"/>
  <c r="D709" i="1"/>
  <c r="C709" i="1"/>
  <c r="E709" i="1"/>
  <c r="F709" i="1"/>
  <c r="B710" i="1"/>
  <c r="D710" i="1"/>
  <c r="C710" i="1"/>
  <c r="E710" i="1"/>
  <c r="F710" i="1"/>
  <c r="B711" i="1"/>
  <c r="D711" i="1"/>
  <c r="C711" i="1"/>
  <c r="E711" i="1"/>
  <c r="F711" i="1"/>
  <c r="B712" i="1"/>
  <c r="D712" i="1"/>
  <c r="C712" i="1"/>
  <c r="E712" i="1"/>
  <c r="F712" i="1"/>
  <c r="B713" i="1"/>
  <c r="D713" i="1"/>
  <c r="C713" i="1"/>
  <c r="E713" i="1"/>
  <c r="F713" i="1"/>
  <c r="B714" i="1"/>
  <c r="D714" i="1"/>
  <c r="C714" i="1"/>
  <c r="E714" i="1"/>
  <c r="F714" i="1"/>
  <c r="B715" i="1"/>
  <c r="D715" i="1"/>
  <c r="C715" i="1"/>
  <c r="E715" i="1"/>
  <c r="F715" i="1"/>
  <c r="B716" i="1"/>
  <c r="D716" i="1"/>
  <c r="C716" i="1"/>
  <c r="E716" i="1"/>
  <c r="F716" i="1"/>
  <c r="B717" i="1"/>
  <c r="D717" i="1"/>
  <c r="C717" i="1"/>
  <c r="E717" i="1"/>
  <c r="F717" i="1"/>
  <c r="B718" i="1"/>
  <c r="D718" i="1"/>
  <c r="C718" i="1"/>
  <c r="E718" i="1"/>
  <c r="F718" i="1"/>
  <c r="B719" i="1"/>
  <c r="D719" i="1"/>
  <c r="C719" i="1"/>
  <c r="E719" i="1"/>
  <c r="F719" i="1"/>
  <c r="B720" i="1"/>
  <c r="D720" i="1"/>
  <c r="C720" i="1"/>
  <c r="E720" i="1"/>
  <c r="F720" i="1"/>
  <c r="B721" i="1"/>
  <c r="D721" i="1"/>
  <c r="C721" i="1"/>
  <c r="E721" i="1"/>
  <c r="F721" i="1"/>
  <c r="B722" i="1"/>
  <c r="D722" i="1"/>
  <c r="C722" i="1"/>
  <c r="E722" i="1"/>
  <c r="F722" i="1"/>
  <c r="B723" i="1"/>
  <c r="D723" i="1"/>
  <c r="C723" i="1"/>
  <c r="E723" i="1"/>
  <c r="F723" i="1"/>
  <c r="B724" i="1"/>
  <c r="D724" i="1"/>
  <c r="C724" i="1"/>
  <c r="E724" i="1"/>
  <c r="F724" i="1"/>
  <c r="B725" i="1"/>
  <c r="D725" i="1"/>
  <c r="C725" i="1"/>
  <c r="E725" i="1"/>
  <c r="F725" i="1"/>
  <c r="B726" i="1"/>
  <c r="D726" i="1"/>
  <c r="C726" i="1"/>
  <c r="E726" i="1"/>
  <c r="F726" i="1"/>
  <c r="B727" i="1"/>
  <c r="D727" i="1"/>
  <c r="C727" i="1"/>
  <c r="E727" i="1"/>
  <c r="F727" i="1"/>
  <c r="B728" i="1"/>
  <c r="D728" i="1"/>
  <c r="C728" i="1"/>
  <c r="E728" i="1"/>
  <c r="F728" i="1"/>
  <c r="B729" i="1"/>
  <c r="D729" i="1"/>
  <c r="C729" i="1"/>
  <c r="E729" i="1"/>
  <c r="F729" i="1"/>
  <c r="B730" i="1"/>
  <c r="D730" i="1"/>
  <c r="C730" i="1"/>
  <c r="E730" i="1"/>
  <c r="F730" i="1"/>
  <c r="B731" i="1"/>
  <c r="D731" i="1"/>
  <c r="C731" i="1"/>
  <c r="E731" i="1"/>
  <c r="F731" i="1"/>
  <c r="B732" i="1"/>
  <c r="D732" i="1"/>
  <c r="C732" i="1"/>
  <c r="E732" i="1"/>
  <c r="F732" i="1"/>
  <c r="B733" i="1"/>
  <c r="D733" i="1"/>
  <c r="C733" i="1"/>
  <c r="E733" i="1"/>
  <c r="F733" i="1"/>
  <c r="B734" i="1"/>
  <c r="D734" i="1"/>
  <c r="C734" i="1"/>
  <c r="E734" i="1"/>
  <c r="F734" i="1"/>
  <c r="B735" i="1"/>
  <c r="D735" i="1"/>
  <c r="C735" i="1"/>
  <c r="E735" i="1"/>
  <c r="F735" i="1"/>
  <c r="B736" i="1"/>
  <c r="D736" i="1"/>
  <c r="C736" i="1"/>
  <c r="E736" i="1"/>
  <c r="F736" i="1"/>
  <c r="B737" i="1"/>
  <c r="D737" i="1"/>
  <c r="C737" i="1"/>
  <c r="E737" i="1"/>
  <c r="F737" i="1"/>
  <c r="B738" i="1"/>
  <c r="D738" i="1"/>
  <c r="C738" i="1"/>
  <c r="E738" i="1"/>
  <c r="F738" i="1"/>
  <c r="B739" i="1"/>
  <c r="D739" i="1"/>
  <c r="C739" i="1"/>
  <c r="E739" i="1"/>
  <c r="F739" i="1"/>
  <c r="B740" i="1"/>
  <c r="D740" i="1"/>
  <c r="C740" i="1"/>
  <c r="E740" i="1"/>
  <c r="F740" i="1"/>
  <c r="B741" i="1"/>
  <c r="D741" i="1"/>
  <c r="C741" i="1"/>
  <c r="E741" i="1"/>
  <c r="F741" i="1"/>
  <c r="B742" i="1"/>
  <c r="D742" i="1"/>
  <c r="C742" i="1"/>
  <c r="E742" i="1"/>
  <c r="F742" i="1"/>
  <c r="B743" i="1"/>
  <c r="D743" i="1"/>
  <c r="C743" i="1"/>
  <c r="E743" i="1"/>
  <c r="F743" i="1"/>
  <c r="B744" i="1"/>
  <c r="D744" i="1"/>
  <c r="C744" i="1"/>
  <c r="E744" i="1"/>
  <c r="F744" i="1"/>
  <c r="B745" i="1"/>
  <c r="D745" i="1"/>
  <c r="C745" i="1"/>
  <c r="E745" i="1"/>
  <c r="F745" i="1"/>
  <c r="B746" i="1"/>
  <c r="D746" i="1"/>
  <c r="C746" i="1"/>
  <c r="E746" i="1"/>
  <c r="F746" i="1"/>
  <c r="B747" i="1"/>
  <c r="D747" i="1"/>
  <c r="C747" i="1"/>
  <c r="E747" i="1"/>
  <c r="F747" i="1"/>
  <c r="B748" i="1"/>
  <c r="D748" i="1"/>
  <c r="C748" i="1"/>
  <c r="E748" i="1"/>
  <c r="F748" i="1"/>
  <c r="B749" i="1"/>
  <c r="D749" i="1"/>
  <c r="C749" i="1"/>
  <c r="E749" i="1"/>
  <c r="F749" i="1"/>
  <c r="B750" i="1"/>
  <c r="D750" i="1"/>
  <c r="C750" i="1"/>
  <c r="E750" i="1"/>
  <c r="F750" i="1"/>
  <c r="B751" i="1"/>
  <c r="D751" i="1"/>
  <c r="C751" i="1"/>
  <c r="E751" i="1"/>
  <c r="F751" i="1"/>
  <c r="B752" i="1"/>
  <c r="D752" i="1"/>
  <c r="C752" i="1"/>
  <c r="E752" i="1"/>
  <c r="F752" i="1"/>
  <c r="B753" i="1"/>
  <c r="D753" i="1"/>
  <c r="C753" i="1"/>
  <c r="E753" i="1"/>
  <c r="F753" i="1"/>
  <c r="B754" i="1"/>
  <c r="D754" i="1"/>
  <c r="C754" i="1"/>
  <c r="E754" i="1"/>
  <c r="F754" i="1"/>
  <c r="B755" i="1"/>
  <c r="D755" i="1"/>
  <c r="C755" i="1"/>
  <c r="E755" i="1"/>
  <c r="F755" i="1"/>
  <c r="B756" i="1"/>
  <c r="D756" i="1"/>
  <c r="C756" i="1"/>
  <c r="E756" i="1"/>
  <c r="F756" i="1"/>
  <c r="B757" i="1"/>
  <c r="D757" i="1"/>
  <c r="C757" i="1"/>
  <c r="E757" i="1"/>
  <c r="F757" i="1"/>
  <c r="B758" i="1"/>
  <c r="D758" i="1"/>
  <c r="C758" i="1"/>
  <c r="E758" i="1"/>
  <c r="F758" i="1"/>
  <c r="B759" i="1"/>
  <c r="D759" i="1"/>
  <c r="C759" i="1"/>
  <c r="E759" i="1"/>
  <c r="F759" i="1"/>
  <c r="B760" i="1"/>
  <c r="D760" i="1"/>
  <c r="C760" i="1"/>
  <c r="E760" i="1"/>
  <c r="F760" i="1"/>
  <c r="B761" i="1"/>
  <c r="D761" i="1"/>
  <c r="C761" i="1"/>
  <c r="E761" i="1"/>
  <c r="F761" i="1"/>
  <c r="B762" i="1"/>
  <c r="D762" i="1"/>
  <c r="C762" i="1"/>
  <c r="E762" i="1"/>
  <c r="F762" i="1"/>
  <c r="B763" i="1"/>
  <c r="D763" i="1"/>
  <c r="C763" i="1"/>
  <c r="E763" i="1"/>
  <c r="F763" i="1"/>
  <c r="B764" i="1"/>
  <c r="D764" i="1"/>
  <c r="C764" i="1"/>
  <c r="E764" i="1"/>
  <c r="F764" i="1"/>
  <c r="B765" i="1"/>
  <c r="D765" i="1"/>
  <c r="C765" i="1"/>
  <c r="E765" i="1"/>
  <c r="F765" i="1"/>
  <c r="B766" i="1"/>
  <c r="D766" i="1"/>
  <c r="C766" i="1"/>
  <c r="E766" i="1"/>
  <c r="F766" i="1"/>
  <c r="B767" i="1"/>
  <c r="D767" i="1"/>
  <c r="C767" i="1"/>
  <c r="E767" i="1"/>
  <c r="F767" i="1"/>
  <c r="B768" i="1"/>
  <c r="D768" i="1"/>
  <c r="C768" i="1"/>
  <c r="E768" i="1"/>
  <c r="F768" i="1"/>
  <c r="B769" i="1"/>
  <c r="D769" i="1"/>
  <c r="C769" i="1"/>
  <c r="E769" i="1"/>
  <c r="F769" i="1"/>
  <c r="B770" i="1"/>
  <c r="D770" i="1"/>
  <c r="C770" i="1"/>
  <c r="E770" i="1"/>
  <c r="F770" i="1"/>
  <c r="B771" i="1"/>
  <c r="D771" i="1"/>
  <c r="C771" i="1"/>
  <c r="E771" i="1"/>
  <c r="F771" i="1"/>
  <c r="B772" i="1"/>
  <c r="D772" i="1"/>
  <c r="C772" i="1"/>
  <c r="E772" i="1"/>
  <c r="F772" i="1"/>
  <c r="B773" i="1"/>
  <c r="D773" i="1"/>
  <c r="C773" i="1"/>
  <c r="E773" i="1"/>
  <c r="F773" i="1"/>
  <c r="B774" i="1"/>
  <c r="D774" i="1"/>
  <c r="C774" i="1"/>
  <c r="E774" i="1"/>
  <c r="F774" i="1"/>
  <c r="B775" i="1"/>
  <c r="D775" i="1"/>
  <c r="C775" i="1"/>
  <c r="E775" i="1"/>
  <c r="F775" i="1"/>
  <c r="B776" i="1"/>
  <c r="D776" i="1"/>
  <c r="C776" i="1"/>
  <c r="E776" i="1"/>
  <c r="F776" i="1"/>
  <c r="B777" i="1"/>
  <c r="D777" i="1"/>
  <c r="C777" i="1"/>
  <c r="E777" i="1"/>
  <c r="F777" i="1"/>
  <c r="B778" i="1"/>
  <c r="D778" i="1"/>
  <c r="C778" i="1"/>
  <c r="E778" i="1"/>
  <c r="F778" i="1"/>
  <c r="B779" i="1"/>
  <c r="D779" i="1"/>
  <c r="C779" i="1"/>
  <c r="E779" i="1"/>
  <c r="F779" i="1"/>
  <c r="B780" i="1"/>
  <c r="D780" i="1"/>
  <c r="C780" i="1"/>
  <c r="E780" i="1"/>
  <c r="F780" i="1"/>
  <c r="B781" i="1"/>
  <c r="D781" i="1"/>
  <c r="C781" i="1"/>
  <c r="E781" i="1"/>
  <c r="F781" i="1"/>
  <c r="B782" i="1"/>
  <c r="D782" i="1"/>
  <c r="C782" i="1"/>
  <c r="E782" i="1"/>
  <c r="F782" i="1"/>
  <c r="B783" i="1"/>
  <c r="D783" i="1"/>
  <c r="C783" i="1"/>
  <c r="E783" i="1"/>
  <c r="F783" i="1"/>
  <c r="B784" i="1"/>
  <c r="D784" i="1"/>
  <c r="C784" i="1"/>
  <c r="E784" i="1"/>
  <c r="F784" i="1"/>
  <c r="B785" i="1"/>
  <c r="D785" i="1"/>
  <c r="C785" i="1"/>
  <c r="E785" i="1"/>
  <c r="F785" i="1"/>
  <c r="B786" i="1"/>
  <c r="D786" i="1"/>
  <c r="C786" i="1"/>
  <c r="E786" i="1"/>
  <c r="F786" i="1"/>
  <c r="B787" i="1"/>
  <c r="D787" i="1"/>
  <c r="C787" i="1"/>
  <c r="E787" i="1"/>
  <c r="F787" i="1"/>
  <c r="B788" i="1"/>
  <c r="D788" i="1"/>
  <c r="C788" i="1"/>
  <c r="E788" i="1"/>
  <c r="F788" i="1"/>
  <c r="B789" i="1"/>
  <c r="D789" i="1"/>
  <c r="C789" i="1"/>
  <c r="E789" i="1"/>
  <c r="F789" i="1"/>
  <c r="B790" i="1"/>
  <c r="D790" i="1"/>
  <c r="C790" i="1"/>
  <c r="E790" i="1"/>
  <c r="F790" i="1"/>
  <c r="B791" i="1"/>
  <c r="D791" i="1"/>
  <c r="C791" i="1"/>
  <c r="E791" i="1"/>
  <c r="F791" i="1"/>
  <c r="B792" i="1"/>
  <c r="D792" i="1"/>
  <c r="C792" i="1"/>
  <c r="E792" i="1"/>
  <c r="F792" i="1"/>
  <c r="B793" i="1"/>
  <c r="D793" i="1"/>
  <c r="C793" i="1"/>
  <c r="E793" i="1"/>
  <c r="F793" i="1"/>
  <c r="B794" i="1"/>
  <c r="D794" i="1"/>
  <c r="C794" i="1"/>
  <c r="E794" i="1"/>
  <c r="F794" i="1"/>
  <c r="B795" i="1"/>
  <c r="D795" i="1"/>
  <c r="C795" i="1"/>
  <c r="E795" i="1"/>
  <c r="F795" i="1"/>
  <c r="B796" i="1"/>
  <c r="D796" i="1"/>
  <c r="C796" i="1"/>
  <c r="E796" i="1"/>
  <c r="F796" i="1"/>
  <c r="B797" i="1"/>
  <c r="D797" i="1"/>
  <c r="C797" i="1"/>
  <c r="E797" i="1"/>
  <c r="F797" i="1"/>
  <c r="B798" i="1"/>
  <c r="D798" i="1"/>
  <c r="C798" i="1"/>
  <c r="E798" i="1"/>
  <c r="F798" i="1"/>
  <c r="B799" i="1"/>
  <c r="D799" i="1"/>
  <c r="C799" i="1"/>
  <c r="E799" i="1"/>
  <c r="F799" i="1"/>
  <c r="B800" i="1"/>
  <c r="D800" i="1"/>
  <c r="C800" i="1"/>
  <c r="E800" i="1"/>
  <c r="F800" i="1"/>
  <c r="B801" i="1"/>
  <c r="D801" i="1"/>
  <c r="C801" i="1"/>
  <c r="E801" i="1"/>
  <c r="F801" i="1"/>
  <c r="B802" i="1"/>
  <c r="D802" i="1"/>
  <c r="C802" i="1"/>
  <c r="E802" i="1"/>
  <c r="F802" i="1"/>
  <c r="B803" i="1"/>
  <c r="D803" i="1"/>
  <c r="C803" i="1"/>
  <c r="E803" i="1"/>
  <c r="F803" i="1"/>
  <c r="B804" i="1"/>
  <c r="D804" i="1"/>
  <c r="C804" i="1"/>
  <c r="E804" i="1"/>
  <c r="F804" i="1"/>
  <c r="B805" i="1"/>
  <c r="D805" i="1"/>
  <c r="C805" i="1"/>
  <c r="E805" i="1"/>
  <c r="F805" i="1"/>
  <c r="B806" i="1"/>
  <c r="D806" i="1"/>
  <c r="C806" i="1"/>
  <c r="E806" i="1"/>
  <c r="F806" i="1"/>
  <c r="B807" i="1"/>
  <c r="D807" i="1"/>
  <c r="C807" i="1"/>
  <c r="E807" i="1"/>
  <c r="F807" i="1"/>
  <c r="B808" i="1"/>
  <c r="D808" i="1"/>
  <c r="C808" i="1"/>
  <c r="E808" i="1"/>
  <c r="F808" i="1"/>
  <c r="B809" i="1"/>
  <c r="D809" i="1"/>
  <c r="C809" i="1"/>
  <c r="E809" i="1"/>
  <c r="F809" i="1"/>
  <c r="B810" i="1"/>
  <c r="D810" i="1"/>
  <c r="C810" i="1"/>
  <c r="E810" i="1"/>
  <c r="F810" i="1"/>
  <c r="B811" i="1"/>
  <c r="D811" i="1"/>
  <c r="C811" i="1"/>
  <c r="E811" i="1"/>
  <c r="F811" i="1"/>
  <c r="B812" i="1"/>
  <c r="D812" i="1"/>
  <c r="C812" i="1"/>
  <c r="E812" i="1"/>
  <c r="F812" i="1"/>
  <c r="B813" i="1"/>
  <c r="D813" i="1"/>
  <c r="C813" i="1"/>
  <c r="E813" i="1"/>
  <c r="F813" i="1"/>
  <c r="B814" i="1"/>
  <c r="D814" i="1"/>
  <c r="C814" i="1"/>
  <c r="E814" i="1"/>
  <c r="F814" i="1"/>
  <c r="B815" i="1"/>
  <c r="D815" i="1"/>
  <c r="C815" i="1"/>
  <c r="E815" i="1"/>
  <c r="F815" i="1"/>
  <c r="B816" i="1"/>
  <c r="D816" i="1"/>
  <c r="C816" i="1"/>
  <c r="E816" i="1"/>
  <c r="F816" i="1"/>
  <c r="B817" i="1"/>
  <c r="D817" i="1"/>
  <c r="C817" i="1"/>
  <c r="E817" i="1"/>
  <c r="F817" i="1"/>
  <c r="B818" i="1"/>
  <c r="D818" i="1"/>
  <c r="C818" i="1"/>
  <c r="E818" i="1"/>
  <c r="F818" i="1"/>
  <c r="B819" i="1"/>
  <c r="D819" i="1"/>
  <c r="C819" i="1"/>
  <c r="E819" i="1"/>
  <c r="F819" i="1"/>
  <c r="B820" i="1"/>
  <c r="D820" i="1"/>
  <c r="C820" i="1"/>
  <c r="E820" i="1"/>
  <c r="F820" i="1"/>
  <c r="B821" i="1"/>
  <c r="D821" i="1"/>
  <c r="C821" i="1"/>
  <c r="E821" i="1"/>
  <c r="F821" i="1"/>
  <c r="B822" i="1"/>
  <c r="D822" i="1"/>
  <c r="C822" i="1"/>
  <c r="E822" i="1"/>
  <c r="F822" i="1"/>
  <c r="B823" i="1"/>
  <c r="D823" i="1"/>
  <c r="C823" i="1"/>
  <c r="E823" i="1"/>
  <c r="F823" i="1"/>
  <c r="B824" i="1"/>
  <c r="D824" i="1"/>
  <c r="C824" i="1"/>
  <c r="E824" i="1"/>
  <c r="F824" i="1"/>
  <c r="B825" i="1"/>
  <c r="D825" i="1"/>
  <c r="C825" i="1"/>
  <c r="E825" i="1"/>
  <c r="F825" i="1"/>
  <c r="B826" i="1"/>
  <c r="D826" i="1"/>
  <c r="C826" i="1"/>
  <c r="E826" i="1"/>
  <c r="F826" i="1"/>
  <c r="B827" i="1"/>
  <c r="D827" i="1"/>
  <c r="C827" i="1"/>
  <c r="E827" i="1"/>
  <c r="F827" i="1"/>
  <c r="B828" i="1"/>
  <c r="D828" i="1"/>
  <c r="C828" i="1"/>
  <c r="E828" i="1"/>
  <c r="F828" i="1"/>
  <c r="B829" i="1"/>
  <c r="D829" i="1"/>
  <c r="C829" i="1"/>
  <c r="E829" i="1"/>
  <c r="F829" i="1"/>
  <c r="B830" i="1"/>
  <c r="D830" i="1"/>
  <c r="C830" i="1"/>
  <c r="E830" i="1"/>
  <c r="F830" i="1"/>
  <c r="B831" i="1"/>
  <c r="D831" i="1"/>
  <c r="C831" i="1"/>
  <c r="E831" i="1"/>
  <c r="F831" i="1"/>
  <c r="B832" i="1"/>
  <c r="D832" i="1"/>
  <c r="C832" i="1"/>
  <c r="E832" i="1"/>
  <c r="F832" i="1"/>
  <c r="B833" i="1"/>
  <c r="D833" i="1"/>
  <c r="C833" i="1"/>
  <c r="E833" i="1"/>
  <c r="F833" i="1"/>
  <c r="B834" i="1"/>
  <c r="D834" i="1"/>
  <c r="C834" i="1"/>
  <c r="E834" i="1"/>
  <c r="F834" i="1"/>
  <c r="B835" i="1"/>
  <c r="D835" i="1"/>
  <c r="C835" i="1"/>
  <c r="E835" i="1"/>
  <c r="F835" i="1"/>
  <c r="B836" i="1"/>
  <c r="D836" i="1"/>
  <c r="C836" i="1"/>
  <c r="E836" i="1"/>
  <c r="F836" i="1"/>
  <c r="B837" i="1"/>
  <c r="D837" i="1"/>
  <c r="C837" i="1"/>
  <c r="E837" i="1"/>
  <c r="F837" i="1"/>
  <c r="B838" i="1"/>
  <c r="D838" i="1"/>
  <c r="C838" i="1"/>
  <c r="E838" i="1"/>
  <c r="F838" i="1"/>
  <c r="B839" i="1"/>
  <c r="D839" i="1"/>
  <c r="C839" i="1"/>
  <c r="E839" i="1"/>
  <c r="F839" i="1"/>
  <c r="B840" i="1"/>
  <c r="D840" i="1"/>
  <c r="C840" i="1"/>
  <c r="E840" i="1"/>
  <c r="F840" i="1"/>
  <c r="B841" i="1"/>
  <c r="D841" i="1"/>
  <c r="C841" i="1"/>
  <c r="E841" i="1"/>
  <c r="F841" i="1"/>
  <c r="B842" i="1"/>
  <c r="D842" i="1"/>
  <c r="C842" i="1"/>
  <c r="E842" i="1"/>
  <c r="F842" i="1"/>
  <c r="B843" i="1"/>
  <c r="D843" i="1"/>
  <c r="C843" i="1"/>
  <c r="E843" i="1"/>
  <c r="F843" i="1"/>
  <c r="B844" i="1"/>
  <c r="D844" i="1"/>
  <c r="C844" i="1"/>
  <c r="E844" i="1"/>
  <c r="F844" i="1"/>
  <c r="B845" i="1"/>
  <c r="D845" i="1"/>
  <c r="C845" i="1"/>
  <c r="E845" i="1"/>
  <c r="F845" i="1"/>
  <c r="B846" i="1"/>
  <c r="D846" i="1"/>
  <c r="C846" i="1"/>
  <c r="E846" i="1"/>
  <c r="F846" i="1"/>
  <c r="B847" i="1"/>
  <c r="D847" i="1"/>
  <c r="C847" i="1"/>
  <c r="E847" i="1"/>
  <c r="F847" i="1"/>
  <c r="B848" i="1"/>
  <c r="D848" i="1"/>
  <c r="C848" i="1"/>
  <c r="E848" i="1"/>
  <c r="F848" i="1"/>
  <c r="B849" i="1"/>
  <c r="D849" i="1"/>
  <c r="C849" i="1"/>
  <c r="E849" i="1"/>
  <c r="F849" i="1"/>
  <c r="B850" i="1"/>
  <c r="D850" i="1"/>
  <c r="C850" i="1"/>
  <c r="E850" i="1"/>
  <c r="F850" i="1"/>
  <c r="B851" i="1"/>
  <c r="D851" i="1"/>
  <c r="C851" i="1"/>
  <c r="E851" i="1"/>
  <c r="F851" i="1"/>
  <c r="B852" i="1"/>
  <c r="D852" i="1"/>
  <c r="C852" i="1"/>
  <c r="E852" i="1"/>
  <c r="F852" i="1"/>
  <c r="B853" i="1"/>
  <c r="D853" i="1"/>
  <c r="C853" i="1"/>
  <c r="E853" i="1"/>
  <c r="F853" i="1"/>
  <c r="B854" i="1"/>
  <c r="D854" i="1"/>
  <c r="C854" i="1"/>
  <c r="E854" i="1"/>
  <c r="F854" i="1"/>
  <c r="B855" i="1"/>
  <c r="D855" i="1"/>
  <c r="C855" i="1"/>
  <c r="E855" i="1"/>
  <c r="F855" i="1"/>
  <c r="B856" i="1"/>
  <c r="D856" i="1"/>
  <c r="C856" i="1"/>
  <c r="E856" i="1"/>
  <c r="F856" i="1"/>
  <c r="B857" i="1"/>
  <c r="D857" i="1"/>
  <c r="C857" i="1"/>
  <c r="E857" i="1"/>
  <c r="F857" i="1"/>
  <c r="B858" i="1"/>
  <c r="D858" i="1"/>
  <c r="C858" i="1"/>
  <c r="E858" i="1"/>
  <c r="F858" i="1"/>
  <c r="B859" i="1"/>
  <c r="D859" i="1"/>
  <c r="C859" i="1"/>
  <c r="E859" i="1"/>
  <c r="F859" i="1"/>
  <c r="B860" i="1"/>
  <c r="D860" i="1"/>
  <c r="C860" i="1"/>
  <c r="E860" i="1"/>
  <c r="F860" i="1"/>
  <c r="B861" i="1"/>
  <c r="D861" i="1"/>
  <c r="C861" i="1"/>
  <c r="E861" i="1"/>
  <c r="F861" i="1"/>
  <c r="B862" i="1"/>
  <c r="D862" i="1"/>
  <c r="C862" i="1"/>
  <c r="E862" i="1"/>
  <c r="F862" i="1"/>
  <c r="B863" i="1"/>
  <c r="D863" i="1"/>
  <c r="C863" i="1"/>
  <c r="E863" i="1"/>
  <c r="F863" i="1"/>
  <c r="B864" i="1"/>
  <c r="D864" i="1"/>
  <c r="C864" i="1"/>
  <c r="E864" i="1"/>
  <c r="F864" i="1"/>
  <c r="B865" i="1"/>
  <c r="D865" i="1"/>
  <c r="C865" i="1"/>
  <c r="E865" i="1"/>
  <c r="F865" i="1"/>
  <c r="B866" i="1"/>
  <c r="D866" i="1"/>
  <c r="C866" i="1"/>
  <c r="E866" i="1"/>
  <c r="F866" i="1"/>
  <c r="B867" i="1"/>
  <c r="D867" i="1"/>
  <c r="C867" i="1"/>
  <c r="E867" i="1"/>
  <c r="F867" i="1"/>
  <c r="B868" i="1"/>
  <c r="D868" i="1"/>
  <c r="C868" i="1"/>
  <c r="E868" i="1"/>
  <c r="F868" i="1"/>
  <c r="B869" i="1"/>
  <c r="D869" i="1"/>
  <c r="C869" i="1"/>
  <c r="E869" i="1"/>
  <c r="F869" i="1"/>
  <c r="B870" i="1"/>
  <c r="D870" i="1"/>
  <c r="C870" i="1"/>
  <c r="E870" i="1"/>
  <c r="F870" i="1"/>
  <c r="B871" i="1"/>
  <c r="D871" i="1"/>
  <c r="C871" i="1"/>
  <c r="E871" i="1"/>
  <c r="F871" i="1"/>
  <c r="B872" i="1"/>
  <c r="D872" i="1"/>
  <c r="C872" i="1"/>
  <c r="E872" i="1"/>
  <c r="F872" i="1"/>
  <c r="B873" i="1"/>
  <c r="D873" i="1"/>
  <c r="C873" i="1"/>
  <c r="E873" i="1"/>
  <c r="F873" i="1"/>
  <c r="B874" i="1"/>
  <c r="D874" i="1"/>
  <c r="C874" i="1"/>
  <c r="E874" i="1"/>
  <c r="F874" i="1"/>
  <c r="B875" i="1"/>
  <c r="D875" i="1"/>
  <c r="C875" i="1"/>
  <c r="E875" i="1"/>
  <c r="F875" i="1"/>
  <c r="B876" i="1"/>
  <c r="D876" i="1"/>
  <c r="C876" i="1"/>
  <c r="E876" i="1"/>
  <c r="F876" i="1"/>
  <c r="B877" i="1"/>
  <c r="D877" i="1"/>
  <c r="C877" i="1"/>
  <c r="E877" i="1"/>
  <c r="F877" i="1"/>
  <c r="B878" i="1"/>
  <c r="D878" i="1"/>
  <c r="C878" i="1"/>
  <c r="E878" i="1"/>
  <c r="F878" i="1"/>
  <c r="B879" i="1"/>
  <c r="D879" i="1"/>
  <c r="C879" i="1"/>
  <c r="E879" i="1"/>
  <c r="F879" i="1"/>
  <c r="B880" i="1"/>
  <c r="D880" i="1"/>
  <c r="C880" i="1"/>
  <c r="E880" i="1"/>
  <c r="F880" i="1"/>
  <c r="B881" i="1"/>
  <c r="D881" i="1"/>
  <c r="C881" i="1"/>
  <c r="E881" i="1"/>
  <c r="F881" i="1"/>
  <c r="B882" i="1"/>
  <c r="D882" i="1"/>
  <c r="C882" i="1"/>
  <c r="E882" i="1"/>
  <c r="F882" i="1"/>
  <c r="B883" i="1"/>
  <c r="D883" i="1"/>
  <c r="C883" i="1"/>
  <c r="E883" i="1"/>
  <c r="F883" i="1"/>
  <c r="B884" i="1"/>
  <c r="D884" i="1"/>
  <c r="C884" i="1"/>
  <c r="E884" i="1"/>
  <c r="F884" i="1"/>
  <c r="B885" i="1"/>
  <c r="D885" i="1"/>
  <c r="C885" i="1"/>
  <c r="E885" i="1"/>
  <c r="F885" i="1"/>
  <c r="B886" i="1"/>
  <c r="D886" i="1"/>
  <c r="C886" i="1"/>
  <c r="E886" i="1"/>
  <c r="F886" i="1"/>
  <c r="B887" i="1"/>
  <c r="D887" i="1"/>
  <c r="C887" i="1"/>
  <c r="E887" i="1"/>
  <c r="F887" i="1"/>
  <c r="B888" i="1"/>
  <c r="D888" i="1"/>
  <c r="C888" i="1"/>
  <c r="E888" i="1"/>
  <c r="F888" i="1"/>
  <c r="B889" i="1"/>
  <c r="D889" i="1"/>
  <c r="C889" i="1"/>
  <c r="E889" i="1"/>
  <c r="F889" i="1"/>
  <c r="B890" i="1"/>
  <c r="D890" i="1"/>
  <c r="C890" i="1"/>
  <c r="E890" i="1"/>
  <c r="F890" i="1"/>
  <c r="B891" i="1"/>
  <c r="D891" i="1"/>
  <c r="C891" i="1"/>
  <c r="E891" i="1"/>
  <c r="F891" i="1"/>
  <c r="B892" i="1"/>
  <c r="D892" i="1"/>
  <c r="C892" i="1"/>
  <c r="E892" i="1"/>
  <c r="F892" i="1"/>
  <c r="B893" i="1"/>
  <c r="D893" i="1"/>
  <c r="C893" i="1"/>
  <c r="E893" i="1"/>
  <c r="F893" i="1"/>
  <c r="B894" i="1"/>
  <c r="D894" i="1"/>
  <c r="C894" i="1"/>
  <c r="E894" i="1"/>
  <c r="F894" i="1"/>
  <c r="B895" i="1"/>
  <c r="D895" i="1"/>
  <c r="C895" i="1"/>
  <c r="E895" i="1"/>
  <c r="F895" i="1"/>
  <c r="B896" i="1"/>
  <c r="D896" i="1"/>
  <c r="C896" i="1"/>
  <c r="E896" i="1"/>
  <c r="F896" i="1"/>
  <c r="B897" i="1"/>
  <c r="D897" i="1"/>
  <c r="C897" i="1"/>
  <c r="E897" i="1"/>
  <c r="F897" i="1"/>
  <c r="B898" i="1"/>
  <c r="D898" i="1"/>
  <c r="C898" i="1"/>
  <c r="E898" i="1"/>
  <c r="F898" i="1"/>
  <c r="B899" i="1"/>
  <c r="D899" i="1"/>
  <c r="C899" i="1"/>
  <c r="E899" i="1"/>
  <c r="F899" i="1"/>
  <c r="B900" i="1"/>
  <c r="D900" i="1"/>
  <c r="C900" i="1"/>
  <c r="E900" i="1"/>
  <c r="F900" i="1"/>
  <c r="B901" i="1"/>
  <c r="D901" i="1"/>
  <c r="C901" i="1"/>
  <c r="E901" i="1"/>
  <c r="F901" i="1"/>
  <c r="B902" i="1"/>
  <c r="D902" i="1"/>
  <c r="C902" i="1"/>
  <c r="E902" i="1"/>
  <c r="F902" i="1"/>
  <c r="B903" i="1"/>
  <c r="D903" i="1"/>
  <c r="C903" i="1"/>
  <c r="E903" i="1"/>
  <c r="F903" i="1"/>
  <c r="B904" i="1"/>
  <c r="D904" i="1"/>
  <c r="C904" i="1"/>
  <c r="E904" i="1"/>
  <c r="F904" i="1"/>
  <c r="B905" i="1"/>
  <c r="D905" i="1"/>
  <c r="C905" i="1"/>
  <c r="E905" i="1"/>
  <c r="F905" i="1"/>
  <c r="B906" i="1"/>
  <c r="D906" i="1"/>
  <c r="C906" i="1"/>
  <c r="E906" i="1"/>
  <c r="F906" i="1"/>
  <c r="B907" i="1"/>
  <c r="D907" i="1"/>
  <c r="C907" i="1"/>
  <c r="E907" i="1"/>
  <c r="F907" i="1"/>
  <c r="B908" i="1"/>
  <c r="D908" i="1"/>
  <c r="C908" i="1"/>
  <c r="E908" i="1"/>
  <c r="F908" i="1"/>
  <c r="B909" i="1"/>
  <c r="D909" i="1"/>
  <c r="C909" i="1"/>
  <c r="E909" i="1"/>
  <c r="F909" i="1"/>
  <c r="B910" i="1"/>
  <c r="D910" i="1"/>
  <c r="C910" i="1"/>
  <c r="E910" i="1"/>
  <c r="F910" i="1"/>
  <c r="B911" i="1"/>
  <c r="D911" i="1"/>
  <c r="C911" i="1"/>
  <c r="E911" i="1"/>
  <c r="F911" i="1"/>
  <c r="B912" i="1"/>
  <c r="D912" i="1"/>
  <c r="C912" i="1"/>
  <c r="E912" i="1"/>
  <c r="F912" i="1"/>
  <c r="B913" i="1"/>
  <c r="D913" i="1"/>
  <c r="C913" i="1"/>
  <c r="E913" i="1"/>
  <c r="F913" i="1"/>
  <c r="B914" i="1"/>
  <c r="D914" i="1"/>
  <c r="C914" i="1"/>
  <c r="E914" i="1"/>
  <c r="F914" i="1"/>
  <c r="B915" i="1"/>
  <c r="D915" i="1"/>
  <c r="C915" i="1"/>
  <c r="E915" i="1"/>
  <c r="F915" i="1"/>
  <c r="B916" i="1"/>
  <c r="D916" i="1"/>
  <c r="C916" i="1"/>
  <c r="E916" i="1"/>
  <c r="F916" i="1"/>
  <c r="B917" i="1"/>
  <c r="D917" i="1"/>
  <c r="C917" i="1"/>
  <c r="E917" i="1"/>
  <c r="F917" i="1"/>
  <c r="B918" i="1"/>
  <c r="D918" i="1"/>
  <c r="C918" i="1"/>
  <c r="E918" i="1"/>
  <c r="F918" i="1"/>
  <c r="B919" i="1"/>
  <c r="D919" i="1"/>
  <c r="C919" i="1"/>
  <c r="E919" i="1"/>
  <c r="F919" i="1"/>
  <c r="B920" i="1"/>
  <c r="D920" i="1"/>
  <c r="C920" i="1"/>
  <c r="E920" i="1"/>
  <c r="F920" i="1"/>
  <c r="B921" i="1"/>
  <c r="D921" i="1"/>
  <c r="C921" i="1"/>
  <c r="E921" i="1"/>
  <c r="F921" i="1"/>
  <c r="B922" i="1"/>
  <c r="D922" i="1"/>
  <c r="C922" i="1"/>
  <c r="E922" i="1"/>
  <c r="F922" i="1"/>
  <c r="B923" i="1"/>
  <c r="D923" i="1"/>
  <c r="C923" i="1"/>
  <c r="E923" i="1"/>
  <c r="F923" i="1"/>
  <c r="B924" i="1"/>
  <c r="D924" i="1"/>
  <c r="C924" i="1"/>
  <c r="E924" i="1"/>
  <c r="F924" i="1"/>
  <c r="B925" i="1"/>
  <c r="D925" i="1"/>
  <c r="C925" i="1"/>
  <c r="E925" i="1"/>
  <c r="F925" i="1"/>
  <c r="B926" i="1"/>
  <c r="D926" i="1"/>
  <c r="C926" i="1"/>
  <c r="E926" i="1"/>
  <c r="F926" i="1"/>
  <c r="B927" i="1"/>
  <c r="D927" i="1"/>
  <c r="C927" i="1"/>
  <c r="E927" i="1"/>
  <c r="F927" i="1"/>
  <c r="B928" i="1"/>
  <c r="D928" i="1"/>
  <c r="C928" i="1"/>
  <c r="E928" i="1"/>
  <c r="F928" i="1"/>
  <c r="B929" i="1"/>
  <c r="D929" i="1"/>
  <c r="C929" i="1"/>
  <c r="E929" i="1"/>
  <c r="F929" i="1"/>
  <c r="B930" i="1"/>
  <c r="D930" i="1"/>
  <c r="C930" i="1"/>
  <c r="E930" i="1"/>
  <c r="F930" i="1"/>
  <c r="B931" i="1"/>
  <c r="D931" i="1"/>
  <c r="C931" i="1"/>
  <c r="E931" i="1"/>
  <c r="F931" i="1"/>
  <c r="B932" i="1"/>
  <c r="D932" i="1"/>
  <c r="C932" i="1"/>
  <c r="E932" i="1"/>
  <c r="F932" i="1"/>
  <c r="B933" i="1"/>
  <c r="D933" i="1"/>
  <c r="C933" i="1"/>
  <c r="E933" i="1"/>
  <c r="F933" i="1"/>
  <c r="B934" i="1"/>
  <c r="D934" i="1"/>
  <c r="C934" i="1"/>
  <c r="E934" i="1"/>
  <c r="F934" i="1"/>
  <c r="B935" i="1"/>
  <c r="D935" i="1"/>
  <c r="C935" i="1"/>
  <c r="E935" i="1"/>
  <c r="F935" i="1"/>
  <c r="B936" i="1"/>
  <c r="D936" i="1"/>
  <c r="C936" i="1"/>
  <c r="E936" i="1"/>
  <c r="F936" i="1"/>
  <c r="B937" i="1"/>
  <c r="D937" i="1"/>
  <c r="C937" i="1"/>
  <c r="E937" i="1"/>
  <c r="F937" i="1"/>
  <c r="B938" i="1"/>
  <c r="D938" i="1"/>
  <c r="C938" i="1"/>
  <c r="E938" i="1"/>
  <c r="F938" i="1"/>
  <c r="B939" i="1"/>
  <c r="D939" i="1"/>
  <c r="C939" i="1"/>
  <c r="E939" i="1"/>
  <c r="F939" i="1"/>
  <c r="B940" i="1"/>
  <c r="D940" i="1"/>
  <c r="C940" i="1"/>
  <c r="E940" i="1"/>
  <c r="F940" i="1"/>
  <c r="B941" i="1"/>
  <c r="D941" i="1"/>
  <c r="C941" i="1"/>
  <c r="E941" i="1"/>
  <c r="F941" i="1"/>
  <c r="B942" i="1"/>
  <c r="D942" i="1"/>
  <c r="C942" i="1"/>
  <c r="E942" i="1"/>
  <c r="F942" i="1"/>
  <c r="B943" i="1"/>
  <c r="D943" i="1"/>
  <c r="C943" i="1"/>
  <c r="E943" i="1"/>
  <c r="F943" i="1"/>
  <c r="B944" i="1"/>
  <c r="D944" i="1"/>
  <c r="C944" i="1"/>
  <c r="E944" i="1"/>
  <c r="F944" i="1"/>
  <c r="B945" i="1"/>
  <c r="D945" i="1"/>
  <c r="C945" i="1"/>
  <c r="E945" i="1"/>
  <c r="F945" i="1"/>
  <c r="B946" i="1"/>
  <c r="D946" i="1"/>
  <c r="C946" i="1"/>
  <c r="E946" i="1"/>
  <c r="F946" i="1"/>
  <c r="B947" i="1"/>
  <c r="D947" i="1"/>
  <c r="C947" i="1"/>
  <c r="E947" i="1"/>
  <c r="F947" i="1"/>
  <c r="B948" i="1"/>
  <c r="D948" i="1"/>
  <c r="C948" i="1"/>
  <c r="E948" i="1"/>
  <c r="F948" i="1"/>
  <c r="B949" i="1"/>
  <c r="D949" i="1"/>
  <c r="C949" i="1"/>
  <c r="E949" i="1"/>
  <c r="F949" i="1"/>
  <c r="B950" i="1"/>
  <c r="D950" i="1"/>
  <c r="C950" i="1"/>
  <c r="E950" i="1"/>
  <c r="F950" i="1"/>
  <c r="B951" i="1"/>
  <c r="D951" i="1"/>
  <c r="C951" i="1"/>
  <c r="E951" i="1"/>
  <c r="F951" i="1"/>
  <c r="B952" i="1"/>
  <c r="D952" i="1"/>
  <c r="C952" i="1"/>
  <c r="E952" i="1"/>
  <c r="F952" i="1"/>
  <c r="B953" i="1"/>
  <c r="D953" i="1"/>
  <c r="C953" i="1"/>
  <c r="E953" i="1"/>
  <c r="F953" i="1"/>
  <c r="B954" i="1"/>
  <c r="D954" i="1"/>
  <c r="C954" i="1"/>
  <c r="E954" i="1"/>
  <c r="F954" i="1"/>
  <c r="B955" i="1"/>
  <c r="D955" i="1"/>
  <c r="C955" i="1"/>
  <c r="E955" i="1"/>
  <c r="F955" i="1"/>
  <c r="B956" i="1"/>
  <c r="D956" i="1"/>
  <c r="C956" i="1"/>
  <c r="E956" i="1"/>
  <c r="F956" i="1"/>
  <c r="B957" i="1"/>
  <c r="D957" i="1"/>
  <c r="C957" i="1"/>
  <c r="E957" i="1"/>
  <c r="F957" i="1"/>
  <c r="B958" i="1"/>
  <c r="D958" i="1"/>
  <c r="C958" i="1"/>
  <c r="E958" i="1"/>
  <c r="F958" i="1"/>
  <c r="B959" i="1"/>
  <c r="D959" i="1"/>
  <c r="C959" i="1"/>
  <c r="E959" i="1"/>
  <c r="F959" i="1"/>
  <c r="B960" i="1"/>
  <c r="D960" i="1"/>
  <c r="C960" i="1"/>
  <c r="E960" i="1"/>
  <c r="F960" i="1"/>
  <c r="B961" i="1"/>
  <c r="D961" i="1"/>
  <c r="C961" i="1"/>
  <c r="E961" i="1"/>
  <c r="F961" i="1"/>
  <c r="B962" i="1"/>
  <c r="D962" i="1"/>
  <c r="C962" i="1"/>
  <c r="E962" i="1"/>
  <c r="F962" i="1"/>
  <c r="B963" i="1"/>
  <c r="D963" i="1"/>
  <c r="C963" i="1"/>
  <c r="E963" i="1"/>
  <c r="F963" i="1"/>
  <c r="B964" i="1"/>
  <c r="D964" i="1"/>
  <c r="C964" i="1"/>
  <c r="E964" i="1"/>
  <c r="F964" i="1"/>
  <c r="B965" i="1"/>
  <c r="D965" i="1"/>
  <c r="C965" i="1"/>
  <c r="E965" i="1"/>
  <c r="F965" i="1"/>
  <c r="B966" i="1"/>
  <c r="D966" i="1"/>
  <c r="C966" i="1"/>
  <c r="E966" i="1"/>
  <c r="F966" i="1"/>
  <c r="B967" i="1"/>
  <c r="D967" i="1"/>
  <c r="C967" i="1"/>
  <c r="E967" i="1"/>
  <c r="F967" i="1"/>
  <c r="B968" i="1"/>
  <c r="D968" i="1"/>
  <c r="C968" i="1"/>
  <c r="E968" i="1"/>
  <c r="F968" i="1"/>
  <c r="B969" i="1"/>
  <c r="D969" i="1"/>
  <c r="C969" i="1"/>
  <c r="E969" i="1"/>
  <c r="F969" i="1"/>
  <c r="B970" i="1"/>
  <c r="D970" i="1"/>
  <c r="C970" i="1"/>
  <c r="E970" i="1"/>
  <c r="F970" i="1"/>
  <c r="B971" i="1"/>
  <c r="D971" i="1"/>
  <c r="C971" i="1"/>
  <c r="E971" i="1"/>
  <c r="F971" i="1"/>
  <c r="B972" i="1"/>
  <c r="D972" i="1"/>
  <c r="C972" i="1"/>
  <c r="E972" i="1"/>
  <c r="F972" i="1"/>
  <c r="B973" i="1"/>
  <c r="D973" i="1"/>
  <c r="C973" i="1"/>
  <c r="E973" i="1"/>
  <c r="F973" i="1"/>
  <c r="B974" i="1"/>
  <c r="D974" i="1"/>
  <c r="C974" i="1"/>
  <c r="E974" i="1"/>
  <c r="F974" i="1"/>
  <c r="B975" i="1"/>
  <c r="D975" i="1"/>
  <c r="C975" i="1"/>
  <c r="E975" i="1"/>
  <c r="F975" i="1"/>
  <c r="B976" i="1"/>
  <c r="D976" i="1"/>
  <c r="C976" i="1"/>
  <c r="E976" i="1"/>
  <c r="F976" i="1"/>
  <c r="B977" i="1"/>
  <c r="D977" i="1"/>
  <c r="C977" i="1"/>
  <c r="E977" i="1"/>
  <c r="F977" i="1"/>
  <c r="B978" i="1"/>
  <c r="D978" i="1"/>
  <c r="C978" i="1"/>
  <c r="E978" i="1"/>
  <c r="F978" i="1"/>
  <c r="B979" i="1"/>
  <c r="D979" i="1"/>
  <c r="C979" i="1"/>
  <c r="E979" i="1"/>
  <c r="F979" i="1"/>
  <c r="B980" i="1"/>
  <c r="D980" i="1"/>
  <c r="C980" i="1"/>
  <c r="E980" i="1"/>
  <c r="F980" i="1"/>
  <c r="B981" i="1"/>
  <c r="D981" i="1"/>
  <c r="C981" i="1"/>
  <c r="E981" i="1"/>
  <c r="F981" i="1"/>
  <c r="B982" i="1"/>
  <c r="D982" i="1"/>
  <c r="C982" i="1"/>
  <c r="E982" i="1"/>
  <c r="F982" i="1"/>
  <c r="B983" i="1"/>
  <c r="D983" i="1"/>
  <c r="C983" i="1"/>
  <c r="E983" i="1"/>
  <c r="F983" i="1"/>
  <c r="B984" i="1"/>
  <c r="D984" i="1"/>
  <c r="C984" i="1"/>
  <c r="E984" i="1"/>
  <c r="F984" i="1"/>
  <c r="B985" i="1"/>
  <c r="D985" i="1"/>
  <c r="C985" i="1"/>
  <c r="E985" i="1"/>
  <c r="F985" i="1"/>
  <c r="B986" i="1"/>
  <c r="D986" i="1"/>
  <c r="C986" i="1"/>
  <c r="E986" i="1"/>
  <c r="F986" i="1"/>
  <c r="B987" i="1"/>
  <c r="D987" i="1"/>
  <c r="C987" i="1"/>
  <c r="E987" i="1"/>
  <c r="F987" i="1"/>
  <c r="B988" i="1"/>
  <c r="D988" i="1"/>
  <c r="C988" i="1"/>
  <c r="E988" i="1"/>
  <c r="F988" i="1"/>
  <c r="B989" i="1"/>
  <c r="D989" i="1"/>
  <c r="C989" i="1"/>
  <c r="E989" i="1"/>
  <c r="F989" i="1"/>
  <c r="B990" i="1"/>
  <c r="D990" i="1"/>
  <c r="C990" i="1"/>
  <c r="E990" i="1"/>
  <c r="F990" i="1"/>
  <c r="B991" i="1"/>
  <c r="D991" i="1"/>
  <c r="C991" i="1"/>
  <c r="E991" i="1"/>
  <c r="F991" i="1"/>
  <c r="B992" i="1"/>
  <c r="D992" i="1"/>
  <c r="C992" i="1"/>
  <c r="E992" i="1"/>
  <c r="F992" i="1"/>
  <c r="B993" i="1"/>
  <c r="D993" i="1"/>
  <c r="C993" i="1"/>
  <c r="E993" i="1"/>
  <c r="F993" i="1"/>
  <c r="B994" i="1"/>
  <c r="D994" i="1"/>
  <c r="C994" i="1"/>
  <c r="E994" i="1"/>
  <c r="F994" i="1"/>
  <c r="B995" i="1"/>
  <c r="D995" i="1"/>
  <c r="C995" i="1"/>
  <c r="E995" i="1"/>
  <c r="F995" i="1"/>
  <c r="B996" i="1"/>
  <c r="D996" i="1"/>
  <c r="C996" i="1"/>
  <c r="E996" i="1"/>
  <c r="F996" i="1"/>
  <c r="B997" i="1"/>
  <c r="D997" i="1"/>
  <c r="C997" i="1"/>
  <c r="E997" i="1"/>
  <c r="F997" i="1"/>
  <c r="B998" i="1"/>
  <c r="D998" i="1"/>
  <c r="C998" i="1"/>
  <c r="E998" i="1"/>
  <c r="F998" i="1"/>
  <c r="B999" i="1"/>
  <c r="D999" i="1"/>
  <c r="C999" i="1"/>
  <c r="E999" i="1"/>
  <c r="F999" i="1"/>
  <c r="B1000" i="1"/>
  <c r="D1000" i="1"/>
  <c r="C1000" i="1"/>
  <c r="E1000" i="1"/>
  <c r="F1000" i="1"/>
  <c r="B1001" i="1"/>
  <c r="D1001" i="1"/>
  <c r="C1001" i="1"/>
  <c r="E1001" i="1"/>
  <c r="F1001" i="1"/>
  <c r="B1002" i="1"/>
  <c r="D1002" i="1"/>
  <c r="C1002" i="1"/>
  <c r="E1002" i="1"/>
  <c r="F1002" i="1"/>
  <c r="B1003" i="1"/>
  <c r="D1003" i="1"/>
  <c r="C1003" i="1"/>
  <c r="E1003" i="1"/>
  <c r="F1003" i="1"/>
  <c r="B1004" i="1"/>
  <c r="D1004" i="1"/>
  <c r="C1004" i="1"/>
  <c r="E1004" i="1"/>
  <c r="F1004" i="1"/>
  <c r="B1005" i="1"/>
  <c r="D1005" i="1"/>
  <c r="C1005" i="1"/>
  <c r="E1005" i="1"/>
  <c r="F1005" i="1"/>
  <c r="B1006" i="1"/>
  <c r="D1006" i="1"/>
  <c r="C1006" i="1"/>
  <c r="E1006" i="1"/>
  <c r="F1006" i="1"/>
  <c r="B1007" i="1"/>
  <c r="D1007" i="1"/>
  <c r="C1007" i="1"/>
  <c r="E1007" i="1"/>
  <c r="F1007" i="1"/>
  <c r="B1008" i="1"/>
  <c r="D1008" i="1"/>
  <c r="C1008" i="1"/>
  <c r="E1008" i="1"/>
  <c r="F1008" i="1"/>
  <c r="B1009" i="1"/>
  <c r="D1009" i="1"/>
  <c r="C1009" i="1"/>
  <c r="E1009" i="1"/>
  <c r="F1009" i="1"/>
  <c r="B1010" i="1"/>
  <c r="D1010" i="1"/>
  <c r="C1010" i="1"/>
  <c r="E1010" i="1"/>
  <c r="F1010" i="1"/>
  <c r="B1011" i="1"/>
  <c r="D1011" i="1"/>
  <c r="C1011" i="1"/>
  <c r="E1011" i="1"/>
  <c r="F1011" i="1"/>
  <c r="B1012" i="1"/>
  <c r="D1012" i="1"/>
  <c r="C1012" i="1"/>
  <c r="E1012" i="1"/>
  <c r="F1012" i="1"/>
  <c r="B1013" i="1"/>
  <c r="D1013" i="1"/>
  <c r="C1013" i="1"/>
  <c r="E1013" i="1"/>
  <c r="F1013" i="1"/>
  <c r="B1014" i="1"/>
  <c r="D1014" i="1"/>
  <c r="C1014" i="1"/>
  <c r="E1014" i="1"/>
  <c r="F1014" i="1"/>
  <c r="B1015" i="1"/>
  <c r="D1015" i="1"/>
  <c r="C1015" i="1"/>
  <c r="E1015" i="1"/>
  <c r="F1015" i="1"/>
  <c r="B1016" i="1"/>
  <c r="D1016" i="1"/>
  <c r="C1016" i="1"/>
  <c r="E1016" i="1"/>
  <c r="F1016" i="1"/>
  <c r="B1017" i="1"/>
  <c r="D1017" i="1"/>
  <c r="C1017" i="1"/>
  <c r="E1017" i="1"/>
  <c r="F1017" i="1"/>
  <c r="B1018" i="1"/>
  <c r="D1018" i="1"/>
  <c r="C1018" i="1"/>
  <c r="E1018" i="1"/>
  <c r="F1018" i="1"/>
  <c r="B1019" i="1"/>
  <c r="D1019" i="1"/>
  <c r="C1019" i="1"/>
  <c r="E1019" i="1"/>
  <c r="F1019" i="1"/>
  <c r="B1020" i="1"/>
  <c r="D1020" i="1"/>
  <c r="C1020" i="1"/>
  <c r="E1020" i="1"/>
  <c r="F1020" i="1"/>
  <c r="B1021" i="1"/>
  <c r="D1021" i="1"/>
  <c r="C1021" i="1"/>
  <c r="E1021" i="1"/>
  <c r="F1021" i="1"/>
  <c r="B1022" i="1"/>
  <c r="D1022" i="1"/>
  <c r="C1022" i="1"/>
  <c r="E1022" i="1"/>
  <c r="F1022" i="1"/>
  <c r="B1023" i="1"/>
  <c r="D1023" i="1"/>
  <c r="C1023" i="1"/>
  <c r="E1023" i="1"/>
  <c r="F1023" i="1"/>
  <c r="B1024" i="1"/>
  <c r="D1024" i="1"/>
  <c r="C1024" i="1"/>
  <c r="E1024" i="1"/>
  <c r="F1024" i="1"/>
  <c r="B1025" i="1"/>
  <c r="D1025" i="1"/>
  <c r="C1025" i="1"/>
  <c r="E1025" i="1"/>
  <c r="F1025" i="1"/>
  <c r="B1026" i="1"/>
  <c r="D1026" i="1"/>
  <c r="C1026" i="1"/>
  <c r="E1026" i="1"/>
  <c r="F1026" i="1"/>
  <c r="B1027" i="1"/>
  <c r="D1027" i="1"/>
  <c r="C1027" i="1"/>
  <c r="E1027" i="1"/>
  <c r="F1027" i="1"/>
  <c r="B1028" i="1"/>
  <c r="D1028" i="1"/>
  <c r="C1028" i="1"/>
  <c r="E1028" i="1"/>
  <c r="F1028" i="1"/>
  <c r="B1029" i="1"/>
  <c r="D1029" i="1"/>
  <c r="C1029" i="1"/>
  <c r="E1029" i="1"/>
  <c r="F1029" i="1"/>
  <c r="B1030" i="1"/>
  <c r="D1030" i="1"/>
  <c r="C1030" i="1"/>
  <c r="E1030" i="1"/>
  <c r="F1030" i="1"/>
  <c r="B1031" i="1"/>
  <c r="D1031" i="1"/>
  <c r="C1031" i="1"/>
  <c r="E1031" i="1"/>
  <c r="F1031" i="1"/>
  <c r="B1032" i="1"/>
  <c r="D1032" i="1"/>
  <c r="C1032" i="1"/>
  <c r="E1032" i="1"/>
  <c r="F1032" i="1"/>
  <c r="B1033" i="1"/>
  <c r="D1033" i="1"/>
  <c r="C1033" i="1"/>
  <c r="E1033" i="1"/>
  <c r="F1033" i="1"/>
  <c r="B1034" i="1"/>
  <c r="D1034" i="1"/>
  <c r="C1034" i="1"/>
  <c r="E1034" i="1"/>
  <c r="F1034" i="1"/>
  <c r="B1035" i="1"/>
  <c r="D1035" i="1"/>
  <c r="C1035" i="1"/>
  <c r="E1035" i="1"/>
  <c r="F1035" i="1"/>
  <c r="B1036" i="1"/>
  <c r="D1036" i="1"/>
  <c r="C1036" i="1"/>
  <c r="E1036" i="1"/>
  <c r="F1036" i="1"/>
  <c r="B1037" i="1"/>
  <c r="D1037" i="1"/>
  <c r="C1037" i="1"/>
  <c r="E1037" i="1"/>
  <c r="F1037" i="1"/>
  <c r="B1038" i="1"/>
  <c r="D1038" i="1"/>
  <c r="C1038" i="1"/>
  <c r="E1038" i="1"/>
  <c r="F1038" i="1"/>
  <c r="B1039" i="1"/>
  <c r="D1039" i="1"/>
  <c r="C1039" i="1"/>
  <c r="E1039" i="1"/>
  <c r="F1039" i="1"/>
  <c r="B40" i="1"/>
  <c r="D40" i="1"/>
  <c r="C40" i="1"/>
  <c r="E40" i="1"/>
  <c r="F40" i="1"/>
  <c r="F17" i="6"/>
  <c r="F18" i="6" a="1"/>
  <c r="F18" i="6"/>
  <c r="F28" i="7" a="1"/>
  <c r="F28" i="7"/>
  <c r="D23" i="7"/>
  <c r="D24" i="7"/>
  <c r="D25" i="7"/>
  <c r="D26" i="7"/>
  <c r="F17" i="7"/>
  <c r="F18" i="7" a="1"/>
  <c r="F18" i="7"/>
  <c r="D14" i="7"/>
  <c r="D15" i="7"/>
  <c r="D16" i="7"/>
  <c r="F27" i="6"/>
  <c r="F28" i="6" a="1"/>
  <c r="F28" i="6"/>
  <c r="D14" i="6"/>
  <c r="D15" i="6"/>
  <c r="D23" i="6"/>
  <c r="D24" i="6"/>
  <c r="D25" i="6"/>
  <c r="D26" i="6"/>
  <c r="D16" i="6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H40" i="1"/>
  <c r="G40" i="1"/>
  <c r="A30" i="1"/>
  <c r="C30" i="1"/>
  <c r="B30" i="1"/>
  <c r="B33" i="1"/>
  <c r="B36" i="1"/>
  <c r="B35" i="1"/>
  <c r="B34" i="1"/>
  <c r="E36" i="1"/>
  <c r="E35" i="1"/>
  <c r="E34" i="1"/>
  <c r="E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<sst xmlns="http://schemas.openxmlformats.org/spreadsheetml/2006/main" count="210" uniqueCount="78">
  <si>
    <t>Cum. Prob.</t>
  </si>
  <si>
    <t>Probability</t>
  </si>
  <si>
    <t>Standard deviation, $</t>
  </si>
  <si>
    <t>Simulation</t>
  </si>
  <si>
    <t xml:space="preserve">Replication </t>
  </si>
  <si>
    <t>Salary Plans</t>
  </si>
  <si>
    <t>Plan 1</t>
  </si>
  <si>
    <t>Pay per hr., $</t>
  </si>
  <si>
    <t>Daily Sales</t>
  </si>
  <si>
    <t>Number of Buying Customers</t>
  </si>
  <si>
    <t>100-199</t>
  </si>
  <si>
    <t>200-299</t>
  </si>
  <si>
    <t>300-399</t>
  </si>
  <si>
    <t>400+</t>
  </si>
  <si>
    <t>Amount of Purchase</t>
  </si>
  <si>
    <t>10 to 30</t>
  </si>
  <si>
    <t>30+ to 50</t>
  </si>
  <si>
    <t>50+ to 70</t>
  </si>
  <si>
    <t>70+ to 90</t>
  </si>
  <si>
    <t>90+</t>
  </si>
  <si>
    <t>Daily sales</t>
  </si>
  <si>
    <t>Commision, %</t>
  </si>
  <si>
    <t>work hours</t>
  </si>
  <si>
    <t>RN1</t>
  </si>
  <si>
    <t>RN2</t>
  </si>
  <si>
    <t>daily wage calculations (no simulation) for plan 1 &amp; 2</t>
  </si>
  <si>
    <t>Daily wage 1, $</t>
  </si>
  <si>
    <t>Daily wage 2, $</t>
  </si>
  <si>
    <t>Summary measures for plan 1 simulation below</t>
  </si>
  <si>
    <t>Summary measures for plan 2 simulation below</t>
  </si>
  <si>
    <t>Average wage, $</t>
  </si>
  <si>
    <t>Minimum wage, $</t>
  </si>
  <si>
    <t>Maximum wage, $</t>
  </si>
  <si>
    <t>Input Variable</t>
  </si>
  <si>
    <t>Mean</t>
  </si>
  <si>
    <t>Original Probability Distribution</t>
  </si>
  <si>
    <t>Average Probability</t>
  </si>
  <si>
    <t>Standard Deviation</t>
  </si>
  <si>
    <t xml:space="preserve">Lower bound of CI </t>
  </si>
  <si>
    <t>Upper bound of CI</t>
  </si>
  <si>
    <t>Minimum</t>
  </si>
  <si>
    <t>Most likely</t>
  </si>
  <si>
    <t>Maximum</t>
  </si>
  <si>
    <t>St. Deviation</t>
  </si>
  <si>
    <t>Triangular Probability Distribution</t>
  </si>
  <si>
    <t>Normal Probability Distribution</t>
  </si>
  <si>
    <t>Number of Customers</t>
  </si>
  <si>
    <t>Decision Variable</t>
  </si>
  <si>
    <t>Written By Version</t>
  </si>
  <si>
    <t>8.1.0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</si>
  <si>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</si>
  <si>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</si>
  <si>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</si>
  <si>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</si>
  <si>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</si>
  <si>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</si>
  <si>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</si>
  <si>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</si>
  <si>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</si>
  <si>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</si>
  <si>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</si>
  <si>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</si>
  <si>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</si>
  <si>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</si>
  <si>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</si>
  <si>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</si>
  <si>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</si>
  <si>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</si>
  <si>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</si>
  <si>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</si>
  <si>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AqAQwjACcAPAB/AJMAlACiALAABAEmASABKwD//wAAAAAAAAEEAAAAAAdHZW5lcmFsAAAAARJBbW91bnQgb2YgUHVyY2hhc2UBK0NvbXBhcmlzb24gd2l0aCBSaXNrTm9ybWFsKDUyLjYsMjEuNjYxOTQ4MikBARAAAgABClN0YXRpc3RpY3MDAQEA/wEBAQEBAAEBAQAEAAAAAQEBAQEAAQEBAAQAAAACtwAC2gAAHwASQW1vdW50IG9mIFB1cmNoYXNlAAAA/wAA/wEAAAIAAgAoABtSaXNrTm9ybWFsKDUyLjYsMjEuNjYxOTQ4MikAAQD/AAAAAQAAAgAMARYBAQEDAZqZmZmZmak/AABmZmZmZmbuPwAABQABAQEAAQEBAA==</t>
  </si>
  <si>
    <t>fef9b7899341c739673d4723efba609a_x0004__x0005_ÐÏ_x0011_à¡±_x001A_á_x0004__x0004__x0004__x0004__x0004__x0004__x0004__x0004__x0004__x0004__x0004__x0004__x0004__x0004__x0004__x0004_&gt;_x0004__x0003__x0004_þÿ	_x0004__x0006__x0004__x0004__x0004__x0004__x0004__x0004__x0004__x0004__x0004__x0004__x0004__x0002__x0004__x0004__x0004__x0001__x0004__x0004__x0004__x0004__x0004__x0004__x0004__x0004__x0010__x0004__x0004__x0002__x0004__x0004__x0004__x0001__x0004__x0004__x0004_þÿÿÿ_x0004__x0004__x0004__x0004__x0004__x0004__x0004__x0004_q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°ÎÁó6_x0011_×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0002__x0003__x0002__x0002__x0002__x0002__x0002__x0002__x0002__x0002__x0004__x0002__x0002__x0002_`_x0001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D@_x0001__x0001__x0001__x0001__x0001__x0001_4@_x0001__x0001__x0001__x0001__x0001__x0001_4@_x0001__x0001__x0001__x0001__x0001__x0001_Y@_x0001__x0001__x0001__x0001__x0001__x0001_T@_x0001__x0001__x0001__x0001__x0001__x0001_4@_x0001__x0001__x0001__x0001__x0001__x0001_N@_x0001__x0001__x0001__x0001__x0001__x0001_D@_x0001__x0001__x0001__x0001__x0001__x0001_N@_x0001__x0001__x0001__x0001__x0001__x0001_N@_x0001__x0001__x0001__x0001__x0001__x0001_4@_x0001__x0001__x0001__x0001__x0001__x0001_N@_x0001__x0001__x0001__x0001__x0001__x0001_N@_x0001__x0001__x0001__x0001__x0001__x0001_T@_x0001__x0001__x0001__x0001__x0001__x0001_4@_x0001__x0001__x0001__x0001__x0001__x0001_N@_x0001__x0001__x0001__x0001__x0001__x0001_D@_x0001__x0001__x0001__x0001__x0001__x0001_N@_x0001__x0001__x0001__x0001__x0001__x0001_4@_x0001__x0001__x0001__x0001__x0001__x0001_T@_x0001__x0001__x0001__x0001__x0001__x0001_T@_x0001__x0001__x0001__x0001__x0001__x0001_D@_x0001__x0001__x0001__x0001__x0001__x0001_N@_x0001__x0001__x0001__x0001__x0001__x0001_N@_x0001__x0001__x0001__x0001__x0001__x0001_N@_x0001__x0001__x0001__x0001__x0001__x0001_N@_x0001__x0001__x0001__x0001__x0001__x0001_N@_x0001__x0001__x0001__x0001__x0001__x0002__x0001__x0001_T@_x0001__x0001__x0001__x0001__x0001__x0001_N@_x0001__x0001__x0001__x0001__x0001__x0001_N@_x0001__x0001__x0001__x0001__x0001__x0001_T@_x0001__x0001__x0001__x0001__x0001__x0001_N@_x0001__x0001__x0001__x0001__x0001__x0001_T@_x0001__x0001__x0001__x0001__x0001__x0001_N@_x0001__x0001__x0001__x0001__x0001__x0001_N@_x0001__x0001__x0001__x0001__x0001__x0001_N@_x0001__x0001__x0001__x0001__x0001__x0001_T@_x0001__x0001__x0001__x0001__x0001__x0001_D@_x0001__x0001__x0001__x0001__x0001__x0001_D@_x0001__x0001__x0001__x0001__x0001__x0001_D@_x0001__x0001__x0001__x0001__x0001__x0001_D@_x0001__x0001__x0001__x0001__x0001__x0001_N@_x0001__x0001__x0001__x0001__x0001__x0001_D@_x0001__x0001__x0001__x0001__x0001__x0001_N@_x0001__x0001__x0001__x0001__x0001__x0001_T@_x0001__x0001__x0001__x0001__x0001__x0001_D@_x0001__x0001__x0001__x0001__x0001__x0001_N@_x0001__x0001__x0001__x0001__x0001__x0001_N@_x0001__x0001__x0001__x0001__x0001__x0001_Y@_x0001__x0001__x0001__x0001__x0001__x0001_4@_x0001__x0001__x0001__x0001__x0001__x0001_T@_x0001__x0001__x0001__x0001__x0001__x0001_D@_x0001__x0001__x0001__x0001__x0001__x0001_N@_x0001__x0001__x0001__x0001__x0001__x0001_D@_x0001__x0001__x0001__x0001__x0001__x0001_N@_x0001__x0001__x0001__x0001__x0001__x0001_D@_x0001__x0001__x0001__x0001__x0001__x0001_4@_x0001__x0001__x0001__x0001__x0001__x0001_N@_x0001__x0001__x0001__x0001__x0001__x0001_N@_x0005__x0006__x0005__x0005__x0005__x0005__x0005__x0005_T@_x0005__x0005__x0005__x0005__x0005__x0005_D@_x0005__x0005__x0005__x0005__x0005__x0005_N@_x0005__x0005__x0005__x0005__x0005__x0005_D@_x0005__x0005__x0005__x0005__x0005__x0005_T@_x0001__x0005__x0005_ú,¤\ý_x0005__x0005__x0001__x0005__x0005__x0005__x0001__x0005__x0005__x0005_è_x0003__x0005__x0005_è_x0003__x0005__x0005_è_x0003__x0005__x0005__x0003__x0005__x0005__x0005__x0002__x0005__x0005__x0005__x0004__x0005__x0005__x0005__x0005__x0005__x0005__x0005__x0004__x0005__x0005__x0005__x0004__x0005__x0005__x0005_;Èù_x0018__x0001__x0005__x0005__x0005__x0004__x0005__x0005__x0005__x0005__x0005__x0005__x0005__x0005__x0005__x0005__x0005__x0005_àu@_x0005__x0005__x0005__x0005__x0005_àu@_x0005__x0005__x0005__x0005__x0005_@o@_x0005__x0005__x0005__x0005__x0005_Àb@_x0005__x0005__x0005__x0005__x0005_@o@_x0005__x0005__x0005__x0005__x0005_Àb@_x0005__x0005__x0005__x0005__x0005_àu@_x0005__x0005__x0005__x0005__x0005_@o@_x0005__x0005__x0005__x0005__x0005_àu@_x0005__x0005__x0005__x0005__x0005_@o@_x0005__x0005__x0005__x0005__x0005_Àb@_x0005__x0005__x0005__x0005__x0005_@o@_x0005__x0005__x0005__x0005__x0005_@o@_x0005__x0005__x0005__x0005__x0005_@o@_x0005__x0005__x0005__x0005__x0005_àu@_x0005__x0005__x0005__x0005__x0005_àu@_x0005__x0005__x0005__x0005__x0005_àu@_x0005__x0005__x0005__x0005__x0001__x0002__x0001_Àb@_x0001__x0001__x0001__x0001__x0001_Àb@_x0001__x0001__x0001__x0001__x0001_@o@_x0001__x0001__x0001__x0001__x0001_àu@_x0001__x0001__x0001__x0001__x0001_àu@_x0001__x0001__x0001__x0001__x0001_àu@_x0001__x0001__x0001__x0001__x0001_àu@_x0001__x0001__x0001__x0001__x0001_àu@_x0001__x0001__x0001__x0001__x0001_Àb@_x0001__x0001__x0001__x0001__x0001_Àb@_x0001__x0001__x0001__x0001__x0001_Àb@_x0001__x0001__x0001__x0001__x0001_àu@_x0001__x0001__x0001__x0001__x0001_àu@_x0001__x0001__x0001__x0001__x0001_Àb@_x0001__x0001__x0001__x0001__x0001_àu@_x0001__x0001__x0001__x0001__x0001_àu@_x0001__x0001__x0001__x0001__x0001_àu@_x0001__x0001__x0001__x0001__x0001_@o@_x0001__x0001__x0001__x0001__x0001_àu@_x0001__x0001__x0001__x0001__x0001_Àb@_x0001__x0001__x0001__x0001__x0001_Àb@_x0001__x0001__x0001__x0001__x0001_Àb@_x0001__x0001__x0001__x0001__x0001_Àb@_x0001__x0001__x0001__x0001__x0001_@o@_x0001__x0001__x0001__x0001__x0001_ |@_x0001__x0001__x0001__x0001__x0001_@o@_x0001__x0001__x0001__x0001__x0001_ |@_x0001__x0001__x0001__x0001__x0001_Àb@_x0001__x0001__x0001__x0001__x0001_@o@_x0001__x0001__x0001__x0001__x0001_Àb@_x0001__x0001__x0001__x0001__x0001_ |@_x0001__x0001__x0001__x0001__x0001_@o@_x0001__x0002__x0001__x0001__x0001__x0001__x0001_@o@_x0001__x0001__x0001__x0001__x0001_àu@_x0001__x0001__x0001__x0001__x0001_@o@_x0001__x0001__x0001__x0001__x0001_àu@_x0001__x0001__x0001__x0001__x0001_àu@_x0001__x0001__x0001__x0001__x0001_@o@_x0001__x0001__x0001__x0001__x0001_@o@_x0001__x0001__x0001__x0001__x0001_àu@_x0001__x0001__x0001__x0001__x0001_@o@_x0001__x0001__x0001__x0001__x0001_Àb@_x0001__x0001__x0001__x0001__x0001_Àb@_x0001__x0001__x0001__x0001__x0001_@o@_x0001__x0001__x0001__x0001__x0001_àu@_x0001__x0001__x0001__x0001__x0001_@o@_x0001__x0001__x0001__x0001__x0001_@o@_x0001__x0001__x0001__x0001__x0001_Àb@_x0001__x0001__x0001__x0001__x0001_àu@_x0001__x0001__x0001__x0001__x0001_àu@_x0001__x0001__x0001__x0001__x0001_Àb@_x0001__x0001__x0001__x0001__x0001_àu@_x0001__x0001__x0001__x0001__x0001_@o@_x0001__x0001__x0001__x0001__x0001_@o@_x0001__x0001__x0001__x0001__x0001_àu@_x0001__x0001__x0001__x0001__x0001_@o@_x0001__x0001__x0001__x0001__x0001_Àb@_x0001__x0001__x0001__x0001__x0001_@o@_x0001__x0001__x0001__x0001__x0001_Àb@_x0001__x0001__x0001__x0001__x0001_Àb@_x0001__x0001__x0001__x0001__x0001_àu@_x0001__x0001__x0001__x0001__x0001_@o@_x0001__x0001__x0001__x0001__x0001_@o@_x0001__x0001__x0001__x0001__x0001__x0002__x0001_àu@_x0001__x0001__x0001__x0001__x0001_@o@_x0001__x0001__x0001__x0001__x0001_@o@_x0001__x0001__x0001__x0001__x0001_Àb@_x0001__x0001__x0001__x0001__x0001_Àb@_x0001__x0001__x0001__x0001__x0001_@o@_x0001__x0001__x0001__x0001__x0001_àu@_x0001__x0001__x0001__x0001__x0001_@o@_x0001__x0001__x0001__x0001__x0001_àu@_x0001__x0001__x0001__x0001__x0001_àu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àu@_x0001__x0001__x0001__x0001__x0001_@o@_x0001__x0001__x0001__x0001__x0001_àu@_x0001__x0001__x0001__x0001__x0001_àu@_x0001__x0001__x0001__x0001__x0001_@o@_x0001__x0001__x0001__x0001__x0001_@o@_x0001__x0001__x0001__x0001__x0001_àu@_x0001__x0001__x0001__x0001__x0001_@o@_x0001__x0001__x0001__x0001__x0001_@o@_x0001__x0001__x0001__x0001__x0001_àu@_x0001__x0001__x0001__x0001__x0001_àu@_x0001__x0001__x0001__x0001__x0001_ |@_x0001__x0001__x0001__x0001__x0001_Àb@_x0001__x0001__x0001__x0001__x0001_Àb@_x0001__x0001__x0001__x0001__x0001_@o@_x0001__x0002__x0001__x0001__x0001__x0001__x0001_@o@_x0001__x0001__x0001__x0001__x0001_@o@_x0001__x0001__x0001__x0001__x0001_Àb@_x0001__x0001__x0001__x0001__x0001_àu@_x0001__x0001__x0001__x0001__x0001_Àb@_x0001__x0001__x0001__x0001__x0001_@o@_x0001__x0001__x0001__x0001__x0001_Àb@_x0001__x0001__x0001__x0001__x0001_@o@_x0001__x0001__x0001__x0001__x0001_@o@_x0001__x0001__x0001__x0001__x0001_àu@_x0001__x0001__x0001__x0001__x0001_@o@_x0001__x0001__x0001__x0001__x0001_àu@_x0001__x0001__x0001__x0001__x0001_@o@_x0001__x0001__x0001__x0001__x0001_@o@_x0001__x0001__x0001__x0001__x0001_@o@_x0001__x0001__x0001__x0001__x0001_Àb@_x0001__x0001__x0001__x0001__x0001_àu@_x0001__x0001__x0001__x0001__x0001_àu@_x0001__x0001__x0001__x0001__x0001_àu@_x0001__x0001__x0001__x0001__x0001_@o@_x0001__x0001__x0001__x0001__x0001_@o@_x0001__x0001__x0001__x0001__x0001_àu@_x0001__x0001__x0001__x0001__x0001_@o@_x0001__x0001__x0001__x0001__x0001_Àb@_x0001__x0001__x0001__x0001__x0001_àu@_x0001__x0001__x0001__x0001__x0001_@o@_x0001__x0001__x0001__x0001__x0001_@o@_x0001__x0001__x0001__x0001__x0001_Àb@_x0001__x0001__x0001__x0001__x0001_@o@_x0001__x0001__x0001__x0001__x0001_ |@_x0001__x0001__x0001__x0001__x0001_Àb@_x0001__x0001__x0001__x0001__x0001__x0002__x0001_àu@_x0001__x0001__x0001__x0001__x0001_àu@_x0001__x0001__x0001__x0001__x0001_àu@_x0001__x0001__x0001__x0001__x0001_@o@_x0001__x0001__x0001__x0001__x0001_àu@_x0001__x0001__x0001__x0001__x0001_àu@_x0001__x0001__x0001__x0001__x0001_àu@_x0001__x0001__x0001__x0001__x0001_@o@_x0001__x0001__x0001__x0001__x0001_@o@_x0001__x0001__x0001__x0001__x0001_àu@_x0001__x0001__x0001__x0001__x0001_àu@_x0001__x0001__x0001__x0001__x0001_@o@_x0001__x0001__x0001__x0001__x0001_Àb@_x0001__x0001__x0001__x0001__x0001_@o@_x0001__x0001__x0001__x0001__x0001_Àb@_x0001__x0001__x0001__x0001__x0001_Àb@_x0001__x0001__x0001__x0001__x0001_àu@_x0001__x0001__x0001__x0001__x0001_àu@_x0001__x0001__x0001__x0001__x0001_àu@_x0001__x0001__x0001__x0001__x0001_@o@_x0001__x0001__x0001__x0001__x0001_@o@_x0001__x0001__x0001__x0001__x0001_@o@_x0001__x0001__x0001__x0001__x0001_@o@_x0001__x0001__x0001__x0001__x0001_ |@_x0001__x0001__x0001__x0001__x0001_@o@_x0001__x0001__x0001__x0001__x0001_@o@_x0001__x0001__x0001__x0001__x0001_@o@_x0001__x0001__x0001__x0001__x0001_@o@_x0001__x0001__x0001__x0001__x0001_@o@_x0001__x0001__x0001__x0001__x0001_Àb@_x0001__x0001__x0001__x0001__x0001_Àb@_x0001__x0001__x0001__x0001__x0001_@o@_x0001__x0002__x0001__x0001__x0001__x0001__x0001_@o@_x0001__x0001__x0001__x0001__x0001_àu@_x0001__x0001__x0001__x0001__x0001_àu@_x0001__x0001__x0001__x0001__x0001_@o@_x0001__x0001__x0001__x0001__x0001_Àb@_x0001__x0001__x0001__x0001__x0001_@o@_x0001__x0001__x0001__x0001__x0001_@o@_x0001__x0001__x0001__x0001__x0001_@o@_x0001__x0001__x0001__x0001__x0001_Àb@_x0001__x0001__x0001__x0001__x0001_@o@_x0001__x0001__x0001__x0001__x0001_Àb@_x0001__x0001__x0001__x0001__x0001_@o@_x0001__x0001__x0001__x0001__x0001_ |@_x0001__x0001__x0001__x0001__x0001_@o@_x0001__x0001__x0001__x0001__x0001_@o@_x0001__x0001__x0001__x0001__x0001_àu@_x0001__x0001__x0001__x0001__x0001_Àb@_x0001__x0001__x0001__x0001__x0001_@o@_x0001__x0001__x0001__x0001__x0001_@o@_x0001__x0001__x0001__x0001__x0001_@o@_x0001__x0001__x0001__x0001__x0001_àu@_x0001__x0001__x0001__x0001__x0001_@o@_x0001__x0001__x0001__x0001__x0001_àu@_x0001__x0001__x0001__x0001__x0001_@o@_x0001__x0001__x0001__x0001__x0001_àu@_x0001__x0001__x0001__x0001__x0001_@o@_x0001__x0001__x0001__x0001__x0001_àu@_x0001__x0001__x0001__x0001__x0001_@o@_x0001__x0001__x0001__x0001__x0001_@o@_x0001__x0001__x0001__x0001__x0001_@o@_x0001__x0001__x0001__x0001__x0001_àu@_x0001__x0001__x0001__x0001__x0001__x0002__x0001_@o@_x0001__x0001__x0001__x0001__x0001_Àb@_x0001__x0001__x0001__x0001__x0001_@o@_x0001__x0001__x0001__x0001__x0001_@o@_x0001__x0001__x0001__x0001__x0001_àu@_x0001__x0001__x0001__x0001__x0001_@o@_x0001__x0001__x0001__x0001__x0001_àu@_x0001__x0001__x0001__x0001__x0001_@o@_x0001__x0001__x0001__x0001__x0001_@o@_x0001__x0001__x0001__x0001__x0001_àu@_x0001__x0001__x0001__x0001__x0001_àu@_x0001__x0001__x0001__x0001__x0001_@o@_x0001__x0001__x0001__x0001__x0001_àu@_x0001__x0001__x0001__x0001__x0001_@o@_x0001__x0001__x0001__x0001__x0001_@o@_x0001__x0001__x0001__x0001__x0001_@o@_x0001__x0001__x0001__x0001__x0001_àu@_x0001__x0001__x0001__x0001__x0001_@o@_x0001__x0001__x0001__x0001__x0001_@o@_x0001__x0001__x0001__x0001__x0001_@o@_x0001__x0001__x0001__x0001__x0001_àu@_x0001__x0001__x0001__x0001__x0001_ |@_x0001__x0001__x0001__x0001__x0001_àu@_x0001__x0001__x0001__x0001__x0001_àu@_x0001__x0001__x0001__x0001__x0001_@o@_x0001__x0001__x0001__x0001__x0001_àu@_x0001__x0001__x0001__x0001__x0001_àu@_x0001__x0001__x0001__x0001__x0001_àu@_x0001__x0001__x0001__x0001__x0001_Àb@_x0001__x0001__x0001__x0001__x0001_Àb@_x0001__x0001__x0001__x0001__x0001_Àb@_x0001__x0001__x0001__x0001__x0001_@o@_x0001__x0002__x0001__x0001__x0001__x0001__x0001_@o@_x0001__x0001__x0001__x0001__x0001_àu@_x0001__x0001__x0001__x0001__x0001_@o@_x0001__x0001__x0001__x0001__x0001_Àb@_x0001__x0001__x0001__x0001__x0001_àu@_x0001__x0001__x0001__x0001__x0001_@o@_x0001__x0001__x0001__x0001__x0001_àu@_x0001__x0001__x0001__x0001__x0001_@o@_x0001__x0001__x0001__x0001__x0001_@o@_x0001__x0001__x0001__x0001__x0001_@o@_x0001__x0001__x0001__x0001__x0001_@o@_x0001__x0001__x0001__x0001__x0001_Àb@_x0001__x0001__x0001__x0001__x0001_@o@_x0001__x0001__x0001__x0001__x0001_Àb@_x0001__x0001__x0001__x0001__x0001_àu@_x0001__x0001__x0001__x0001__x0001_ |@_x0001__x0001__x0001__x0001__x0001_àu@_x0001__x0001__x0001__x0001__x0001_àu@_x0001__x0001__x0001__x0001__x0001_Àb@_x0001__x0001__x0001__x0001__x0001_àu@_x0001__x0001__x0001__x0001__x0001_@o@_x0001__x0001__x0001__x0001__x0001_@o@_x0001__x0001__x0001__x0001__x0001_Àb@_x0001__x0001__x0001__x0001__x0001_@o@_x0001__x0001__x0001__x0001__x0001_Àb@_x0001__x0001__x0001__x0001__x0001_Àb@_x0001__x0001__x0001__x0001__x0001_@o@_x0001__x0001__x0001__x0001__x0001_Àb@_x0001__x0001__x0001__x0001__x0001_@o@_x0001__x0001__x0001__x0001__x0001_Àb@_x0001__x0001__x0001__x0001__x0001_àu@_x0001__x0001__x0001__x0001__x0001__x0002__x0001_ |@_x0001__x0001__x0001__x0001__x0001_Àb@_x0001__x0001__x0001__x0001__x0001_@o@_x0001__x0001__x0001__x0001__x0001_@o@_x0001__x0001__x0001__x0001__x0001_@o@_x0001__x0001__x0001__x0001__x0001_àu@_x0001__x0001__x0001__x0001__x0001_Àb@_x0001__x0001__x0001__x0001__x0001_àu@_x0001__x0001__x0001__x0001__x0001_@o@_x0001__x0001__x0001__x0001__x0001_@o@_x0001__x0001__x0001__x0001__x0001_ |@_x0001__x0001__x0001__x0001__x0001_àu@_x0001__x0001__x0001__x0001__x0001_Àb@_x0001__x0001__x0001__x0001__x0001_@o@_x0001__x0001__x0001__x0001__x0001_àu@_x0001__x0001__x0001__x0001__x0001_àu@_x0001__x0001__x0001__x0001__x0001_àu@_x0001__x0001__x0001__x0001__x0001_àu@_x0001__x0001__x0001__x0001__x0001_àu@_x0001__x0001__x0001__x0001__x0001_@o@_x0001__x0001__x0001__x0001__x0001_@o@_x0001__x0001__x0001__x0001__x0001_àu@_x0001__x0001__x0001__x0001__x0001_@o@_x0001__x0001__x0001__x0001__x0001_@o@_x0001__x0001__x0001__x0001__x0001_Àb@_x0001__x0001__x0001__x0001__x0001_Àb@_x0001__x0001__x0001__x0001__x0001_Àb@_x0001__x0001__x0001__x0001__x0001_Àb@_x0001__x0001__x0001__x0001__x0001_@o@_x0001__x0001__x0001__x0001__x0001_àu@_x0001__x0001__x0001__x0001__x0001_@o@_x0001__x0001__x0001__x0001__x0001_àu@_x0001__x0002__x0001__x0001__x0001__x0001__x0001_àu@_x0001__x0001__x0001__x0001__x0001_àu@_x0001__x0001__x0001__x0001__x0001_àu@_x0001__x0001__x0001__x0001__x0001_@o@_x0001__x0001__x0001__x0001__x0001_@o@_x0001__x0001__x0001__x0001__x0001_@o@_x0001__x0001__x0001__x0001__x0001_@o@_x0001__x0001__x0001__x0001__x0001_Àb@_x0001__x0001__x0001__x0001__x0001_Àb@_x0001__x0001__x0001__x0001__x0001_@o@_x0001__x0001__x0001__x0001__x0001_àu@_x0001__x0001__x0001__x0001__x0001_àu@_x0001__x0001__x0001__x0001__x0001_àu@_x0001__x0001__x0001__x0001__x0001_@o@_x0001__x0001__x0001__x0001__x0001_Àb@_x0001__x0001__x0001__x0001__x0001_@o@_x0001__x0001__x0001__x0001__x0001_Àb@_x0001__x0001__x0001__x0001__x0001_àu@_x0001__x0001__x0001__x0001__x0001_Àb@_x0001__x0001__x0001__x0001__x0001_@o@_x0001__x0001__x0001__x0001__x0001_@o@_x0001__x0001__x0001__x0001__x0001_@o@_x0001__x0001__x0001__x0001__x0001_àu@_x0001__x0001__x0001__x0001__x0001_Àb@_x0001__x0001__x0001__x0001__x0001_àu@_x0001__x0001__x0001__x0001__x0001_Àb@_x0001__x0001__x0001__x0001__x0001_Àb@_x0001__x0001__x0001__x0001__x0001_àu@_x0001__x0001__x0001__x0001__x0001_@o@_x0001__x0001__x0001__x0001__x0001_@o@_x0001__x0001__x0001__x0001__x0001_@o@_x0001__x0001__x0001__x0001__x0001__x0002__x0001_@o@_x0001__x0001__x0001__x0001__x0001_àu@_x0001__x0001__x0001__x0001__x0001_@o@_x0001__x0001__x0001__x0001__x0001_Àb@_x0001__x0001__x0001__x0001__x0001_Àb@_x0001__x0001__x0001__x0001__x0001_àu@_x0001__x0001__x0001__x0001__x0001_àu@_x0001__x0001__x0001__x0001__x0001_àu@_x0001__x0001__x0001__x0001__x0001_@o@_x0001__x0001__x0001__x0001__x0001_Àb@_x0001__x0001__x0001__x0001__x0001_@o@_x0001__x0001__x0001__x0001__x0001_@o@_x0001__x0001__x0001__x0001__x0001_Àb@_x0001__x0001__x0001__x0001__x0001_@o@_x0001__x0001__x0001__x0001__x0001_àu@_x0001__x0001__x0001__x0001__x0001_Àb@_x0001__x0001__x0001__x0001__x0001_Àb@_x0001__x0001__x0001__x0001__x0001_àu@_x0001__x0001__x0001__x0001__x0001_àu@_x0001__x0001__x0001__x0001__x0001_àu@_x0001__x0001__x0001__x0001__x0001_àu@_x0001__x0001__x0001__x0001__x0001_@o@_x0001__x0001__x0001__x0001__x0001_@o@_x0001__x0001__x0001__x0001__x0001_Àb@_x0001__x0001__x0001__x0001__x0001_àu@_x0001__x0001__x0001__x0001__x0001_@o@_x0001__x0001__x0001__x0001__x0001_àu@_x0001__x0001__x0001__x0001__x0001_@o@_x0001__x0001__x0001__x0001__x0001_àu@_x0001__x0001__x0001__x0001__x0001_Àb@_x0001__x0001__x0001__x0001__x0001_àu@_x0001__x0001__x0001__x0001__x0001_@o@_x0001__x0002__x0001__x0001__x0001__x0001__x0001_àu@_x0001__x0001__x0001__x0001__x0001_@o@_x0001__x0001__x0001__x0001__x0001_@o@_x0001__x0001__x0001__x0001__x0001_Àb@_x0001__x0001__x0001__x0001__x0001_Àb@_x0001__x0001__x0001__x0001__x0001_Àb@_x0001__x0001__x0001__x0001__x0001_àu@_x0001__x0001__x0001__x0001__x0001_àu@_x0001__x0001__x0001__x0001__x0001_@o@_x0001__x0001__x0001__x0001__x0001_@o@_x0001__x0001__x0001__x0001__x0001_@o@_x0001__x0001__x0001__x0001__x0001_@o@_x0001__x0001__x0001__x0001__x0001_@o@_x0001__x0001__x0001__x0001__x0001_Àb@_x0001__x0001__x0001__x0001__x0001_Àb@_x0001__x0001__x0001__x0001__x0001_àu@_x0001__x0001__x0001__x0001__x0001_@o@_x0001__x0001__x0001__x0001__x0001_@o@_x0001__x0001__x0001__x0001__x0001_@o@_x0001__x0001__x0001__x0001__x0001_àu@_x0001__x0001__x0001__x0001__x0001_@o@_x0001__x0001__x0001__x0001__x0001_@o@_x0001__x0001__x0001__x0001__x0001_@o@_x0001__x0001__x0001__x0001__x0001_àu@_x0001__x0001__x0001__x0001__x0001_@o@_x0001__x0001__x0001__x0001__x0001_@o@_x0001__x0001__x0001__x0001__x0001_àu@_x0001__x0001__x0001__x0001__x0001_@o@_x0001__x0001__x0001__x0001__x0001_@o@_x0001__x0001__x0001__x0001__x0001_@o@_x0001__x0001__x0001__x0001__x0001_ |@_x0001__x0001__x0001__x0001__x0001__x0002__x0001_@o@_x0001__x0001__x0001__x0001__x0001_àu@_x0001__x0001__x0001__x0001__x0001_@o@_x0001__x0001__x0001__x0001__x0001_@o@_x0001__x0001__x0001__x0001__x0001_@o@_x0001__x0001__x0001__x0001__x0001_àu@_x0001__x0001__x0001__x0001__x0001_@o@_x0001__x0001__x0001__x0001__x0001_ |@_x0001__x0001__x0001__x0001__x0001_àu@_x0001__x0001__x0001__x0001__x0001_@o@_x0001__x0001__x0001__x0001__x0001_@o@_x0001__x0001__x0001__x0001__x0001_Àb@_x0001__x0001__x0001__x0001__x0001_Àb@_x0001__x0001__x0001__x0001__x0001_àu@_x0001__x0001__x0001__x0001__x0001_Àb@_x0001__x0001__x0001__x0001__x0001_@o@_x0001__x0001__x0001__x0001__x0001_àu@_x0001__x0001__x0001__x0001__x0001_@o@_x0001__x0001__x0001__x0001__x0001_àu@_x0001__x0001__x0001__x0001__x0001_àu@_x0001__x0001__x0001__x0001__x0001_@o@_x0001__x0001__x0001__x0001__x0001_àu@_x0001__x0001__x0001__x0001__x0001_@o@_x0001__x0001__x0001__x0001__x0001_àu@_x0001__x0001__x0001__x0001__x0001_@o@_x0001__x0001__x0001__x0001__x0001_àu@_x0001__x0001__x0001__x0001__x0001_@o@_x0001__x0001__x0001__x0001__x0001_@o@_x0001__x0001__x0001__x0001__x0001_@o@_x0001__x0001__x0001__x0001__x0001_ |@_x0001__x0001__x0001__x0001__x0001_àu@_x0001__x0001__x0001__x0001__x0001_@o@_x0001__x0002__x0001__x0001__x0001__x0001__x0001_@o@_x0001__x0001__x0001__x0001__x0001_àu@_x0001__x0001__x0001__x0001__x0001_Àb@_x0001__x0001__x0001__x0001__x0001_àu@_x0001__x0001__x0001__x0001__x0001_@o@_x0001__x0001__x0001__x0001__x0001_àu@_x0001__x0001__x0001__x0001__x0001_àu@_x0001__x0001__x0001__x0001__x0001_Àb@_x0001__x0001__x0001__x0001__x0001_@o@_x0001__x0001__x0001__x0001__x0001_Àb@_x0001__x0001__x0001__x0001__x0001_@o@_x0001__x0001__x0001__x0001__x0001_Àb@_x0001__x0001__x0001__x0001__x0001_@o@_x0001__x0001__x0001__x0001__x0001_àu@_x0001__x0001__x0001__x0001__x0001_Àb@_x0001__x0001__x0001__x0001__x0001_àu@_x0001__x0001__x0001__x0001__x0001_Àb@_x0001__x0001__x0001__x0001__x0001_àu@_x0001__x0001__x0001__x0001__x0001_@o@_x0001__x0001__x0001__x0001__x0001_@o@_x0001__x0001__x0001__x0001__x0001_@o@_x0001__x0001__x0001__x0001__x0001_@o@_x0001__x0001__x0001__x0001__x0001_@o@_x0001__x0001__x0001__x0001__x0001_àu@_x0001__x0001__x0001__x0001__x0001_àu@_x0001__x0001__x0001__x0001__x0001_àu@_x0001__x0001__x0001__x0001__x0001_àu@_x0001__x0001__x0001__x0001__x0001_àu@_x0001__x0001__x0001__x0001__x0001_àu@_x0001__x0001__x0001__x0001__x0001_Àb@_x0001__x0001__x0001__x0001__x0001_Àb@_x0001__x0001__x0001__x0001__x0001__x0002__x0001_@o@_x0001__x0001__x0001__x0001__x0001_@o@_x0001__x0001__x0001__x0001__x0001_Àb@_x0001__x0001__x0001__x0001__x0001_àu@_x0001__x0001__x0001__x0001__x0001_àu@_x0001__x0001__x0001__x0001__x0001_Àb@_x0001__x0001__x0001__x0001__x0001_@o@_x0001__x0001__x0001__x0001__x0001_@o@_x0001__x0001__x0001__x0001__x0001_àu@_x0001__x0001__x0001__x0001__x0001_@o@_x0001__x0001__x0001__x0001__x0001_àu@_x0001__x0001__x0001__x0001__x0001_àu@_x0001__x0001__x0001__x0001__x0001_Àb@_x0001__x0001__x0001__x0001__x0001_@o@_x0001__x0001__x0001__x0001__x0001_ |@_x0001__x0001__x0001__x0001__x0001_Àb@_x0001__x0001__x0001__x0001__x0001_@o@_x0001__x0001__x0001__x0001__x0001_Àb@_x0001__x0001__x0001__x0001__x0001_àu@_x0001__x0001__x0001__x0001__x0001_ |@_x0001__x0001__x0001__x0001__x0001_@o@_x0001__x0001__x0001__x0001__x0001_@o@_x0001__x0001__x0001__x0001__x0001_àu@_x0001__x0001__x0001__x0001__x0001_Àb@_x0001__x0001__x0001__x0001__x0001_àu@_x0001__x0001__x0001__x0001__x0001_àu@_x0001__x0001__x0001__x0001__x0001_@o@_x0001__x0001__x0001__x0001__x0001_@o@_x0001__x0001__x0001__x0001__x0001_@o@_x0001__x0001__x0001__x0001__x0001_Àb@_x0001__x0001__x0001__x0001__x0001_@o@_x0001__x0001__x0001__x0001__x0001_Àb@_x0001__x0002__x0001__x0001__x0001__x0001__x0001_@o@_x0001__x0001__x0001__x0001__x0001_àu@_x0001__x0001__x0001__x0001__x0001_Àb@_x0001__x0001__x0001__x0001__x0001_Àb@_x0001__x0001__x0001__x0001__x0001_Àb@_x0001__x0001__x0001__x0001__x0001_àu@_x0001__x0001__x0001__x0001__x0001_àu@_x0001__x0001__x0001__x0001__x0001_@o@_x0001__x0001__x0001__x0001__x0001_Àb@_x0001__x0001__x0001__x0001__x0001_@o@_x0001__x0001__x0001__x0001__x0001_àu@_x0001__x0001__x0001__x0001__x0001_@o@_x0001__x0001__x0001__x0001__x0001_@o@_x0001__x0001__x0001__x0001__x0001_@o@_x0001__x0001__x0001__x0001__x0001_@o@_x0001__x0001__x0001__x0001__x0001_àu@_x0001__x0001__x0001__x0001__x0001_@o@_x0001__x0001__x0001__x0001__x0001_àu@_x0001__x0001__x0001__x0001__x0001_àu@_x0001__x0001__x0001__x0001__x0001_@o@_x0001__x0001__x0001__x0001__x0001_Àb@_x0001__x0001__x0001__x0001__x0001_@o@_x0001__x0001__x0001__x0001__x0001_@o@_x0001__x0001__x0001__x0001__x0001_Àb@_x0001__x0001__x0001__x0001__x0001_Àb@_x0001__x0001__x0001__x0001__x0001_@o@_x0001__x0001__x0001__x0001__x0001_Àb@_x0001__x0001__x0001__x0001__x0001_@o@_x0001__x0001__x0001__x0001__x0001_àu@_x0001__x0001__x0001__x0001__x0001_àu@_x0001__x0001__x0001__x0001__x0001_Àb@_x0001__x0001__x0001__x0001__x0001__x0002__x0001_àu@_x0001__x0001__x0001__x0001__x0001_àu@_x0001__x0001__x0001__x0001__x0001_Àb@_x0001__x0001__x0001__x0001__x0001_@o@_x0001__x0001__x0001__x0001__x0001_@o@_x0001__x0001__x0001__x0001__x0001_@o@_x0001__x0001__x0001__x0001__x0001_àu@_x0001__x0001__x0001__x0001__x0001_@o@_x0001__x0001__x0001__x0001__x0001_@o@_x0001__x0001__x0001__x0001__x0001_Àb@_x0001__x0001__x0001__x0001__x0001_àu@_x0001__x0001__x0001__x0001__x0001_àu@_x0001__x0001__x0001__x0001__x0001_@o@_x0001__x0001__x0001__x0001__x0001_@o@_x0001__x0001__x0001__x0001__x0001_@o@_x0001__x0001__x0001__x0001__x0001_@o@_x0001__x0001__x0001__x0001__x0001_@o@_x0001__x0001__x0001__x0001__x0001_@o@_x0001__x0001__x0001__x0001__x0001_àu@_x0001__x0001__x0001__x0001__x0001_@o@_x0001__x0001__x0001__x0001__x0001_@o@_x0001__x0001__x0001__x0001__x0001_àu@_x0001__x0001__x0001__x0001__x0001_@o@_x0001__x0001__x0001__x0001__x0001_àu@_x0001__x0001__x0001__x0001__x0001_@o@_x0001__x0001__x0001__x0001__x0001_àu@_x0001__x0001__x0001__x0001__x0001_@o@_x0001__x0001__x0001__x0001__x0001_@o@_x0001__x0001__x0001__x0001__x0001_@o@_x0001__x0001__x0001__x0001__x0001_@o@_x0001__x0001__x0001__x0001__x0001_Àb@_x0001__x0001__x0001__x0001__x0001_àu@_x0001__x0002__x0001__x0001__x0001__x0001__x0001_@o@_x0001__x0001__x0001__x0001__x0001_àu@_x0001__x0001__x0001__x0001__x0001_àu@_x0001__x0001__x0001__x0001__x0001_@o@_x0001__x0001__x0001__x0001__x0001_@o@_x0001__x0001__x0001__x0001__x0001_àu@_x0001__x0001__x0001__x0001__x0001_@o@_x0001__x0001__x0001__x0001__x0001_Àb@_x0001__x0001__x0001__x0001__x0001_Àb@_x0001__x0001__x0001__x0001__x0001_Àb@_x0001__x0001__x0001__x0001__x0001_Àb@_x0001__x0001__x0001__x0001__x0001_@o@_x0001__x0001__x0001__x0001__x0001_@o@_x0001__x0001__x0001__x0001__x0001_Àb@_x0001__x0001__x0001__x0001__x0001_àu@_x0001__x0001__x0001__x0001__x0001_@o@_x0001__x0001__x0001__x0001__x0001_àu@_x0001__x0001__x0001__x0001__x0001_àu@_x0001__x0001__x0001__x0001__x0001_àu@_x0001__x0001__x0001__x0001__x0001_àu@_x0001__x0001__x0001__x0001__x0001_ |@_x0001__x0001__x0001__x0001__x0001_@o@_x0001__x0001__x0001__x0001__x0001_@o@_x0001__x0001__x0001__x0001__x0001_àu@_x0001__x0001__x0001__x0001__x0001_àu@_x0001__x0001__x0001__x0001__x0001_Àb@_x0001__x0001__x0001__x0001__x0001_@o@_x0001__x0001__x0001__x0001__x0001_àu@_x0001__x0001__x0001__x0001__x0001_ |@_x0001__x0001__x0001__x0001__x0001_@o@_x0001__x0001__x0001__x0001__x0001_@o@_x0001__x0001__x0001__x0001__x0001__x0002__x0001_Àb@_x0001__x0001__x0001__x0001__x0001_@o@_x0001__x0001__x0001__x0001__x0001_àu@_x0001__x0001__x0001__x0001__x0001_àu@_x0001__x0001__x0001__x0001__x0001_@o@_x0001__x0001__x0001__x0001__x0001_àu@_x0001__x0001__x0001__x0001__x0001_àu@_x0001__x0001__x0001__x0001__x0001_Àb@_x0001__x0001__x0001__x0001__x0001_ |@_x0001__x0001__x0001__x0001__x0001_@o@_x0001__x0001__x0001__x0001__x0001_àu@_x0001__x0001__x0001__x0001__x0001_@o@_x0001__x0001__x0001__x0001__x0001_Àb@_x0001__x0001__x0001__x0001__x0001_àu@_x0001__x0001__x0001__x0001__x0001_àu@_x0001__x0001__x0001__x0001__x0001_@o@_x0001__x0001__x0001__x0001__x0001_Àb@_x0001__x0001__x0001__x0001__x0001_Àb@_x0001__x0001__x0001__x0001__x0001_@o@_x0001__x0001__x0001__x0001__x0001_Àb@_x0001__x0001__x0001__x0001__x0001_àu@_x0001__x0001__x0001__x0001__x0001_@o@_x0001__x0001__x0001__x0001__x0001_@o@_x0001__x0001__x0001__x0001__x0001_Àb@_x0001__x0001__x0001__x0001__x0001_àu@_x0001__x0001__x0001__x0001__x0001_@o@_x0001__x0001__x0001__x0001__x0001_àu@_x0001__x0001__x0001__x0001__x0001_àu@_x0001__x0001__x0001__x0001__x0001_@o@_x0001__x0001__x0001__x0001__x0001_àu@_x0001__x0001__x0001__x0001__x0001_@o@_x0001__x0001__x0001__x0001__x0001_àu@_x0001__x0002__x0001__x0001__x0001__x0001__x0001_àu@_x0001__x0001__x0001__x0001__x0001_Àb@_x0001__x0001__x0001__x0001__x0001_àu@_x0001__x0001__x0001__x0001__x0001_ |@_x0001__x0001__x0001__x0001__x0001_Àb@_x0001__x0001__x0001__x0001__x0001_àu@_x0001__x0001__x0001__x0001__x0001_àu@_x0001__x0001__x0001__x0001__x0001_Àb@_x0001__x0001__x0001__x0001__x0001_@o@_x0001__x0001__x0001__x0001__x0001_@o@_x0001__x0001__x0001__x0001__x0001_Àb@_x0001__x0001__x0001__x0001__x0001_àu@_x0001__x0001__x0001__x0001__x0001_ |@_x0001__x0001__x0001__x0001__x0001_àu@_x0001__x0001__x0001__x0001__x0001_@o@_x0001__x0001__x0001__x0001__x0001_Àb@_x0001__x0001__x0001__x0001__x0001_@o@_x0001__x0001__x0001__x0001__x0001_Àb@_x0001__x0001__x0001__x0001__x0001_àu@_x0001__x0001__x0001__x0001__x0001_Àb@_x0001__x0001__x0001__x0001__x0001_@o@_x0001__x0001__x0001__x0001__x0001_@o@_x0001__x0001__x0001__x0001__x0001_@o@_x0001__x0001__x0001__x0001__x0001_@o@_x0001__x0001__x0001__x0001__x0001_@o@_x0001__x0001__x0001__x0001__x0001_Àb@_x0001__x0001__x0001__x0001__x0001_àu@_x0001__x0001__x0001__x0001__x0001_@o@_x0001__x0001__x0001__x0001__x0001_@o@_x0001__x0001__x0001__x0001__x0001_àu@_x0001__x0001__x0001__x0001__x0001_àu@_x0001__x0001__x0001__x0001__x0001__x0002__x0001_@o@_x0001__x0001__x0001__x0001__x0001_àu@_x0001__x0001__x0001__x0001__x0001_@o@_x0001__x0001__x0001__x0001__x0001_Àb@_x0001__x0001__x0001__x0001__x0001_@o@_x0001__x0001__x0001__x0001__x0001_àu@_x0001__x0001__x0001__x0001__x0001_àu@_x0001__x0001__x0001__x0001__x0001_àu@_x0001__x0001__x0001__x0001__x0001_Àb@_x0001__x0001__x0001__x0001__x0001_àu@_x0001__x0001__x0001__x0001__x0001_@o@_x0001__x0001__x0001__x0001__x0001_àu@_x0001__x0001__x0001__x0001__x0001_àu@_x0001__x0001__x0001__x0001__x0001_Àb@_x0001__x0001__x0001__x0001__x0001_Àb@_x0001__x0001__x0001__x0001__x0001_Àb@_x0001__x0001__x0001__x0001__x0001_@o@_x0001__x0001__x0001__x0001__x0001_àu@_x0001__x0001__x0001__x0001__x0001_àu@_x0001__x0001__x0001__x0001__x0001_àu@_x0001__x0001__x0001__x0001__x0001_Àb@_x0001__x0001__x0001__x0001__x0001_@o@_x0001__x0001__x0001__x0001__x0001_àu@_x0001__x0001__x0001__x0001__x0001_àu@_x0001__x0001__x0001__x0001__x0001_àu@_x0001__x0001__x0001__x0001__x0001_àu@_x0001__x0001__x0001__x0001__x0001_@o@_x0001__x0001__x0001__x0001__x0001_@o@_x0001__x0001__x0001__x0001__x0001_Àb@_x0001__x0001__x0001__x0001__x0001_@o@_x0001__x0001__x0001__x0001__x0001_àu@_x0001__x0001__x0001__x0001__x0001_@o@_x0001__x0002__x0001__x0001__x0001__x0001__x0001_Àb@_x0001__x0001__x0001__x0001__x0001_@o@_x0001__x0001__x0001__x0001__x0001_Àb@_x0001__x0001__x0001__x0001__x0001_àu@_x0001__x0001__x0001__x0001__x0001_Àb@_x0001__x0001__x0001__x0001__x0001_Àb@_x0001__x0001__x0001__x0001__x0001_àu@_x0001__x0001__x0001__x0001__x0001_àu@_x0001__x0001__x0001__x0001__x0001_@o@_x0001__x0001__x0001__x0001__x0001_àu@_x0001__x0001__x0001__x0001__x0001_àu@_x0001__x0001__x0001__x0001__x0001_ |@_x0001__x0001__x0001__x0001__x0001_@o@_x0001__x0001__x0001__x0001__x0001_@o@_x0001__x0001__x0001__x0001__x0001_Àb@_x0001__x0001__x0001__x0001__x0001_Àb@_x0001__x0001__x0001__x0001__x0001_àu@_x0001__x0001__x0001__x0001__x0001_àu@_x0001__x0001__x0001__x0001__x0001_àu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Àb@_x0001__x0001__x0001__x0001__x0001_@o@_x0001__x0001__x0001__x0001__x0001_@o@_x0001__x0001__x0001__x0001__x0001_@o@_x0001__x0001__x0001__x0001__x0001_àu@_x0001__x0001__x0001__x0001__x0001__x0002__x0001_@o@_x0001__x0001__x0001__x0001__x0001_@o@_x0001__x0001__x0001__x0001__x0001_Àb@_x0001__x0001__x0001__x0001__x0001_àu@_x0001__x0001__x0001__x0001__x0001_@o@_x0001__x0001__x0001__x0001__x0001_@o@_x0001__x0001__x0001__x0001__x0001_ |@_x0001__x0001__x0001__x0001__x0001_àu@_x0001__x0001__x0001__x0001__x0001_Àb@_x0001__x0001__x0001__x0001__x0001_àu@_x0001__x0001__x0001__x0001__x0001_@o@_x0001__x0001__x0001__x0001__x0001_@o@_x0001__x0001__x0001__x0001__x0001_Àb@_x0001__x0001__x0001__x0001__x0001_Àb@_x0001__x0001__x0001__x0001__x0001_@o@_x0001__x0001__x0001__x0001__x0001_Àb@_x0001__x0001__x0001__x0001__x0001_Àb@_x0001__x0001__x0001__x0001__x0001_àu@_x0001__x0001__x0001__x0001__x0001_@o@_x0001__x0001__x0001__x0001__x0001_@o@_x0001__x0001__x0001__x0001__x0001_àu@_x0001__x0001__x0001__x0001__x0001_@o@_x0001__x0001__x0001__x0001__x0001_Àb@_x0001__x0001__x0001__x0001__x0001_@o@_x0001__x0001__x0001__x0001__x0001_ |@_x0001__x0001__x0001__x0001__x0001_Àb@_x0001__x0001__x0001__x0001__x0001_àu@_x0001__x0001__x0001__x0001__x0001_@o@_x0001__x0001__x0001__x0001__x0001_@o@_x0001__x0001__x0001__x0001__x0001_@o@_x0001__x0001__x0001__x0001__x0001_àu@_x0001__x0001__x0001__x0001__x0001_Àb@_x0001__x0002__x0001__x0001__x0001__x0001__x0001_@o@_x0001__x0001__x0001__x0001__x0001_@o@_x0001__x0001__x0001__x0001__x0001_àu@_x0001__x0001__x0001__x0001__x0001_@o@_x0001__x0001__x0001__x0001__x0001_@o@_x0001__x0001__x0001__x0001__x0001_@o@_x0001__x0001__x0001__x0001__x0001_àu@_x0001__x0001__x0001__x0001__x0001_àu@_x0001__x0001__x0001__x0001__x0001_àu@_x0001__x0001__x0001__x0001__x0001_Àb@_x0001__x0001__x0001__x0001__x0001_àu@_x0001__x0001__x0001__x0001__x0001_ |@_x0001__x0001__x0001__x0001__x0001_Àb@_x0001__x0001__x0001__x0001__x0001_àu@_x0001__x0001__x0001__x0001__x0001_àu@_x0001__x0001__x0001__x0001__x0001_@o@_x0001__x0001__x0001__x0001__x0001_àu@_x0001__x0001__x0001__x0001__x0001_@o@_x0001__x0001__x0001__x0001__x0001_àu@_x0001__x0001__x0001__x0001__x0001_Àb@_x0001__x0001__x0001__x0001__x0001_Àb@_x0001__x0001__x0001__x0001__x0001_àu@_x0001__x0001__x0001__x0001__x0001_Àb@_x0001__x0001__x0001__x0001__x0001_@o@_x0001__x0001__x0001__x0001__x0001_àu@_x0001__x0001__x0001__x0001__x0001_@o@_x0001__x0001__x0001__x0001__x0001_Àb@_x0001__x0001__x0001__x0001__x0001_Àb@_x0001__x0001__x0001__x0001__x0001_@o@_x0001__x0001__x0001__x0001__x0001_àu@_x0001__x0001__x0001__x0001__x0001_àu@_x0001__x0001__x0001__x0001__x0001__x0002__x0001_Àb@_x0001__x0001__x0001__x0001__x0001_@o@_x0001__x0001__x0001__x0001__x0001_@o@_x0001__x0001__x0001__x0001__x0001_àu@_x0001__x0001__x0001__x0001__x0001_àu@_x0001__x0001__x0001__x0001__x0001_Àb@_x0001__x0001__x0001__x0001__x0001_@o@_x0001__x0001__x0001__x0001__x0001_àu@_x0001__x0001__x0001__x0001__x0001_@o@_x0001__x0001__x0001__x0001__x0001_Àb@_x0001__x0001__x0001__x0001__x0001_Àb@_x0001__x0001__x0001__x0001__x0001_àu@_x0001__x0001__x0001__x0001__x0001_@o@_x0001__x0001__x0001__x0001__x0001_àu@_x0001__x0001__x0001__x0001__x0001_@o@_x0001__x0001__x0001__x0001__x0001_@o@_x0001__x0001__x0001__x0001__x0001_àu@_x0001__x0001__x0001__x0001__x0001_àu@_x0001__x0001__x0001__x0001__x0001_@o@_x0001__x0001__x0001__x0001__x0001_@o@_x0001__x0001__x0001__x0001__x0001_Àb@_x0001__x0001__x0001__x0001__x0001_àu@_x0001__x0001__x0001__x0001__x0001_@o@_x0001__x0001__x0001__x0001__x0001_àu@_x0001__x0001__x0001__x0001__x0001_Àb@_x0001__x0001__x0001__x0001__x0001_Àb@_x0001__x0001__x0001__x0001__x0001_@o@_x0001__x0001__x0001__x0001__x0001_Àb@_x0001__x0001__x0001__x0001__x0001_àu@_x0001__x0001__x0001__x0001__x0001_@o@_x0001__x0001__x0001__x0001__x0001_àu@_x0001__x0001__x0001__x0001__x0001_@o@_x0001__x0002__x0001__x0001__x0001__x0001__x0001_Àb@_x0001__x0001__x0001__x0001__x0001_@o@_x0001__x0001__x0001__x0001__x0001_@o@_x0001__x0001__x0001__x0001__x0001_àu@_x0001__x0001__x0001__x0001__x0001_@o@_x0001__x0001__x0001__x0001__x0001_Àb@_x0001__x0001__x0001__x0001__x0001_Àb@_x0001__x0001__x0001__x0001__x0001_àu@_x0001__x0001__x0001__x0001__x0001_Àb@_x0001__x0001__x0001__x0001__x0001_àu@_x0001__x0001__x0001__x0001__x0001_àu@_x0001__x0001__x0001__x0001__x0001_@o@_x0001__x0001__x0001__x0001__x0001_@o@_x0001__x0001__x0001__x0001__x0001_@o@_x0001__x0001__x0001__x0001__x0001_@o@_x0001__x0001__x0001__x0001__x0001_Àb@_x0001__x0001__x0001__x0001__x0001_àu@_x0001__x0001__x0001__x0001__x0001_@o@_x0001__x0001__x0001__x0001__x0001_@o@_x0001__x0001__x0001__x0001__x0001_@o@_x0001__x0001__x0001__x0001__x0001_Àb@_x0001__x0001__x0001__x0001__x0001_Àb@_x0001__x0001__x0001__x0001__x0001_àu@_x0001__x0001__x0001__x0001__x0001_Àb@_x0001__x0001__x0001__x0001__x0001_@o@_x0001__x0001__x0001__x0001__x0001_àu@_x0001__x0001__x0001__x0001__x0001_Àb@_x0001__x0001__x0001__x0001__x0001_@o@_x0001__x0001__x0001__x0001__x0001_@o@_x0001__x0001__x0001__x0001__x0001_àu@_x0001__x0001__x0001__x0001__x0001_@o@_x0001__x0001__x0001__x0001__x0001__x0002__x0001_@o@_x0001__x0001__x0001__x0001__x0001_àu@_x0001__x0001__x0001__x0001__x0001_ |@_x0001__x0001__x0001__x0001__x0001_ |@_x0001__x0001__x0001__x0001__x0001_@o@_x0001__x0001__x0001__x0001__x0001_@o@_x0001__x0001__x0001__x0001__x0001_@o@_x0001__x0001__x0001__x0001__x0001_@o@_x0001__x0001__x0001__x0001__x0001_àu@_x0001__x0001__x0001__x0001__x0001_àu@_x0001__x0001__x0001__x0001__x0001_Àb@_x0001__x0001__x0001__x0001__x0001_àu@_x0001__x0001__x0001__x0001__x0001_Àb@_x0001__x0001__x0001__x0001__x0001_@o@_x0001__x0001__x0001__x0001__x0001_àu@_x0001__x0001__x0001__x0001__x0001_@o@_x0001__x0001__x0001__x0001__x0001_àu@_x0001__x0001__x0001__x0001__x0001_àu@_x0001__x0001__x0001__x0001__x0001_@o@_x0001__x0001__x0001__x0001__x0001_àu@_x0001__x0001__x0001__x0001__x0001_àu@_x0001__x0001__x0001__x0001__x0001_Àb@_x0001__x0001__x0001__x0001__x0001_Àb@_x0001__x0001__x0001__x0001__x0001_Àb@_x0001__x0001__x0001__x0001__x0001_Àb@_x0001__x0001__x0001__x0001__x0001_@o@_x0001__x0001__x0001__x0001__x0001_àu@_x0001__x0001__x0001__x0001__x0001_Àb@_x0001__x0001__x0001__x0001__x0001_àu@_x0001__x0001__x0001__x0001__x0001_@o@_x0001__x0001__x0001__x0001__x0001_àu@_x0001__x0001__x0001__x0001__x0001_àu@_x0001__x0002__x0001__x0001__x0001__x0001__x0001_@o@_x0001__x0001__x0001__x0001__x0001_@o@_x0001__x0001__x0001__x0001__x0001_àu@_x0001__x0001__x0001__x0001__x0001_àu@_x0001__x0001__x0001__x0001__x0001_Àb@_x0001__x0001__x0001__x0001__x0001_àu@_x0001__x0001__x0001__x0001__x0001_@o@_x0001__x0001__x0001__x0001__x0001_ |@_x0001__x0001__x0001__x0001__x0001_Àb@_x0001__x0001__x0001__x0001__x0001_@o@_x0001__x0001__x0001__x0001__x0001_Àb@_x0001__x0001__x0001__x0001__x0001_@o@_x0001__x0001__x0001__x0001__x0001_àu@_x0001__x0001__x0001__x0001__x0001_@o@_x0001__x0001__x0001__x0001__x0001_Àb@_x0001__x0001__x0001__x0001__x0001_ |@_x0001__x0001__x0001__x0001__x0001_àu@_x0001__x0001__x0001__x0001__x0001_@o@_x0001__x0001__x0001__x0001__x0001_àu@_x0001__x0001__x0001__x0001__x0001_@o@_x0001__x0001__x0001__x0001__x0001_Àb@_x0001__x0001__x0001__x0001__x0001_àu@_x0001__x0001__x0001__x0001__x0001_@o@_x0001__x0001__x0001__x0001__x0001_àu@_x0001__x0001__x0001__x0001__x0001_@o@_x0001__x0001__x0001__x0001__x0001_àu@_x0001__x0001__x0001__x0001__x0001_Àb@_x0001__x0001__x0001__x0001__x0001_àu@_x0001__x0001__x0001__x0001__x0001_@o@_x0001__x0001__x0001__x0001__x0001_àu@_x0001__x0001__x0001__x0001__x0001_@o@_x0001__x0001__x0001__x0001__x0001__x0002__x0001_@o@_x0001__x0001__x0001__x0001__x0001_àu@_x0001__x0001__x0001__x0001__x0001_@o@_x0001__x0001__x0001__x0001__x0001_@o@_x0001__x0001__x0001__x0001__x0001_Àb@_x0001__x0001__x0001__x0001__x0001_@o@_x0001__x0001__x0001__x0001__x0001_@o@_x0001__x0001__x0001__x0001__x0001_@o@_x0001__x0001__x0001__x0001__x0001_àu@_x0001__x0001__x0001__x0001__x0001_@o@_x0001__x0001__x0001__x0001__x0001_àu@_x0001__x0001__x0001__x0001__x0001_@o@_x0001__x0001__x0001__x0001__x0001_@o@_x0001__x0001__x0001__x0001__x0001_Àb@_x0001__x0001__x0001__x0001__x0001_@o@_x0001__x0001__x0001__x0001__x0001_àu@_x0001__x0001__x0001__x0001__x0001_àu@_x0001__x0001__x0001__x0001__x0001_àu@_x0001__x0001__x0001__x0001__x0001_Àb@_x0001__x0001__x0001__x0001__x0001_Àb@_x0001__x0001__x0001__x0001__x0001_@o@_x0001__x0001__x0001__x0001__x0001_àu@_x0001__x0001__x0001__x0001__x0001_Àb@_x0001__x0001__x0001__x0001__x0001_@o@_x0001__x0001__x0001__x0001__x0001_àu@_x0001__x0001__x0001__x0001__x0001_àu@_x0001__x0001__x0001__x0001__x0001_Àb@_x0001__x0001__x0001__x0001__x0001_àu@_x0001__x0001__x0001__x0001__x0001_Àb@_x0001__x0001__x0001__x0001__x0001_Àb@_x0001__x0001__x0001__x0001__x0001_àu@_x0001__x0001__x0001__x0001__x0001_@o@_x0001__x0002__x0001__x0001__x0001__x0001__x0001_@o@_x0001__x0001__x0001__x0001__x0001_àu@_x0001__x0001__x0001__x0001__x0001_àu@_x0001__x0001__x0001__x0001__x0001_@o@_x0001__x0001__x0001__x0001__x0001_@o@_x0001__x0001__x0001__x0001__x0001_@o@_x0001__x0001__x0001__x0001__x0001_àu@_x0001__x0001__x0001__x0001__x0001_àu@_x0001__x0001__x0001__x0001__x0001_@o@_x0001__x0001__x0001__x0001__x0001_@o@_x0001__x0001__x0001__x0001__x0001_Àb@_x0001__x0001__x0001__x0001__x0001_@o@_x0001__x0001__x0001__x0001__x0001_Àb@_x0001__x0001__x0001__x0001__x0001_àu@_x0001__x0001__x0001__x0001__x0001_Àb@_x0001__x0001__x0001__x0001__x0001_Àb@_x0001__x0001__x0001__x0001__x0001_@o@_x0001__x0001__x0001__x0001__x0001_@o@_x0001__x0001__x0001__x0001__x0001_àu@_x0001__x0001__x0001__x0001__x0001_àu@_x0001__x0001__x0001__x0001__x0001_àu@_x0001__x0001__x0001__x0001__x0001_ |@_x0001__x0001__x0001__x0001__x0001_@o@_x0001__x0001__x0001__x0001__x0001_@o@_x0001__x0001__x0001__x0001__x0001_Àb@_x0001__x0001__x0001__x0001__x0001_@o@_x0001__x0001__x0001__x0001__x0001_@o@_x0001__x0001__x0001__x0001__x0001_Àb@_x0001__x0001__x0001__x0001__x0001_Àb@_x0001__x0001__x0001__x0001__x0001_Àb@_x0001__x0001__x0001__x0001__x0001_àu@_x0001__x0001__x0001__x0001__x0001__x0002__x0001_Àb@_x0001__x0001__x0001__x0001__x0001_@o@_x0001__x0001__x0001__x0001__x0001_Àb@_x0001__x0001__x0001__x0001__x0001_@o@_x0001__x0001__x0001__x0001__x0001_@o@_x0001__x0001__x0001__x0001__x0001_@o@_x0001__x0001__x0001__x0001__x0001_@o@_x0001__x0001__x0001__x0001__x0001_àu@_x0001__x0001__x0001__x0001__x0001_àu@_x0001__x0001__x0001__x0001__x0001_Àb@_x0001__x0001__x0001__x0001__x0001_@o@_x0001__x0001__x0001__x0001__x0001_@o@_x0001__x0001__x0001__x0001__x0001_àu@_x0001__x0001__x0001__x0001__x0001_àu@_x0001__x0001__x0001__x0001__x0001_Àb@_x0001__x0001__x0001__x0001__x0001_@o@_x0001__x0001__x0001__x0001__x0001_Àb@_x0001__x0001__x0001__x0001__x0001_Àb@_x0001__x0001__x0001__x0001__x0001_@o@_x0001__x0001__x0001__x0001__x0001_@o@_x0001__x0001__x0001__x0001__x0001_Àb@_x0001__x0001__x0001__x0001__x0001_@o@_x0001__x0001__x0001__x0001__x0001_àu@_x0001__x0001__x0001__x0001__x0001_Àb@_x0001__x0001__x0001__x0001__x0001_@o@_x0001__x0001__x0001__x0001__x0001_àu@_x0001__x0001__x0001__x0001__x0001_@o@_x0001__x0001__x0001__x0001__x0001_àu@_x0001__x0001__x0001__x0001__x0001_àu@_x0001__x0001__x0001__x0001__x0001_àu@_x0001__x0001__x0001__x0001__x0001_@o@_x0001__x0001__x0001__x0001__x0001_@o@_x0001__x0002__x0001__x0001__x0001__x0001__x0001_@o@_x0001__x0001__x0001__x0001__x0001_Àb@_x0001__x0001__x0001__x0001__x0001_@o@_x0001__x0001__x0001__x0001__x0001_àu@_x0001__x0001__x0001__x0001__x0001_àu@_x0001__x0001__x0001__x0001__x0001_@o@_x0001__x0001__x0001__x0001__x0001__x0001_N@_x0001__x0001__x0001__x0001__x0001__x0001_D@_x0001__x0001__x0001__x0001__x0001__x0001_T@_x0001__x0001__x0001__x0001__x0001__x0001_N@_x0001__x0001__x0001__x0001__x0001__x0001_4@_x0001__x0001__x0001__x0001__x0001__x0001_T@_x0001__x0001__x0001__x0001__x0001__x0001_N@_x0001__x0001__x0001__x0001__x0001__x0001_N@_x0001__x0001__x0001__x0001__x0001__x0001_N@_x0001__x0001__x0001__x0001__x0001__x0001_D@_x0001__x0001__x0001__x0001__x0001__x0001_N@_x0001__x0001__x0001__x0001__x0001__x0001_N@_x0001__x0001__x0001__x0001__x0001__x0001_N@_x0001__x0001__x0001__x0001__x0001__x0001_Y@_x0001__x0001__x0001__x0001__x0001__x0001_4@_x0001__x0001__x0001__x0001__x0001__x0001_N@_x0001__x0001__x0001__x0001__x0001__x0001_T@_x0001__x0001__x0001__x0001__x0001__x0001_T@_x0001__x0001__x0001__x0001__x0001__x0001_4@_x0001__x0001__x0001__x0001__x0001__x0001_D@_x0001__x0001__x0001__x0001__x0001__x0001_D@_x0001__x0001__x0001__x0001__x0001__x0001_N@_x0001__x0001__x0001__x0001__x0001__x0001_D@_x0001__x0001__x0001__x0001__x0001__x0001_N@_x0001__x0001__x0001__x0001__x0001__x0001_T@_x0001__x0001__x0001__x0001__x0001__x0002__x0001__x0001_Y@_x0001__x0001__x0001__x0001__x0001__x0001_D@_x0001__x0001__x0001__x0001__x0001__x0001_N@_x0001__x0001__x0001__x0001__x0001__x0001_4@_x0001__x0001__x0001__x0001__x0001__x0001_N@_x0001__x0001__x0001__x0001__x0001__x0001_T@_x0001__x0001__x0001__x0001__x0001__x0001_T@_x0001__x0001__x0001__x0001__x0001__x0001_D@_x0001__x0001__x0001__x0001__x0001__x0001_D@_x0001__x0001__x0001__x0001__x0001__x0001_N@_x0001__x0001__x0001__x0001__x0001__x0001_T@_x0001__x0001__x0001__x0001__x0001__x0001_N@_x0001__x0001__x0001__x0001__x0001__x0001_N@_x0001__x0001__x0001__x0001__x0001__x0001_N@_x0001__x0001__x0001__x0001__x0001__x0001_T@_x0001__x0001__x0001__x0001__x0001__x0001_4@_x0001__x0001__x0001__x0001__x0001__x0001_D@_x0001__x0001__x0001__x0001__x0001__x0001_T@_x0001__x0001__x0001__x0001__x0001__x0001_D@_x0001__x0001__x0001__x0001__x0001__x0001_N@_x0001__x0001__x0001__x0001__x0001__x0001_D@_x0001__x0001__x0001__x0001__x0001__x0001_T@_x0001__x0001__x0001__x0001__x0001__x0001_D@_x0001__x0001__x0001__x0001__x0001__x0001_D@_x0001__x0001__x0001__x0001__x0001__x0001_D@_x0001__x0001__x0001__x0001__x0001__x0001_D@_x0001__x0001__x0001__x0001__x0001__x0001_N@_x0001__x0001__x0001__x0001__x0001__x0001_D@_x0001__x0001__x0001__x0001__x0001__x0001_N@_x0001__x0001__x0001__x0001__x0001__x0001_N@_x0001__x0001__x0001__x0001__x0001__x0001_N@_x0001__x0001__x0001__x0001__x0001__x0001_N@_x0001__x0002__x0001__x0001__x0001__x0001__x0001__x0001_4@_x0001__x0001__x0001__x0001__x0001__x0001_D@_x0001__x0001__x0001__x0001__x0001__x0001_4@_x0001__x0001__x0001__x0001__x0001__x0001_N@_x0001__x0001__x0001__x0001__x0001__x0001_4@_x0001__x0001__x0001__x0001__x0001__x0001_D@_x0001__x0001__x0001__x0001__x0001__x0001_T@_x0001__x0001__x0001__x0001__x0001__x0001_N@_x0001__x0001__x0001__x0001__x0001__x0001_N@_x0001__x0001__x0001__x0001__x0001__x0001_N@_x0001__x0001__x0001__x0001__x0001__x0001_N@_x0001__x0001__x0001__x0001__x0001__x0001_N@_x0001__x0001__x0001__x0001__x0001__x0001_T@_x0001__x0001__x0001__x0001__x0001__x0001_N@_x0001__x0001__x0001__x0001__x0001__x0001_N@_x0001__x0001__x0001__x0001__x0001__x0001_T@_x0001__x0001__x0001__x0001__x0001__x0001_4@_x0001__x0001__x0001__x0001__x0001__x0001_N@_x0001__x0001__x0001__x0001__x0001__x0001_T@_x0001__x0001__x0001__x0001__x0001__x0001_N@_x0001__x0001__x0001__x0001__x0001__x0001_N@_x0001__x0001__x0001__x0001__x0001__x0001_4@_x0001__x0001__x0001__x0001__x0001__x0001_4@_x0001__x0001__x0001__x0001__x0001__x0001_4@_x0001__x0001__x0001__x0001__x0001__x0001_4@_x0001__x0001__x0001__x0001__x0001__x0001_T@_x0001__x0001__x0001__x0001__x0001__x0001_4@_x0001__x0001__x0001__x0001__x0001__x0001_T@_x0001__x0001__x0001__x0001__x0001__x0001_T@_x0001__x0001__x0001__x0001__x0001__x0001_D@_x0001__x0001__x0001__x0001__x0001__x0001_N@_x0001__x0001__x0001__x0001__x0001__x0002__x0001__x0001_D@_x0001__x0001__x0001__x0001__x0001__x0001_D@_x0001__x0001__x0001__x0001__x0001__x0001_N@_x0001__x0001__x0001__x0001__x0001__x0001_N@_x0001__x0001__x0001__x0001__x0001__x0001_T@_x0001__x0001__x0001__x0001__x0001__x0001_T@_x0001__x0001__x0001__x0001__x0001__x0001_T@_x0001__x0001__x0001__x0001__x0001__x0001_4@_x0001__x0001__x0001__x0001__x0001__x0001_Y@_x0001__x0001__x0001__x0001__x0001__x0001_4@_x0001__x0001__x0001__x0001__x0001__x0001_N@_x0001__x0001__x0001__x0001__x0001__x0001_4@_x0001__x0001__x0001__x0001__x0001__x0001_N@_x0001__x0001__x0001__x0001__x0001__x0001_D@_x0001__x0001__x0001__x0001__x0001__x0001_D@_x0001__x0001__x0001__x0001__x0001__x0001_D@_x0001__x0001__x0001__x0001__x0001__x0001_N@_x0001__x0001__x0001__x0001__x0001__x0001_N@_x0001__x0001__x0001__x0001__x0001__x0001_Y@_x0001__x0001__x0001__x0001__x0001__x0001_4@_x0001__x0001__x0001__x0001__x0001__x0001_T@_x0001__x0001__x0001__x0001__x0001__x0001_4@_x0001__x0001__x0001__x0001__x0001__x0001_4@_x0001__x0001__x0001__x0001__x0001__x0001_N@_x0001__x0001__x0001__x0001__x0001__x0001_4@_x0001__x0001__x0001__x0001__x0001__x0001_N@_x0001__x0001__x0001__x0001__x0001__x0001_N@_x0001__x0001__x0001__x0001__x0001__x0001_Y@_x0001__x0001__x0001__x0001__x0001__x0001_N@_x0001__x0001__x0001__x0001__x0001__x0001_N@_x0001__x0001__x0001__x0001__x0001__x0001_Y@_x0001__x0001__x0001__x0001__x0001__x0001_N@_x0001__x0002__x0001__x0001__x0001__x0001__x0001__x0001_D@_x0001__x0001__x0001__x0001__x0001__x0001_4@_x0001__x0001__x0001__x0001__x0001__x0001_D@_x0001__x0001__x0001__x0001__x0001__x0001_D@_x0001__x0001__x0001__x0001__x0001__x0001_N@_x0001__x0001__x0001__x0001__x0001__x0001_N@_x0001__x0001__x0001__x0001__x0001__x0001_N@_x0001__x0001__x0001__x0001__x0001__x0001_4@_x0001__x0001__x0001__x0001__x0001__x0001_N@_x0001__x0001__x0001__x0001__x0001__x0001_N@_x0001__x0001__x0001__x0001__x0001__x0001_N@_x0001__x0001__x0001__x0001__x0001__x0001_4@_x0001__x0001__x0001__x0001__x0001__x0001_N@_x0001__x0001__x0001__x0001__x0001__x0001_N@_x0001__x0001__x0001__x0001__x0001__x0001_D@_x0001__x0001__x0001__x0001__x0001__x0001_N@_x0001__x0001__x0001__x0001__x0001__x0001_N@_x0001__x0001__x0001__x0001__x0001__x0001_N@_x0001__x0001__x0001__x0001__x0001__x0001_D@_x0001__x0001__x0001__x0001__x0001__x0001_D@_x0001__x0001__x0001__x0001__x0001__x0001_T@_x0001__x0001__x0001__x0001__x0001__x0001_N@_x0001__x0001__x0001__x0001__x0001__x0001_N@_x0001__x0001__x0001__x0001__x0001__x0001_N@_x0001__x0001__x0001__x0001__x0001__x0001_N@_x0001__x0001__x0001__x0001__x0001__x0001_T@_x0001__x0001__x0001__x0001__x0001__x0001_N@_x0001__x0001__x0001__x0001__x0001__x0001_4@_x0001__x0001__x0001__x0001__x0001__x0001_D@_x0001__x0001__x0001__x0001__x0001__x0001_N@_x0001__x0001__x0001__x0001__x0001__x0001_Y@_x0001__x0001__x0001__x0001__x0001__x0002__x0001__x0001_N@_x0001__x0001__x0001__x0001__x0001__x0001_D@_x0001__x0001__x0001__x0001__x0001__x0001_N@_x0001__x0001__x0001__x0001__x0001__x0001_N@_x0001__x0001__x0001__x0001__x0001__x0001_N@_x0001__x0001__x0001__x0001__x0001__x0001_D@_x0001__x0001__x0001__x0001__x0001__x0001_T@_x0001__x0001__x0001__x0001__x0001__x0001_T@_x0001__x0001__x0001__x0001__x0001__x0001_D@_x0001__x0001__x0001__x0001__x0001__x0001_T@_x0001__x0001__x0001__x0001__x0001__x0001_N@_x0001__x0001__x0001__x0001__x0001__x0001_N@_x0001__x0001__x0001__x0001__x0001__x0001_N@_x0001__x0001__x0001__x0001__x0001__x0001_4@_x0001__x0001__x0001__x0001__x0001__x0001_T@_x0001__x0001__x0001__x0001__x0001__x0001_D@_x0001__x0001__x0001__x0001__x0001__x0001_N@_x0001__x0001__x0001__x0001__x0001__x0001_N@_x0001__x0001__x0001__x0001__x0001__x0001_N@_x0001__x0001__x0001__x0001__x0001__x0001_4@_x0001__x0001__x0001__x0001__x0001__x0001_T@_x0001__x0001__x0001__x0001__x0001__x0001_D@_x0001__x0001__x0001__x0001__x0001__x0001_T@_x0001__x0001__x0001__x0001__x0001__x0001_D@_x0001__x0001__x0001__x0001__x0001__x0001_D@_x0001__x0001__x0001__x0001__x0001__x0001_N@_x0001__x0001__x0001__x0001__x0001__x0001_N@_x0001__x0001__x0001__x0001__x0001__x0001_Y@_x0001__x0001__x0001__x0001__x0001__x0001_4@_x0001__x0001__x0001__x0001__x0001__x0001_D@_x0001__x0001__x0001__x0001__x0001__x0001_D@_x0001__x0001__x0001__x0001__x0001__x0001_N@_x0001__x0002__x0001__x0001__x0001__x0001__x0001__x0001_D@_x0001__x0001__x0001__x0001__x0001__x0001_D@_x0001__x0001__x0001__x0001__x0001__x0001_D@_x0001__x0001__x0001__x0001__x0001__x0001_N@_x0001__x0001__x0001__x0001__x0001__x0001_4@_x0001__x0001__x0001__x0001__x0001__x0001_4@_x0001__x0001__x0001__x0001__x0001__x0001_T@_x0001__x0001__x0001__x0001__x0001__x0001_D@_x0001__x0001__x0001__x0001__x0001__x0001_N@_x0001__x0001__x0001__x0001__x0001__x0001_4@_x0001__x0001__x0001__x0001__x0001__x0001_4@_x0001__x0001__x0001__x0001__x0001__x0001_D@_x0001__x0001__x0001__x0001__x0001__x0001_4@_x0001__x0001__x0001__x0001__x0001__x0001_N@_x0001__x0001__x0001__x0001__x0001__x0001_T@_x0001__x0001__x0001__x0001__x0001__x0001_N@_x0001__x0001__x0001__x0001__x0001__x0001_4@_x0001__x0001__x0001__x0001__x0001__x0001_4@_x0001__x0001__x0001__x0001__x0001__x0001_D@_x0001__x0001__x0001__x0001__x0001__x0001_D@_x0001__x0001__x0001__x0001__x0001__x0001_4@_x0001__x0001__x0001__x0001__x0001__x0001_4@_x0001__x0001__x0001__x0001__x0001__x0001_N@_x0001__x0001__x0001__x0001__x0001__x0001_4@_x0001__x0001__x0001__x0001__x0001__x0001_N@_x0001__x0001__x0001__x0001__x0001__x0001_D@_x0001__x0001__x0001__x0001__x0001__x0001_4@_x0001__x0001__x0001__x0001__x0001__x0001_N@_x0001__x0001__x0001__x0001__x0001__x0001_D@_x0001__x0001__x0001__x0001__x0001__x0001_N@_x0001__x0001__x0001__x0001__x0001__x0001_D@_x0001__x0001__x0001__x0001__x0001__x0002__x0001__x0001_4@_x0001__x0001__x0001__x0001__x0001__x0001_N@_x0001__x0001__x0001__x0001__x0001__x0001_D@_x0001__x0001__x0001__x0001__x0001__x0001_N@_x0001__x0001__x0001__x0001__x0001__x0001_T@_x0001__x0001__x0001__x0001__x0001__x0001_D@_x0001__x0001__x0001__x0001__x0001__x0001_T@_x0001__x0001__x0001__x0001__x0001__x0001_D@_x0001__x0001__x0001__x0001__x0001__x0001_N@_x0001__x0001__x0001__x0001__x0001__x0001_4@_x0001__x0001__x0001__x0001__x0001__x0001_N@_x0001__x0001__x0001__x0001__x0001__x0001_4@_x0001__x0001__x0001__x0001__x0001__x0001_N@_x0001__x0001__x0001__x0001__x0001__x0001_D@_x0001__x0001__x0001__x0001__x0001__x0001_N@_x0001__x0001__x0001__x0001__x0001__x0001_D@_x0001__x0001__x0001__x0001__x0001__x0001_4@_x0001__x0001__x0001__x0001__x0001__x0001_D@_x0001__x0001__x0001__x0001__x0001__x0001_D@_x0001__x0001__x0001__x0001__x0001__x0001_4@_x0001__x0001__x0001__x0001__x0001__x0001_4@_x0001__x0001__x0001__x0001__x0001__x0001_4@_x0001__x0001__x0001__x0001__x0001__x0001_N@_x0001__x0001__x0001__x0001__x0001__x0001_D@_x0001__x0001__x0001__x0001__x0001__x0001_D@_x0001__x0001__x0001__x0001__x0001__x0001_D@_x0001__x0001__x0001__x0001__x0001__x0001_T@_x0001__x0001__x0001__x0001__x0001__x0001_D@_x0001__x0001__x0001__x0001__x0001__x0001_4@_x0001__x0001__x0001__x0001__x0001__x0001_D@_x0001__x0001__x0001__x0001__x0001__x0001_T@_x0001__x0001__x0001__x0001__x0001__x0001_T@_x0001__x0002__x0001__x0001__x0001__x0001__x0001__x0001_N@_x0001__x0001__x0001__x0001__x0001__x0001_N@_x0001__x0001__x0001__x0001__x0001__x0001_4@_x0001__x0001__x0001__x0001__x0001__x0001_N@_x0001__x0001__x0001__x0001__x0001__x0001_N@_x0001__x0001__x0001__x0001__x0001__x0001_D@_x0001__x0001__x0001__x0001__x0001__x0001_N@_x0001__x0001__x0001__x0001__x0001__x0001_T@_x0001__x0001__x0001__x0001__x0001__x0001_D@_x0001__x0001__x0001__x0001__x0001__x0001_4@_x0001__x0001__x0001__x0001__x0001__x0001_N@_x0001__x0001__x0001__x0001__x0001__x0001_T@_x0001__x0001__x0001__x0001__x0001__x0001_D@_x0001__x0001__x0001__x0001__x0001__x0001_4@_x0001__x0001__x0001__x0001__x0001__x0001_T@_x0001__x0001__x0001__x0001__x0001__x0001_N@_x0001__x0001__x0001__x0001__x0001__x0001_Y@_x0001__x0001__x0001__x0001__x0001__x0001_T@_x0001__x0001__x0001__x0001__x0001__x0001_4@_x0001__x0001__x0001__x0001__x0001__x0001_4@_x0001__x0001__x0001__x0001__x0001__x0001_T@_x0001__x0001__x0001__x0001__x0001__x0001_T@_x0001__x0001__x0001__x0001__x0001__x0001_N@_x0001__x0001__x0001__x0001__x0001__x0001_N@_x0001__x0001__x0001__x0001__x0001__x0001_D@_x0001__x0001__x0001__x0001__x0001__x0001_4@_x0001__x0001__x0001__x0001__x0001__x0001_N@_x0001__x0001__x0001__x0001__x0001__x0001_N@_x0001__x0001__x0001__x0001__x0001__x0001_D@_x0001__x0001__x0001__x0001__x0001__x0001_N@_x0001__x0001__x0001__x0001__x0001__x0001_4@_x0001__x0001__x0001__x0001__x0001__x0002__x0001__x0001_4@_x0001__x0001__x0001__x0001__x0001__x0001_T@_x0001__x0001__x0001__x0001__x0001__x0001_4@_x0001__x0001__x0001__x0001__x0001__x0001_4@_x0001__x0001__x0001__x0001__x0001__x0001_4@_x0001__x0001__x0001__x0001__x0001__x0001_N@_x0001__x0001__x0001__x0001__x0001__x0001_T@_x0001__x0001__x0001__x0001__x0001__x0001_T@_x0001__x0001__x0001__x0001__x0001__x0001_D@_x0001__x0001__x0001__x0001__x0001__x0001_N@_x0001__x0001__x0001__x0001__x0001__x0001_Y@_x0001__x0001__x0001__x0001__x0001__x0001_T@_x0001__x0001__x0001__x0001__x0001__x0001_N@_x0001__x0001__x0001__x0001__x0001__x0001_4@_x0001__x0001__x0001__x0001__x0001__x0001_T@_x0001__x0001__x0001__x0001__x0001__x0001_N@_x0001__x0001__x0001__x0001__x0001__x0001_D@_x0001__x0001__x0001__x0001__x0001__x0001_D@_x0001__x0001__x0001__x0001__x0001__x0001_N@_x0001__x0001__x0001__x0001__x0001__x0001_D@_x0001__x0001__x0001__x0001__x0001__x0001_T@_x0001__x0001__x0001__x0001__x0001__x0001_T@_x0001__x0001__x0001__x0001__x0001__x0001_4@_x0001__x0001__x0001__x0001__x0001__x0001_4@_x0001__x0001__x0001__x0001__x0001__x0001_D@_x0001__x0001__x0001__x0001__x0001__x0001_4@_x0001__x0001__x0001__x0001__x0001__x0001_D@_x0001__x0001__x0001__x0001__x0001__x0001_T@_x0001__x0001__x0001__x0001__x0001__x0001_N@_x0001__x0001__x0001__x0001__x0001__x0001_N@_x0001__x0001__x0001__x0001__x0001__x0001_4@_x0001__x0001__x0001__x0001__x0001__x0001_T@_x0001__x0002__x0001__x0001__x0001__x0001__x0001__x0001_D@_x0001__x0001__x0001__x0001__x0001__x0001_N@_x0001__x0001__x0001__x0001__x0001__x0001_N@_x0001__x0001__x0001__x0001__x0001__x0001_T@_x0001__x0001__x0001__x0001__x0001__x0001_D@_x0001__x0001__x0001__x0001__x0001__x0001_4@_x0001__x0001__x0001__x0001__x0001__x0001_N@_x0001__x0001__x0001__x0001__x0001__x0001_N@_x0001__x0001__x0001__x0001__x0001__x0001_Y@_x0001__x0001__x0001__x0001__x0001__x0001_T@_x0001__x0001__x0001__x0001__x0001__x0001_N@_x0001__x0001__x0001__x0001__x0001__x0001_N@_x0001__x0001__x0001__x0001__x0001__x0001_N@_x0001__x0001__x0001__x0001__x0001__x0001_4@_x0001__x0001__x0001__x0001__x0001__x0001_Y@_x0001__x0001__x0001__x0001__x0001__x0001_N@_x0001__x0001__x0001__x0001__x0001__x0001_4@_x0001__x0001__x0001__x0001__x0001__x0001_T@_x0001__x0001__x0001__x0001__x0001__x0001_T@_x0001__x0001__x0001__x0001__x0001__x0001_T@_x0001__x0001__x0001__x0001__x0001__x0001_N@_x0001__x0001__x0001__x0001__x0001__x0001_N@_x0001__x0001__x0001__x0001__x0001__x0001_T@_x0001__x0001__x0001__x0001__x0001__x0001_T@_x0001__x0001__x0001__x0001__x0001__x0001_D@_x0001__x0001__x0001__x0001__x0001__x0001_Y@_x0001__x0001__x0001__x0001__x0001__x0001_D@_x0001__x0001__x0001__x0001__x0001__x0001_D@_x0001__x0001__x0001__x0001__x0001__x0001_D@_x0001__x0001__x0001__x0001__x0001__x0001_Y@_x0001__x0001__x0001__x0001__x0001__x0001_D@_x0001__x0001__x0001__x0001__x0001__x0002__x0001__x0001_N@_x0001__x0001__x0001__x0001__x0001__x0001_D@_x0001__x0001__x0001__x0001__x0001__x0001_N@_x0001__x0001__x0001__x0001__x0001__x0001_D@_x0001__x0001__x0001__x0001__x0001__x0001_4@_x0001__x0001__x0001__x0001__x0001__x0001_4@_x0001__x0001__x0001__x0001__x0001__x0001_N@_x0001__x0001__x0001__x0001__x0001__x0001_D@_x0001__x0001__x0001__x0001__x0001__x0001_T@_x0001__x0001__x0001__x0001__x0001__x0001_D@_x0001__x0001__x0001__x0001__x0001__x0001_D@_x0001__x0001__x0001__x0001__x0001__x0001_N@_x0001__x0001__x0001__x0001__x0001__x0001_T@_x0001__x0001__x0001__x0001__x0001__x0001_D@_x0001__x0001__x0001__x0001__x0001__x0001_4@_x0001__x0001__x0001__x0001__x0001__x0001_D@_x0001__x0001__x0001__x0001__x0001__x0001_4@_x0001__x0001__x0001__x0001__x0001__x0001_4@_x0001__x0001__x0001__x0001__x0001__x0001_T@_x0001__x0001__x0001__x0001__x0001__x0001_4@_x0001__x0001__x0001__x0001__x0001__x0001_N@_x0001__x0001__x0001__x0001__x0001__x0001_N@_x0001__x0001__x0001__x0001__x0001__x0001_D@_x0001__x0001__x0001__x0001__x0001__x0001_N@_x0001__x0001__x0001__x0001__x0001__x0001_N@_x0001__x0001__x0001__x0001__x0001__x0001_4@_x0001__x0001__x0001__x0001__x0001__x0001_N@_x0001__x0001__x0001__x0001__x0001__x0001_N@_x0001__x0001__x0001__x0001__x0001__x0001_N@_x0001__x0001__x0001__x0001__x0001__x0001_T@_x0001__x0001__x0001__x0001__x0001__x0001_N@_x0001__x0001__x0001__x0001__x0001__x0001_Y@_x0001__x0002__x0001__x0001__x0001__x0001__x0001__x0001_4@_x0001__x0001__x0001__x0001__x0001__x0001_T@_x0001__x0001__x0001__x0001__x0001__x0001_N@_x0001__x0001__x0001__x0001__x0001__x0001_N@_x0001__x0001__x0001__x0001__x0001__x0001_D@_x0001__x0001__x0001__x0001__x0001__x0001_D@_x0001__x0001__x0001__x0001__x0001__x0001_D@_x0001__x0001__x0001__x0001__x0001__x0001_D@_x0001__x0001__x0001__x0001__x0001__x0001_D@_x0001__x0001__x0001__x0001__x0001__x0001_T@_x0001__x0001__x0001__x0001__x0001__x0001_N@_x0001__x0001__x0001__x0001__x0001__x0001_T@_x0001__x0001__x0001__x0001__x0001__x0001_N@_x0001__x0001__x0001__x0001__x0001__x0001_D@_x0001__x0001__x0001__x0001__x0001__x0001_Y@_x0001__x0001__x0001__x0001__x0001__x0001_N@_x0001__x0001__x0001__x0001__x0001__x0001_N@_x0001__x0001__x0001__x0001__x0001__x0001_D@_x0001__x0001__x0001__x0001__x0001__x0001_N@_x0001__x0001__x0001__x0001__x0001__x0001_D@_x0001__x0001__x0001__x0001__x0001__x0001_D@_x0001__x0001__x0001__x0001__x0001__x0001_D@_x0001__x0001__x0001__x0001__x0001__x0001_4@_x0001__x0001__x0001__x0001__x0001__x0001_N@_x0001__x0001__x0001__x0001__x0001__x0001_4@_x0001__x0001__x0001__x0001__x0001__x0001_D@_x0001__x0001__x0001__x0001__x0001__x0001_N@_x0001__x0001__x0001__x0001__x0001__x0001_N@_x0001__x0001__x0001__x0001__x0001__x0001_D@_x0001__x0001__x0001__x0001__x0001__x0001_4@_x0001__x0001__x0001__x0001__x0001__x0001_D@_x0001__x0001__x0001__x0001__x0001__x0002__x0001__x0001_D@_x0001__x0001__x0001__x0001__x0001__x0001_T@_x0001__x0001__x0001__x0001__x0001__x0001_T@_x0001__x0001__x0001__x0001__x0001__x0001_T@_x0001__x0001__x0001__x0001__x0001__x0001_N@_x0001__x0001__x0001__x0001__x0001__x0001_4@_x0001__x0001__x0001__x0001__x0001__x0001_D@_x0001__x0001__x0001__x0001__x0001__x0001_T@_x0001__x0001__x0001__x0001__x0001__x0001_4@_x0001__x0001__x0001__x0001__x0001__x0001_D@_x0001__x0001__x0001__x0001__x0001__x0001_Y@_x0001__x0001__x0001__x0001__x0001__x0001_N@_x0001__x0001__x0001__x0001__x0001__x0001_N@_x0001__x0001__x0001__x0001__x0001__x0001_D@_x0001__x0001__x0001__x0001__x0001__x0001_4@_x0001__x0001__x0001__x0001__x0001__x0001_N@_x0001__x0001__x0001__x0001__x0001__x0001_N@_x0001__x0001__x0001__x0001__x0001__x0001_Y@_x0001__x0001__x0001__x0001__x0001__x0001_N@_x0001__x0001__x0001__x0001__x0001__x0001_D@_x0001__x0001__x0001__x0001__x0001__x0001_4@_x0001__x0001__x0001__x0001__x0001__x0001_T@_x0001__x0001__x0001__x0001__x0001__x0001_T@_x0001__x0001__x0001__x0001__x0001__x0001_4@_x0001__x0001__x0001__x0001__x0001__x0001_N@_x0001__x0001__x0001__x0001__x0001__x0001_Y@_x0001__x0001__x0001__x0001__x0001__x0001_T@_x0001__x0001__x0001__x0001__x0001__x0001_D@_x0001__x0001__x0001__x0001__x0001__x0001_D@_x0001__x0001__x0001__x0001__x0001__x0001_4@_x0001__x0001__x0001__x0001__x0001__x0001_N@_x0001__x0001__x0001__x0001__x0001__x0001_N@_x0001__x0002__x0001__x0001__x0001__x0001__x0001__x0001_Y@_x0001__x0001__x0001__x0001__x0001__x0001_N@_x0001__x0001__x0001__x0001__x0001__x0001_4@_x0001__x0001__x0001__x0001__x0001__x0001_D@_x0001__x0001__x0001__x0001__x0001__x0001_D@_x0001__x0001__x0001__x0001__x0001__x0001_N@_x0001__x0001__x0001__x0001__x0001__x0001_D@_x0001__x0001__x0001__x0001__x0001__x0001_N@_x0001__x0001__x0001__x0001__x0001__x0001_T@_x0001__x0001__x0001__x0001__x0001__x0001_D@_x0001__x0001__x0001__x0001__x0001__x0001_D@_x0001__x0001__x0001__x0001__x0001__x0001_4@_x0001__x0001__x0001__x0001__x0001__x0001_N@_x0001__x0001__x0001__x0001__x0001__x0001_D@_x0001__x0001__x0001__x0001__x0001__x0001_Y@_x0001__x0001__x0001__x0001__x0001__x0001_N@_x0001__x0001__x0001__x0001__x0001__x0001_D@_x0001__x0001__x0001__x0001__x0001__x0001_D@_x0001__x0001__x0001__x0001__x0001__x0001_D@_x0001__x0001__x0001__x0001__x0001__x0001_4@_x0001__x0001__x0001__x0001__x0001__x0001_N@_x0001__x0001__x0001__x0001__x0001__x0001_D@_x0001__x0001__x0001__x0001__x0001__x0001_N@_x0001__x0001__x0001__x0001__x0001__x0001_T@_x0001__x0001__x0001__x0001__x0001__x0001_N@_x0001__x0001__x0001__x0001__x0001__x0001_T@_x0001__x0001__x0001__x0001__x0001__x0001_D@_x0001__x0001__x0001__x0001__x0001__x0001_N@_x0001__x0001__x0001__x0001__x0001__x0001_D@_x0001__x0001__x0001__x0001__x0001__x0001_N@_x0001__x0001__x0001__x0001__x0001__x0001_D@_x0001__x0001__x0001__x0001__x0001__x0002__x0001__x0001_N@_x0001__x0001__x0001__x0001__x0001__x0001_Y@_x0001__x0001__x0001__x0001__x0001__x0001_D@_x0001__x0001__x0001__x0001__x0001__x0001_D@_x0001__x0001__x0001__x0001__x0001__x0001_N@_x0001__x0001__x0001__x0001__x0001__x0001_D@_x0001__x0001__x0001__x0001__x0001__x0001_4@_x0001__x0001__x0001__x0001__x0001__x0001_N@_x0001__x0001__x0001__x0001__x0001__x0001_4@_x0001__x0001__x0001__x0001__x0001__x0001_4@_x0001__x0001__x0001__x0001__x0001__x0001_N@_x0001__x0001__x0001__x0001__x0001__x0001_4@_x0001__x0001__x0001__x0001__x0001__x0001_T@_x0001__x0001__x0001__x0001__x0001__x0001_N@_x0001__x0001__x0001__x0001__x0001__x0001_4@_x0001__x0001__x0001__x0001__x0001__x0001_N@_x0001__x0001__x0001__x0001__x0001__x0001_Y@_x0001__x0001__x0001__x0001__x0001__x0001_4@_x0001__x0001__x0001__x0001__x0001__x0001_D@_x0001__x0001__x0001__x0001__x0001__x0001_N@_x0001__x0001__x0001__x0001__x0001__x0001_N@_x0001__x0001__x0001__x0001__x0001__x0001_4@_x0001__x0001__x0001__x0001__x0001__x0001_N@_x0001__x0001__x0001__x0001__x0001__x0001_D@_x0001__x0001__x0001__x0001__x0001__x0001_D@_x0001__x0001__x0001__x0001__x0001__x0001_N@_x0001__x0001__x0001__x0001__x0001__x0001_4@_x0001__x0001__x0001__x0001__x0001__x0001_T@_x0001__x0001__x0001__x0001__x0001__x0001_4@_x0001__x0001__x0001__x0001__x0001__x0001_N@_x0001__x0001__x0001__x0001__x0001__x0001_D@_x0001__x0001__x0001__x0001__x0001__x0001_N@_x0001__x0002__x0001__x0001__x0001__x0001__x0001__x0001_N@_x0001__x0001__x0001__x0001__x0001__x0001_N@_x0001__x0001__x0001__x0001__x0001__x0001_T@_x0001__x0001__x0001__x0001__x0001__x0001_D@_x0001__x0001__x0001__x0001__x0001__x0001_N@_x0001__x0001__x0001__x0001__x0001__x0001_D@_x0001__x0001__x0001__x0001__x0001__x0001_N@_x0001__x0001__x0001__x0001__x0001__x0001_D@_x0001__x0001__x0001__x0001__x0001__x0001_N@_x0001__x0001__x0001__x0001__x0001__x0001_D@_x0001__x0001__x0001__x0001__x0001__x0001_N@_x0001__x0001__x0001__x0001__x0001__x0001_T@_x0001__x0001__x0001__x0001__x0001__x0001_N@_x0001__x0001__x0001__x0001__x0001__x0001_N@_x0001__x0001__x0001__x0001__x0001__x0001_N@_x0001__x0001__x0001__x0001__x0001__x0001_N@_x0001__x0001__x0001__x0001__x0001__x0001_4@_x0001__x0001__x0001__x0001__x0001__x0001_D@_x0001__x0001__x0001__x0001__x0001__x0001_T@_x0001__x0001__x0001__x0001__x0001__x0001_N@_x0001__x0001__x0001__x0001__x0001__x0001_D@_x0001__x0001__x0001__x0001__x0001__x0001_4@_x0001__x0001__x0001__x0001__x0001__x0001_N@_x0001__x0001__x0001__x0001__x0001__x0001_N@_x0001__x0001__x0001__x0001__x0001__x0001_T@_x0001__x0001__x0001__x0001__x0001__x0001_D@_x0001__x0001__x0001__x0001__x0001__x0001_4@_x0001__x0001__x0001__x0001__x0001__x0001_4@_x0001__x0001__x0001__x0001__x0001__x0001_T@_x0001__x0001__x0001__x0001__x0001__x0001_N@_x0001__x0001__x0001__x0001__x0001__x0001_4@_x0001__x0001__x0001__x0001__x0001__x0002__x0001__x0001_N@_x0001__x0001__x0001__x0001__x0001__x0001_T@_x0001__x0001__x0001__x0001__x0001__x0001_D@_x0001__x0001__x0001__x0001__x0001__x0001_D@_x0001__x0001__x0001__x0001__x0001__x0001_N@_x0001__x0001__x0001__x0001__x0001__x0001_4@_x0001__x0001__x0001__x0001__x0001__x0001_N@_x0001__x0001__x0001__x0001__x0001__x0001_N@_x0001__x0001__x0001__x0001__x0001__x0001_Y@_x0001__x0001__x0001__x0001__x0001__x0001_N@_x0001__x0001__x0001__x0001__x0001__x0001_N@_x0001__x0001__x0001__x0001__x0001__x0001_4@_x0001__x0001__x0001__x0001__x0001__x0001_T@_x0001__x0001__x0001__x0001__x0001__x0001_T@_x0001__x0001__x0001__x0001__x0001__x0001_D@_x0001__x0001__x0001__x0001__x0001__x0001_4@_x0001__x0001__x0001__x0001__x0001__x0001_D@_x0001__x0001__x0001__x0001__x0001__x0001_N@_x0001__x0001__x0001__x0001__x0001__x0001_N@_x0001__x0001__x0001__x0001__x0001__x0001_T@_x0001__x0001__x0001__x0001__x0001__x0001_Y@_x0001__x0001__x0001__x0001__x0001__x0001_N@_x0001__x0001__x0001__x0001__x0001__x0001_N@_x0001__x0001__x0001__x0001__x0001__x0001_D@_x0001__x0001__x0001__x0001__x0001__x0001_N@_x0001__x0001__x0001__x0001__x0001__x0001_N@_x0001__x0001__x0001__x0001__x0001__x0001_D@_x0001__x0001__x0001__x0001__x0001__x0001_N@_x0001__x0001__x0001__x0001__x0001__x0001_T@_x0001__x0001__x0001__x0001__x0001__x0001_D@_x0001__x0001__x0001__x0001__x0001__x0001_D@_x0001__x0001__x0001__x0001__x0001__x0001_N@_x0001__x0002__x0001__x0001__x0001__x0001__x0001__x0001_4@_x0001__x0001__x0001__x0001__x0001__x0001_N@_x0001__x0001__x0001__x0001__x0001__x0001_N@_x0001__x0001__x0001__x0001__x0001__x0001_N@_x0001__x0001__x0001__x0001__x0001__x0001_D@_x0001__x0001__x0001__x0001__x0001__x0001_4@_x0001__x0001__x0001__x0001__x0001__x0001_D@_x0001__x0001__x0001__x0001__x0001__x0001_N@_x0001__x0001__x0001__x0001__x0001__x0001_T@_x0001__x0001__x0001__x0001__x0001__x0001_N@_x0001__x0001__x0001__x0001__x0001__x0001_D@_x0001__x0001__x0001__x0001__x0001__x0001_T@_x0001__x0001__x0001__x0001__x0001__x0001_T@_x0001__x0001__x0001__x0001__x0001__x0001_N@_x0001__x0001__x0001__x0001__x0001__x0001_N@_x0001__x0001__x0001__x0001__x0001__x0001_N@_x0001__x0001__x0001__x0001__x0001__x0001_N@_x0001__x0001__x0001__x0001__x0001__x0001_4@_x0001__x0001__x0001__x0001__x0001__x0001_D@_x0001__x0001__x0001__x0001__x0001__x0001_D@_x0001__x0001__x0001__x0001__x0001__x0001_N@_x0001__x0001__x0001__x0001__x0001__x0001_N@_x0001__x0001__x0001__x0001__x0001__x0001_4@_x0001__x0001__x0001__x0001__x0001__x0001_N@_x0001__x0001__x0001__x0001__x0001__x0001_D@_x0001__x0001__x0001__x0001__x0001__x0001_N@_x0001__x0001__x0001__x0001__x0001__x0001_4@_x0001__x0001__x0001__x0001__x0001__x0001_T@_x0001__x0001__x0001__x0001__x0001__x0001_D@_x0001__x0001__x0001__x0001__x0001__x0001_4@_x0001__x0001__x0001__x0001__x0001__x0001_N@_x0001__x0001__x0001__x0001__x0001__x0002__x0001__x0001_D@_x0001__x0001__x0001__x0001__x0001__x0001_Y@_x0001__x0001__x0001__x0001__x0001__x0001_T@_x0001__x0001__x0001__x0001__x0001__x0001_4@_x0001__x0001__x0001__x0001__x0001__x0001_N@_x0001__x0001__x0001__x0001__x0001__x0001_N@_x0001__x0001__x0001__x0001__x0001__x0001_N@_x0001__x0001__x0001__x0001__x0001__x0001_N@_x0001__x0001__x0001__x0001__x0001__x0001_N@_x0001__x0001__x0001__x0001__x0001__x0001_N@_x0001__x0001__x0001__x0001__x0001__x0001_T@_x0001__x0001__x0001__x0001__x0001__x0001_N@_x0001__x0001__x0001__x0001__x0001__x0001_D@_x0001__x0001__x0001__x0001__x0001__x0001_N@_x0001__x0001__x0001__x0001__x0001__x0001_4@_x0001__x0001__x0001__x0001__x0001__x0001_N@_x0001__x0001__x0001__x0001__x0001__x0001_N@_x0001__x0001__x0001__x0001__x0001__x0001_N@_x0001__x0001__x0001__x0001__x0001__x0001_4@_x0001__x0001__x0001__x0001__x0001__x0001_T@_x0001__x0001__x0001__x0001__x0001__x0001_D@_x0001__x0001__x0001__x0001__x0001__x0001_D@_x0001__x0001__x0001__x0001__x0001__x0001_4@_x0001__x0001__x0001__x0001__x0001__x0001_N@_x0001__x0001__x0001__x0001__x0001__x0001_4@_x0001__x0001__x0001__x0001__x0001__x0001_4@_x0001__x0001__x0001__x0001__x0001__x0001_4@_x0001__x0001__x0001__x0001__x0001__x0001_D@_x0001__x0001__x0001__x0001__x0001__x0001_4@_x0001__x0001__x0001__x0001__x0001__x0001_D@_x0001__x0001__x0001__x0001__x0001__x0001_N@_x0001__x0001__x0001__x0001__x0001__x0001_N@_x0001__x0002__x0001__x0001__x0001__x0001__x0001__x0001_4@_x0001__x0001__x0001__x0001__x0001__x0001_N@_x0001__x0001__x0001__x0001__x0001__x0001_T@_x0001__x0001__x0001__x0001__x0001__x0001_N@_x0001__x0001__x0001__x0001__x0001__x0001_Y@_x0001__x0001__x0001__x0001__x0001__x0001_T@_x0001__x0001__x0001__x0001__x0001__x0001_N@_x0001__x0001__x0001__x0001__x0001__x0001_T@_x0001__x0001__x0001__x0001__x0001__x0001_N@_x0001__x0001__x0001__x0001__x0001__x0001_D@_x0001__x0001__x0001__x0001__x0001__x0001_D@_x0001__x0001__x0001__x0001__x0001__x0001_4@_x0001__x0001__x0001__x0001__x0001__x0001_4@_x0001__x0001__x0001__x0001__x0001__x0001_N@_x0001__x0001__x0001__x0001__x0001__x0001_4@_x0001__x0001__x0001__x0001__x0001__x0001_D@_x0001__x0001__x0001__x0001__x0001__x0001_Y@_x0001__x0001__x0001__x0001__x0001__x0001_N@_x0001__x0001__x0001__x0001__x0001__x0001_4@_x0001__x0001__x0001__x0001__x0001__x0001_4@_x0001__x0001__x0001__x0001__x0001__x0001_4@_x0001__x0001__x0001__x0001__x0001__x0001_N@_x0001__x0001__x0001__x0001__x0001__x0001_N@_x0001__x0001__x0001__x0001__x0001__x0001_T@_x0001__x0001__x0001__x0001__x0001__x0001_4@_x0001__x0001__x0001__x0001__x0001__x0001_4@_x0001__x0001__x0001__x0001__x0001__x0001_N@_x0001__x0001__x0001__x0001__x0001__x0001_N@_x0001__x0001__x0001__x0001__x0001__x0001_T@_x0001__x0001__x0001__x0001__x0001__x0001_T@_x0001__x0001__x0001__x0001__x0001__x0001_Y@_x0001__x0001__x0001__x0001__x0001__x0002__x0001__x0001_T@_x0001__x0001__x0001__x0001__x0001__x0001_N@_x0001__x0001__x0001__x0001__x0001__x0001_4@_x0001__x0001__x0001__x0001__x0001__x0001_4@_x0001__x0001__x0001__x0001__x0001__x0001_T@_x0001__x0001__x0001__x0001__x0001__x0001_T@_x0001__x0001__x0001__x0001__x0001__x0001_T@_x0001__x0001__x0001__x0001__x0001__x0001_N@_x0001__x0001__x0001__x0001__x0001__x0001_N@_x0001__x0001__x0001__x0001__x0001__x0001_N@_x0001__x0001__x0001__x0001__x0001__x0001_4@_x0001__x0001__x0001__x0001__x0001__x0001_T@_x0001__x0001__x0001__x0001__x0001__x0001_D@_x0001__x0001__x0001__x0001__x0001__x0001_D@_x0001__x0001__x0001__x0001__x0001__x0001_D@_x0001__x0001__x0001__x0001__x0001__x0001_N@_x0001__x0001__x0001__x0001__x0001__x0001_D@_x0001__x0001__x0001__x0001__x0001__x0001_D@_x0001__x0001__x0001__x0001__x0001__x0001_4@_x0001__x0001__x0001__x0001__x0001__x0001_N@_x0001__x0001__x0001__x0001__x0001__x0001_N@_x0001__x0001__x0001__x0001__x0001__x0001_D@_x0001__x0001__x0001__x0001__x0001__x0001_N@_x0001__x0001__x0001__x0001__x0001__x0001_N@_x0001__x0001__x0001__x0001__x0001__x0001_T@_x0001__x0001__x0001__x0001__x0001__x0001_N@_x0001__x0001__x0001__x0001__x0001__x0001_N@_x0001__x0001__x0001__x0001__x0001__x0001_4@_x0001__x0001__x0001__x0001__x0001__x0001_N@_x0001__x0001__x0001__x0001__x0001__x0001_4@_x0001__x0001__x0001__x0001__x0001__x0001_D@_x0001__x0001__x0001__x0001__x0001__x0001_N@_x0001__x0002__x0001__x0001__x0001__x0001__x0001__x0001_N@_x0001__x0001__x0001__x0001__x0001__x0001_D@_x0001__x0001__x0001__x0001__x0001__x0001_D@_x0001__x0001__x0001__x0001__x0001__x0001_T@_x0001__x0001__x0001__x0001__x0001__x0001_N@_x0001__x0001__x0001__x0001__x0001__x0001_4@_x0001__x0001__x0001__x0001__x0001__x0001_N@_x0001__x0001__x0001__x0001__x0001__x0001_4@_x0001__x0001__x0001__x0001__x0001__x0001_D@_x0001__x0001__x0001__x0001__x0001__x0001_T@_x0001__x0001__x0001__x0001__x0001__x0001_4@_x0001__x0001__x0001__x0001__x0001__x0001_D@_x0001__x0001__x0001__x0001__x0001__x0001_T@_x0001__x0001__x0001__x0001__x0001__x0001_N@_x0001__x0001__x0001__x0001__x0001__x0001_T@_x0001__x0001__x0001__x0001__x0001__x0001_N@_x0001__x0001__x0001__x0001__x0001__x0001_N@_x0001__x0001__x0001__x0001__x0001__x0001_N@_x0001__x0001__x0001__x0001__x0001__x0001_D@_x0001__x0001__x0001__x0001__x0001__x0001_N@_x0001__x0001__x0001__x0001__x0001__x0001_4@_x0001__x0001__x0001__x0001__x0001__x0001_4@_x0001__x0001__x0001__x0001__x0001__x0001_D@_x0001__x0001__x0001__x0001__x0001__x0001_D@_x0001__x0001__x0001__x0001__x0001__x0001_T@_x0001__x0001__x0001__x0001__x0001__x0001_D@_x0001__x0001__x0001__x0001__x0001__x0001_D@_x0001__x0001__x0001__x0001__x0001__x0001_N@_x0001__x0001__x0001__x0001__x0001__x0001_D@_x0001__x0001__x0001__x0001__x0001__x0001_N@_x0001__x0001__x0001__x0001__x0001__x0001_Y@_x0001__x0001__x0001__x0001__x0001__x0002__x0001__x0001_N@_x0001__x0001__x0001__x0001__x0001__x0001_D@_x0001__x0001__x0001__x0001__x0001__x0001_T@_x0001__x0001__x0001__x0001__x0001__x0001_D@_x0001__x0001__x0001__x0001__x0001__x0001_N@_x0001__x0001__x0001__x0001__x0001__x0001_N@_x0001__x0001__x0001__x0001__x0001__x0001_4@_x0001__x0001__x0001__x0001__x0001__x0001_N@_x0001__x0001__x0001__x0001__x0001__x0001_N@_x0001__x0001__x0001__x0001__x0001__x0001_N@_x0001__x0001__x0001__x0001__x0001__x0001_D@_x0001__x0001__x0001__x0001__x0001__x0001_4@_x0001__x0001__x0001__x0001__x0001__x0001_N@_x0001__x0001__x0001__x0001__x0001__x0001_N@_x0001__x0001__x0001__x0001__x0001__x0001_T@_x0001__x0001__x0001__x0001__x0001__x0001_D@_x0001__x0001__x0001__x0001__x0001__x0001_4@_x0001__x0001__x0001__x0001__x0001__x0001_N@_x0001__x0001__x0001__x0001__x0001__x0001_4@_x0001__x0001__x0001__x0001__x0001__x0001_T@_x0001__x0001__x0001__x0001__x0001__x0001_Y@_x0001__x0001__x0001__x0001__x0001__x0001_N@_x0001__x0001__x0001__x0001__x0001__x0001_4@_x0001__x0001__x0001__x0001__x0001__x0001_Y@_x0001__x0001__x0001__x0001__x0001__x0001_N@_x0001__x0001__x0001__x0001__x0001__x0001_4@_x0001__x0001__x0001__x0001__x0001__x0001_N@_x0001__x0001__x0001__x0001__x0001__x0001_D@_x0001__x0001__x0001__x0001__x0001__x0001_N@_x0001__x0001__x0001__x0001__x0001__x0001_D@_x0001__x0001__x0001__x0001__x0001__x0001_N@_x0001__x0001__x0001__x0001__x0001__x0001_N@_x0001__x0002__x0001__x0001__x0001__x0001__x0001__x0001_D@_x0001__x0001__x0001__x0001__x0001__x0001_N@_x0001__x0001__x0001__x0001__x0001__x0001_T@_x0001__x0001__x0001__x0001__x0001__x0001_N@_x0001__x0001__x0001__x0001__x0001__x0001_T@_x0001__x0001__x0001__x0001__x0001__x0001_N@_x0001__x0001__x0001__x0001__x0001__x0001_Y@_x0001__x0001__x0001__x0001__x0001__x0001_N@_x0001__x0001__x0001__x0001__x0001__x0001_4@_x0001__x0001__x0001__x0001__x0001__x0001_N@_x0001__x0001__x0001__x0001__x0001__x0001_N@_x0001__x0001__x0001__x0001__x0001__x0001_T@_x0001__x0001__x0001__x0001__x0001__x0001_D@_x0001__x0001__x0001__x0001__x0001__x0001_N@_x0001__x0001__x0001__x0001__x0001__x0001_D@_x0001__x0001__x0001__x0001__x0001__x0001_D@_x0001__x0001__x0001__x0001__x0001__x0001_4@_x0001__x0001__x0001__x0001__x0001__x0001_N@_x0001__x0001__x0001__x0001__x0001__x0001_T@_x0001__x0001__x0001__x0001__x0001__x0001_4@_x0001__x0001__x0001__x0001__x0001__x0001_4@_x0001__x0001__x0001__x0001__x0001__x0001_N@_x0001__x0001__x0001__x0001__x0001__x0001_4@_x0001__x0001__x0001__x0001__x0001__x0001_4@_x0001__x0001__x0001__x0001__x0001__x0001_4@_x0001__x0001__x0001__x0001__x0001__x0001_T@_x0001__x0001__x0001__x0001__x0001__x0001_T@_x0001__x0001__x0001__x0001__x0001__x0001_D@_x0001__x0001__x0001__x0001__x0001__x0001_T@_x0001__x0001__x0001__x0001__x0001__x0001_D@_x0001__x0001__x0001__x0001__x0001__x0001_4@_x0001__x0001__x0001__x0001__x0001__x0002__x0001__x0001_4@_x0001__x0001__x0001__x0001__x0001__x0001_D@_x0001__x0001__x0001__x0001__x0001__x0001_T@_x0001__x0001__x0001__x0001__x0001__x0001_T@_x0001__x0001__x0001__x0001__x0001__x0001_4@_x0001__x0001__x0001__x0001__x0001__x0001_T@_x0001__x0001__x0001__x0001__x0001__x0001_N@_x0001__x0001__x0001__x0001__x0001__x0001_D@_x0001__x0001__x0001__x0001__x0001__x0001_N@_x0001__x0001__x0001__x0001__x0001__x0001_N@_x0001__x0001__x0001__x0001__x0001__x0001_4@_x0001__x0001__x0001__x0001__x0001__x0001_N@_x0001__x0001__x0001__x0001__x0001__x0001_N@_x0001__x0001__x0001__x0001__x0001__x0001_T@_x0001__x0001__x0001__x0001__x0001__x0001_Y@_x0001__x0001__x0001__x0001__x0001__x0001_D@_x0001__x0001__x0001__x0001__x0001__x0001_N@_x0001__x0001__x0001__x0001__x0001__x0001_N@_x0001__x0001__x0001__x0001__x0001__x0001_N@_x0001__x0001__x0001__x0001__x0001__x0001_D@_x0001__x0001__x0001__x0001__x0001__x0001_N@_x0001__x0001__x0001__x0001__x0001__x0001_D@_x0001__x0001__x0001__x0001__x0001__x0001_4@_x0001__x0001__x0001__x0001__x0001__x0001_N@_x0001__x0001__x0001__x0001__x0001__x0001_4@_x0001__x0001__x0001__x0001__x0001__x0001_N@_x0001__x0001__x0001__x0001__x0001__x0001_4@_x0001__x0001__x0001__x0001__x0001__x0001_N@_x0001__x0001__x0001__x0001__x0001__x0001_N@_x0001__x0001__x0001__x0001__x0001__x0001_T@_x0001__x0001__x0001__x0001__x0001__x0001_N@_x0001__x0001__x0001__x0001__x0001__x0001_4@_x0001__x0002__x0001__x0001__x0001__x0001__x0001__x0001_N@_x0001__x0001__x0001__x0001__x0001__x0001_D@_x0001__x0001__x0001__x0001__x0001__x0001_N@_x0001__x0001__x0001__x0001__x0001__x0001_N@_x0001__x0001__x0001__x0001__x0001__x0001_D@_x0001__x0001__x0001__x0001__x0001__x0001_D@_x0001__x0001__x0001__x0001__x0001__x0001_4@_x0001__x0001__x0001__x0001__x0001__x0001_N@_x0001__x0001__x0001__x0001__x0001__x0001_4@_x0001__x0001__x0001__x0001__x0001__x0001_4@_x0001__x0001__x0001__x0001__x0001__x0001_N@_x0001__x0001__x0001__x0001__x0001__x0001_D@_x0001__x0001__x0001__x0001__x0001__x0001_D@_x0001__x0001__x0001__x0001__x0001__x0001_T@_x0001__x0001__x0001__x0001__x0001__x0001_N@_x0001__x0001__x0001__x0001__x0001__x0001_D@_x0001__x0001__x0001__x0001__x0001__x0001_N@_x0001__x0001__x0001__x0001__x0001__x0001_D@_x0001__x0001__x0001__x0001__x0001__x0001_N@_x0001__x0001__x0001__x0001__x0001__x0001_4@_x0001__x0001__x0001__x0001__x0001__x0001_4@_x0001__x0001__x0001__x0001__x0001__x0001_4@_x0001__x0001__x0001__x0001__x0001__x0001_D@_x0001__x0001__x0001__x0001__x0001__x0001_T@_x0001__x0001__x0001__x0001__x0001__x0001_N@_x0001__x0001__x0001__x0001__x0001__x0001_T@_x0001__x0001__x0001__x0001__x0001__x0001_N@_x0001__x0001__x0001__x0001__x0001__x0001_N@_x0001__x0001__x0001__x0001__x0001__x0001_N@_x0001__x0001__x0001__x0001__x0001__x0001_N@_x0001__x0001__x0001__x0001__x0001__x0001_4@_x0001__x0001__x0001__x0001__x0001__x0002__x0001__x0001_D@_x0001__x0001__x0001__x0001__x0001__x0001_D@_x0001__x0001__x0001__x0001__x0001__x0001_4@_x0001__x0001__x0001__x0001__x0001__x0001_N@_x0001__x0001__x0001__x0001__x0001__x0001_D@_x0001__x0001__x0001__x0001__x0001__x0001_4@_x0001__x0001__x0001__x0001__x0001__x0001_N@_x0001__x0001__x0001__x0001__x0001__x0001_N@_x0001__x0001__x0001__x0001__x0001__x0001_T@_x0001__x0001__x0001__x0001__x0001__x0001_N@_x0001__x0001__x0001__x0001__x0001__x0001_T@_x0001__x0001__x0001__x0001__x0001__x0001_N@_x0001__x0001__x0001__x0001__x0001__x0001_N@_x0001__x0001__x0001__x0001__x0001__x0001_4@_x0001__x0001__x0001__x0001__x0001__x0001_N@_x0001__x0001__x0001__x0001__x0001__x0001_N@_x0001__x0001__x0001__x0001__x0001__x0001_N@_x0001__x0001__x0001__x0001__x0001__x0001_Y@_x0001__x0001__x0001__x0001__x0001__x0001_N@_x0001__x0001__x0001__x0001__x0001__x0001_4@_x0001__x0001__x0001__x0001__x0001__x0001_T@_x0001__x0001__x0001__x0001__x0001__x0001_4@_x0001__x0001__x0001__x0001__x0001__x0001_N@_x0001__x0001__x0001__x0001__x0001__x0001_4@_x0001__x0001__x0001__x0001__x0001__x0001_T@_x0001__x0001__x0001__x0001__x0001__x0001_T@_x0001__x0001__x0001__x0001__x0001__x0001_N@_x0001__x0001__x0001__x0001__x0001__x0001_T@_x0001__x0001__x0001__x0001__x0001__x0001_N@_x0001__x0001__x0001__x0001__x0001__x0001_T@_x0001__x0001__x0001__x0001__x0001__x0001_Y@_x0001__x0001__x0001__x0001__x0001__x0001_N@_x0001__x0002__x0001__x0001__x0001__x0001__x0001__x0001_4@_x0001__x0001__x0001__x0001__x0001__x0001_4@_x0001__x0001__x0001__x0001__x0001__x0001_T@_x0001__x0001__x0001__x0001__x0001__x0001_4@_x0001__x0001__x0001__x0001__x0001__x0001_N@_x0001__x0001__x0001__x0001__x0001__x0001_N@_x0001__x0001__x0001__x0001__x0001__x0001_4@_x0001__x0001__x0001__x0001__x0001__x0001_N@_x0001__x0001__x0001__x0001__x0001__x0001_D@_x0001__x0001__x0001__x0001__x0001__x0001_N@_x0001__x0001__x0001__x0001__x0001__x0001_N@_x0001__x0001__x0001__x0001__x0001__x0001_D@_x0001__x0001__x0001__x0001__x0001__x0001_T@_x0001__x0001__x0001__x0001__x0001__x0001_Y@_x0001__x0001__x0001__x0001__x0001__x0001_4@_x0001__x0001__x0001__x0001__x0001__x0001_D@_x0001__x0001__x0001__x0001__x0001__x0001_N@_x0001__x0001__x0001__x0001__x0001__x0001_D@_x0001__x0001__x0001__x0001__x0001__x0001_T@_x0001__x0001__x0001__x0001__x0001__x0001_N@_x0001__x0001__x0001__x0001__x0001__x0001_Y@_x0001__x0001__x0001__x0001__x0001__x0001_T@_x0001__x0001__x0001__x0001__x0001__x0001_N@_x0001__x0001__x0001__x0001__x0001__x0001_T@_x0001__x0001__x0001__x0001__x0001__x0001_4@_x0001__x0001__x0001__x0001__x0001__x0001_N@_x0001__x0001__x0001__x0001__x0001__x0001_4@_x0001__x0001__x0001__x0001__x0001__x0001_N@_x0001__x0001__x0001__x0001__x0001__x0001_N@_x0001__x0001__x0001__x0001__x0001__x0001_D@_x0001__x0001__x0001__x0001__x0001__x0001_N@_x0001__x0001__x0001__x0001__x0001__x0002__x0001__x0001_4@_x0001__x0001__x0001__x0001__x0001__x0001_N@_x0001__x0001__x0001__x0001__x0001__x0001_N@_x0001__x0001__x0001__x0001__x0001__x0001_D@_x0001__x0001__x0001__x0001__x0001__x0001_4@_x0001__x0001__x0001__x0001__x0001__x0001_T@_x0001__x0001__x0001__x0001__x0001__x0001_D@_x0001__x0001__x0001__x0001__x0001__x0001_N@_x0001__x0001__x0001__x0001__x0001__x0001_T@_x0001__x0001__x0001__x0001__x0001__x0001_N@_x0001__x0001__x0001__x0001__x0001__x0001_D@_x0001__x0001__x0001__x0001__x0001__x0001_N@_x0001__x0001__x0001__x0001__x0001__x0001_N@_x0001__x0001__x0001__x0001__x0001__x0001_N@_x0001__x0001__x0001__x0001__x0001__x0001_4@_x0001__x0001__x0001__x0001__x0001__x0001_T@_x0001__x0001__x0001__x0001__x0001__x0001_N@_x0001__x0001__x0001__x0001__x0001__x0001_4@_x0001__x0001__x0001__x0001__x0001__x0001_N@_x0001__x0001__x0001__x0001__x0001__x0001_T@_x0001__x0001__x0001__x0001__x0001__x0001_N@_x0001__x0001__x0001__x0001__x0001__x0001_T@_x0001__x0001__x0001__x0001__x0001__x0001_D@_x0001__x0001__x0001__x0001__x0001__x0001_D@_x0001__x0001__x0001__x0001__x0001__x0001_N@_x0001__x0001__x0001__x0001__x0001__x0001_T@_x0001__x0001__x0001__x0001__x0001__x0001_N@_x0001__x0001__x0001__x0001__x0001__x0001_D@_x0001__x0001__x0001__x0001__x0001__x0001_N@_x000E_PÕ@Ct@©Jæ@áÖq@uÉÛjÆw@_x0005__x0007_J,Q+µr@d_x0007__x0010_ù_x0001__x000D_u@ ðÝÝÇkh@Ñ)_x001E_!c@&gt;Ø_x0002_&lt;B_x0005_x@Àö_x0008_¦1c@´À_x001B_Ó9_x000D_w@ÜÛÉ_x0010_ur@Æu\l_x0003_®}@"_x0013_üq_x0011_i@_x0016_·t_Ô_x0018_s@Ú_x0006_^Ø¶Âp@êú_x0019_ûg@µ×e®_x0019_t@ÈSÄ»_x001C_p@ÕÎ·d@ôÑg_x001E_ÂWw@|¤ò¯hr@æ_x0006_®ÏnLq@ìyÛ´"p@×C_x0018_ÞÍx@¨g®Jº$t@*õecjs@&amp;Q'_x001D_Ø%g@x_x0003_ÞµB_x0004_q@¶ú"Nn@¤Xe?Ù_x0008_v@è_x0008_Yp@¿%h(ª y@ 8FñÇ;l@­Hî5_x0011_[p@¦`^_x001D__x0001__x0002_½7x@`æ,)A{@9®_x0007_P¸g@Ô_Dpto@ØÍÓtq@ä´eIÄóp@ðFµNy@)K_x0005_Õöv@Æënp'm@sý3BÜ2o@_x0011_}2F²w@_x0016_ U0¦4p@_x000C_|_x0002_	¤Ås@JÔpWÿp@e`XÛ+o@dî\´¦Ú}@D+o¦_x0010_¸s@ýå _Qd@¯cÂ]D_x0008_t@Æ¨Øhrñm@l­Gr_x0012_{@øqï/GZu@\3_x0017__x0002_òl@µQ{¡Ñw@Êþ_x0019_IÛñs@]àÕÝ`)m@²,¨^Wd@¯î÷E_x0019_êt@GÞ¿³x!w@ñ_x001C_A$_x0015_ni@z/¿W³ëp@C&gt;_x0004_ªV{@_x0005__x0006_a_x000D_®_x0007__x001C_t@ÜÔ=Kaµp@Î"Or@ôÃÑx@l¯8±3ùk@ñ4)(Ûq@¨úÉ´_x000B_ôw@(­È_x0004_¼q@Dg$7qt@{b8¢£Wc@º_x0002_ÊÁ_x0014__x001B_s@´_x0016_åÙvDj@´_x001A__x0001_ªÊ_x0012_z@X_x000F_ï_x001D_ªp@­V ãm@æ&gt;_x001F__x0007_­çp@_x0012_CÓ_x0015_ë_x0010_p@r[_x0003_8*u@hO­s@§¨éër@æ.òdQq@_x0014_½_x0012_eHsb@´_x001B_ËÃ¨Mx@_x0018_@Tûm@&lt;r_x0018_¶q@öÙâvj@T_x0014_Wý_x001E_o@iác_x0007_&gt;Öp@ÖÒú§M¹l@lÎÿvd(p@Â*ýöv8o@pã©«_x0002__x0005_oIo@T¢¤÷®p@$H_x001B_£j@_x001C_"IÇy@Ç+×&lt;w@_x0017_t_x0012_ë`@ßLí_x0003_Ñ_x0011_n@ÏRë°¿r@_x001F_îºf_x0014_v@àëpAÈCp@ô¶,%_x0006_w@_x001A_ü ãqq@tû 8vq@ò_x001C_Ò7`h@À:!?_{@ù+eõæg@c"_x000B_ÎP¨p@mXå/¢Ôn@*?&gt;_x001C_#s@òé_x001B_fv@_x0004_&amp;	Äv@_x001E_N$Õðj@¾_x0004_ãÂ+µk@@×H_x0002_\)x@;Zpç_x001C_q@dP_x000B_¼äv@_x000C_:_x001F__x0001_md@8¾´9a{q@_x000C_s£ÍsÕw@_x001A_ÁQ,q@êøì	Îpq@[&gt;HÓ _x0004_h@_x0002__x0004_&gt;Ï gM_x0008_m@Ê\S_x001C_zp@_x001E_]KÞ_x0001_½s@èØøm_x0004_yt@Û°kÔÇy@=rÔ8+z@_x0003_Xë(wn@F4H_x0008_qx@úª¦¥bp@_£Fï×ên@OzõÌEu@_x0002_1Hò_x000D_Tp@Ô_»hDb@z.Fzüw@¸éRÂ_x0005_k@[gÌ|&lt;_x0008_{@_x0012_lð!jq@ûÝ0ô_x000F_ñi@·_x0014_[â p@h÷_x0016_n3çr@Àtª£:}w@_x001B__x001F__x0007_*V_x0011_k@8ü'^_x0002_¨x@O)öëÑx@Ç_x0015_ý°C^@atµ«,v@N¤l²zz@~=¿Tp@~«I´c@èO©Por@uÎÃn@6JÛq_x0001__x0002_*Gr@!ã)FÜ%n@Ê_x0005_Ô®_x001D_f@d!Ç_x000B__x001E_u@Ó_x0015__x000D_°x@_x000B_lEæ`d@2I½øÖ;t@çNMÁf_x0006_f@ä×_x0001_HBÃi@ÅÉúgn@Ü)qÓB\r@Ò_x001B__x0017__x0007_ùSm@Ó¸Kì½o@5­!]&amp;ßu@@}3MA_x0015_r@!}ØKz@,_x0010_e9ÁFf@¸²²Æ·Íi@¬Äçºlds@¬-#_x0012__x0013_Qe@O_x0001_u8f@¸´Þp@´_x0005_tx;/p@Þ[)v_x0017_x@@¯¥XNq@"ùëMj_x0017_x@:#èFç_x001C_k@øv_x0007_µDl@LKbru@¶q_x0017_,Sp@_x0012_:í+_x000B_q@t6´wá_x0018_u@_x0001__x0004_ô_x001A_uè,_x0002_t@ ^_x001A_Sºt@þkÖ¼8Üq@ÂÃ«¼£d@DPu]5d@­¦-Z_x001A_Ëo@êf`çx@åm3ü+i@¾ÊU_x0011__q@K,BE3ât@øB_x0008_´ëa@´Õ&amp;ês@Ì)wo_x0005_ëq@`«_x0002_`Alx@;*wÙhu@Ô×_x000E_´ÊÉn@ÿÑ-@_x001D_y@Üá3y_x001B_Kp@:Òz&gt;Éq@¦±_x0001__x0011_Ur@Bù÷¤v@»_x001C_$XÔ{@W,÷_x0011_}·x@_x000E_ò5,ûp@¹{ÏúÝfc@¼_x0003_i_x0010_äe@ÜÅî_x001A__x0013_m@6_x000E_Êúíw@¤_x001B_MÜÜk@ì_x000D__x0001_¿áp@èPÓS\t@ÙÊÆ_x0004__x0005_öx@»G_x0014_Í_x0007_j@6_x000E_¹Az@'_x0017_7äql@&amp;w-¥Ám@_x0007_D2_x001B_q@òÏ­55:t@lC_x0014_mz@ö¦|ZBw@v¡_x001B_.ôo@_x0002_!în_x0003_æq@8Ðe_x0019__x0018_ýd@Âô_x0004_ÿßh@HÛq@0×ö¦?q@9c_x0018_Úm@_x000C_«br@³`g_x001D_d@¹q_x0001_:!y@_x0004_0Û8_x0014_ji@]ß@ Z@Ò«¢¡_x0017__x0013_g@öé°_x000F_Úu@ÂAq9Gÿf@;VØý_x0019_ìv@Jü¦Ò½ýr@P§õý5tw@5_x0018_¶wg4y@u:w_x0016_Çx@°XÇ98o@`$T­us@AÅ¿wät@_x0001__x0003_ÒbÙÔ\Àp@0dÊ£_x000B_r@(°³/XQw@vÿg¯d@¸_x0013_$µ_x0004_p@_x0014_¶8£5Òm@;_x0018_yªtf@bý³_x0012_å_x001D_n@Mô_x0016_Ó|@Ï¯ýc±r@,Ø_x0016_Lj@0Û|v_x000C_s@Ntd±t@ñÑàªvP|@_x0014_8¾7Éìx@¯_x001E_ç,Zp@mÃß!_x0013_w@ÞqæO_x0010_|@Çt{KÉ\@ýÿÊ_x0002_z{@_x0014__x0014_a¹_x0013__x0006_s@^FíI¡u@XõªW_@Ý­F~Ún@&amp;Ä·ñÉm@_x0006_ÖÄ±;n@(_x0002_7âÈu@fp4Á6e@ ¶ÃYöl@_x0006_Ô4äñh@éfNØh@_x000C_6_x001F_l_x0001__x0004_[n@Tê¹ïs0s@_x0005__x0018_öS½w@å=\B`@à&lt;Â+éIn@!_x0003__x0010_×_x0002_Äq@ýp`_x001F_í¢t@Àüè4sp@èàHT_x001C__x0017_e@t;¥9h@º|køsPp@¢²_æ©w@Í¡@Êy4d@¦¬úÚÁpo@_x0005_j*!µn@ïÌîëÒq@\kbF}_x0014_t@Ñè{R"£w@%%_x0007_ëTf@¼sóe_x0015_p@_x0002_Aß«Ðd@äÅ@;VVu@ú«_x0005_Â_x001A_úi@Òq'&gt;×Jh@C¤É]UZo@¼Z®CSt@jJ9ühm@cÆ_x0008_.æd]@}·¨'r@¾_x0014_Tvj@»¤,°÷q@í&lt;¼rA_x0001_q@_x0001__x0003_Xî_x0006_ p@A´r_x000C_©v@¢ÂN=I_x0010_q@_x001C_HìJ;¼p@ÆuÀÙý*p@&amp;Ó/Ç(¦i@7_x000D_"s_x0016_}@-{eÇÌr@Z_x0016_°p¶o@ûÚH·³Ób@ yl·£~e@­ëýfwn@¦&lt;­èÄ{@úï×h_x0008_Ýo@Ø¥v_x000C__x0019_ p@Ë_x0013_7ÈÀe@¨ê_x000F__x000D_ñr@êóP_x0017__x001C_x@_x0011_)0âÞ¤`@ó_x0019_èÄ_x000E_r@0 ÐÞ?¤l@_x0019__x001D_ã_x0007_q@?»	_x0018_vm@vÉ_x0002_GRs@S;?0¬u@Rºö¯m@îs)¶_x001A_¨m@´¨ºª_x001D__x001C_e@sÙ\*V_x001E_b@PD;ð_x0004_'s@Ú_x001E_åuÞg@gê !_x0002__x0003_û^g@ÔÃù¢y@Lß#_x0003_c@#_x0001_ë£þ_x0014_o@É@Ã  ³u@¿:ÏGp@Ù3_x000F_ù_x0003_l@Ê_x001A_V®Æ¹m@_x001D_IªTÈ_x001A_v@ø&gt;Î="x@ø;fIàìz@þûVD0q@¦Y_x0001_U³åo@,áWã¤q@vl_x0016_Át@_x001A_Ñ7ý_x0012_o@:U¢£Rp@ü)_x0010_7¡r@c2^_x001B_èw@O²Ét=Ép@ÆqÓjÿËh@q( #L_x0018_l@rÀvÑ_x0002_${@ý;t@"ì",þ®q@/PvÌÌv@Ñ_x0019_Ûb@_x0015_áéîRs@èëÃ+bp@âùn¾@Úh@__x0006_ú_x001D_Im@_x0003_ê=_x001A_(2t@_x0002__x0003_Ç_x0003_¡k={@ë­7ÕEt@â!úæÐ°l@ 5}ñë©y@$;î*³]j@^_x0006_ùÈÆt@£_&gt;R	n@Ò«*W_x000F_)q@M|¦_x001B_Èq@@^^_x000F__x0003_ãq@Ý2¼ûØâs@@_x001A_ª_x000B_ÄHk@æ M_x001D_ç/m@G±42_x0019_Jt@ÆVEò_x0015_j@¦R_x0015_"Ac@~_x000E_£_x0002_aXg@EÂzÍÛÎf@$?v`0=s@ð_x001C_P5ñy@Äºæ*_x0017_q@tÌóíXKz@ó¾ò×Øs@l_x000F__x0006__x0012_0^r@jGÌ²Jr@v²¯[QEk@j·¼ÂÕ_x0001_d@$ÖÛ_x0004_Å¥l@GÐ_x0015_et@­:B»kÇs@Ølþ©jp@{;_x0003__x0004_­kv@ø_x0013_¨Rs@ú)7]hi@_x0001_h_x001E_7w@Ä(_x0001_5Åi@§,M»¢v@ÄmKzb@vò]S_x0016_õp@L¸¤5 m@Ñ_x001A_&lt;.r@ =5Ýûs@¥_x000E_¢àdx@s._x0016_&amp;_x000E_ôq@+=_x000F_V»+w@ÔÑøü/)d@)H¬_x0002__x0005_x@(Èn÷|_x000F_m@l.&amp;$mIv@_x0004_Ç	p@f÷ª½%%h@_x0012_\_x0018_ìKu@ë©Ù[fw@¿_x0007_á/£p@¢å_x0018_Yo@iÔê÷®y@Ã&lt;c¤·âl@ª6{_x0008_Ñàv@k_x0014_ôý¸_x0007_g@Äx,âyYe@Ïí[ s@1Ý:v{@p¾KÓbt@_x0001__x0003_r ¯_x0017_ÿ;z@öíc*_x001B_¢s@5I@#dò{@µKS+k@X¨U8ñn@ÝÜ0°x@_x001B_®_x0013_-_x0002_:s@»Rãf@øÂÁÏr@°Ö_x0017_°|@+Ìþ4Î;o@½Þûáo@Ì7'è·÷f@_x0001_¦Gq@äGÐqtÿ|@5H6P_x0019_^i@Ú_x0010_á%x@J=&lt;_x001E_³s@Ë¢m_x0010_Ïp@H¯²Kön@â_x000B_¬(km@_x0001_EÐ2Q_x000C_p@2Þ_x001B_"Xq@Á¶_x001D_m_x0012_f@_x0016_ñ´/ßk@£-&lt;Ot@¡FÚñìz@ÅHà_x0018_p@ãp»l@*h[Ör@Âæ}0Ò1p@JFd_x0004__x0005_3q@ìe_x0004_²aDq@BpG_x001C_fq@æMg$_x0007_u@_x0011_Ä_x0010_u²a@Å_x001C_ý_x000B_*j@Î9,õpe@_x0011_=î\_x000F_q{@&amp;Eó_x0011_Ñj@j;"4ªûb@_x0004_0Eõ_x0003_|@[ò_x0003_¼an@¿_x0004_k3Àwm@Æ®dU4r@MµÄèu@rw+_x0002_z@ÂîãG¨Ós@Oé0;g@òÁý_x0004_ªRl@nZ_x001A_6_x0004_Úp@_x0001_Új|r@ÅövóCGv@_x0008_&lt;¡÷N/t@Å"8Ës@HHU_x0001_òt@Q¼G»+Ûi@³_x0010_ö(çy@êÐâ l@5ó&gt;_x0001_ðr@â U®h@í¤ø¡_x001D_Ø|@Ê6·íc@_x0001__x0005_bâîï_x001A_ o@¹Áø_x0003_òx@y_x0002__x000B_±_x0003_Ás@Àdû	_x0018_çm@VÄx·=rp@_x0004_æà6ºÐn@ü«_x001B_!j@ÎÍ´É!c@~x9,y@ÀééB_x0011_×s@zþòb1)g@_x001B_òu¨²=p@ÂÕ{Ik@Â¤a_x0014_f@Ò_x0003_Û°_x0004_¤g@g©Y&lt;ïp@J¦QÁ_w@¦%í­\öy@Ê¬_x0008_8°i@Õ)$_x000B_Jùx@ÿ4s@â_x000B_»ý\m@/J»å&lt;m@_x000D_Uº)l@À ¦c6q@üÇlk@&lt;Ú¢S}0~@Ó¢L2JÙl@¯ª_x0003_r@_x0004_Q_x0006_LèVr@u¥gCø-w@T²ZU_x0003__x0005_¾_x0005_z@ðP_x0013__x0014_ê%q@êDL_x0006_qªr@6¯¹_x0017_V_x0001_`@aWáQÝw@_x000B_ÿgIà@u@à¿_x0005__x0014_p@¹ñst6b@ÄÃ_x0002_8§xa@ÚÇ[èk@°^Q_x0002_èÎg@YüÖc_x0015_Ët@iÁ_x000F_¦s@h_x0006_©ë/mn@Õu­ÊÍ_x000D_y@æÝ,_x0001_N_x001C_r@_x0001_É	ÐWi@h%æÔ_x0004_o@Ï$_x0019_ÿ:|@üVÛYA¨f@L¤o_x001B_p@áBvãj¯j@_x000B_ë»_óu@_x0010_F9r_x0005_i@_x0018_«_x001D__x0005_Ím@ª¦«.u¨q@ß53½_x0007_Öy@h\-ê|@Ê£=_x000F_*u@VÆç_x0018_åi@2CwÇ|s@læp_x001D__x000E_ö[@_x0001__x0002_6_x0013_fÀõYt@ð¶Fi@Ïí³$lt@¾e	t³q@&lt;Ã_x0002_,Pg@~k5¼Â½n@_x0010_­_x000B_£aq@ëãmÚc@à_x0007_ðÄt@ä:?Ú£9u@x_x0013_¦û9k@÷;_x0005_÷Òµ^@q?(d²q@*	&gt;.l@#çQ¹Ãl@_x001C_2©_x0017_uv@0&gt;ßîÖl@5ü¯^v@_x0016_ÈsTy@X¦¨2Ü(h@éÚÝ_x0018_ö_x0002_p@xÈ_x000F_q3¹h@+ÃÄöco@¯Þ7?¬³w@så_x000C_å|@Òñu_x0017_v@¨G¯¾k_x0008_k@"Þ|wª_x0008_b@Ípë'g@µØ±B2{y@)M_x001F_@,ll@pnG_x0002__x0008__Êg@C_x0017__x0018_Æ­t@óÄ¸eÏ_x0012_q@!Î%g=u@´l_x0003_8n@Ýx¯ª_u@àä¦&lt;1r@!l¡§øck@_x0007_öÀUÆëq@¦VÒ×¥:l@Æi#õ¾j@W_x0001_?_jÓ{@áÂóv_x000E_u@ùN_x001B_wºx@#_x000C_È÷l@ö»EÕ¤f@Zt5ªûËr@oÚñ_x0017__x0004_e@µ6ñ_x000B_0Øo@\,¢o_x001B_Ýf@Ê³Í_x000B_#t@dA_x0006_Ffõ`@iKFz'åd@`9 Ý_x0019_{}@¡bÄ\¸k@Ã_x0006_(ÊºÛm@û7L9ûio@@£lQüt@_x000D_ÉàæÓv@Ì_x0005_}ÙÆìu@,+¨V\Ao@#aÚåÔ_x0017_m@_x0002__x0003_èFayÝx@c_x0013__x0010_tðWx@;_x001B__x0012_­ª¬n@x5ð_x000E_¶p@_x0004__x0014_Ý_x0001__x0001_r@â6Áa¬u@}îþbs@r|~Fmx`@ñÆg(Äc@ý_x001C_Ä_x000E_Q}@Û_x001A_P=_×j@¦Y=_x0015_«q@.0ºï_x0015_°s@§2yry@wµð_x0005_'Ut@_x0005_U9_x001D_on@@4_x000B_#_x001D_®g@N;_x001F_LZ_x001A_j@¤_x0018_ÞA_x0011_0|@°0'êÊn@­æÆx7e@ÕKR Ôi@±8ê$Kc@_x001C_{EP}q@U3à\y}p@wX±_x0013_5hp@:"ªuMi@´ÝÖ[_x001E__x0012_u@_x0015_?¥_x0005__x0012_{@fJjW_x000E_l@b_x0016_Ð§t@,`_x0014_¶_x0004__x0005_Ã\a@º_x0004_ùm@_x000C_RæPa@¬_x0002_ó÷hÁb@íÇÌülc@ÊÓYé0u@ó!´¶k@Éa$'"`@¡8"êh@à¼_x001F_íg_x001E_z@6¨Â_x000B_Bx@}ë¦·dm@ñDÝ_x0016_m@X_x0003__x0014_zí*v@O|a¢È_x001B_r@xrÂe#k@_x000C_°v\_x001A_Gy@A_x0001_ê,0n@ª2Ø{w&lt;y@]÷,xg@ÃuQ²'Þy@ÙOp_x000F_0ür@Yç®§¥e@ØÕÏ"Ïk@]V­¦²Ðo@öT_x0004_@h@ÎÏWí;?]@eOÅ{?;}@=_x000D_Ù× a@4ÿõÉ_x0002_n@i;{Wh@kçX_x0010_Öès@_x0003__x0004_ÿ%=TCr@gRxx×3i@RÚÁí_x0002_Öz@äjq@~­`Ù_x000C_m@_x001B__x0014___x0003_ýl@uª²Ëáv@ìÇú_x0001_&lt;Bd@hz¸äz@_x0001_¥Ý._x0011_Çw@_x001B_ýÊÏr@j(ôU8%i@®Áò·ÆÝt@_x0013_hGCl@_x0011_9"Ä¸r@Óvè*&gt;j@Ùý_x0006_µ®Sk@îR &gt;"Àr@nUNx­&gt;r@î_x000B_Ò©\rk@é__x001F_ÿ×_x001A__@_x000F__x001D_¨=õs@k0ä_x001C_5u@NI(Ór@£Í_x000F_*s@ã1+Çz@`Ïy¸T]s@ÐPT_¥r@6õö0½9q@_x000C_+-_x001C_(r@_x0010_4´t@ÚdÑ_x0002__x0003_Yq@ÂFKÀ¾1k@k_x001C_ÈsGw@åE_x001B_R´r@ ±{§Ô;p@&amp;g\h_x0001_y@2Û¶¼á@g@ôlQ_x0001_át@DÏ_x0013_ØÛ©u@hæ°ñez@çX_x000C_Y&amp;Öt@ N¿/½f@_x001A_õJûj@|PdxSs@àáì_x0012_*Þj@K2Ñ[îs@Lcëëh@_x0013_,C¥E|j@V'È_x000D_Yè{@/©M¤1x@vÝásGjq@Ô_x0014_».£_x0001_m@©Ðt¹q@Ê!æ'·Zn@$_x0007_{ß¹e@_x0018_ÖÀHò_@6îLe)t@8ÐAÖaf@A§X&lt;/z@Ã¤oaw|@2¥Õ0k@aÞñÝ8p@_x0003__x0004_~_x0008_Í_x0007_ `@ìåM"P^k@NT;ZÃÐa@Ã_QÏjy@þå_Nh@ÜßÕ_x0017_Ap@ZºÇ_x0006_Û³_@k-_x001E__x0013_§k@7l1_x001A_x[y@¥¼_x0002_¸y@ìôD»_x0015__x001F_i@L$S¬êg@.?ÝK_x0004_t@Ýö³Y_x0010_°b@¼ò¤ÌõÁq@º%Ùì¸b@3ªúû¾z@&lt;I|ä_x0001_Â}@ãû!+}@LR½Öyh@h¡_x000E__x001B_v@U~þ)&amp;w@C«Æ÷_x0010_«m@Tûø£·t@-Ñ?m~u@gç¡n@CàóöLÚr@¸Bcr@yB·Ø¼a@_x0015_¥cý_x0007_Ñt@U«`À_x0002_p@{eµk_x0002__x0004_k[j@àÁôL&amp;ÿv@H5?_x000C_´v@"_x0003_ãÒßr@_x0012_7%Ûdàn@ú_x0010_Aø_x000F_t@_x000F_Õì55]v@nGzÕUn@¿+_x000F__x0019_GÐk@¬	¼Ûá+{@¨M Aüs@r²)_x0002_·Íq@_x0004__x0010_Pt_x0005_¥s@³«-è_x0011_r@è³s|@¾Kþw@4_x0008_¿Ê^xl@ú{¤ q@t_x0011_XµÀzt@_x0007_xè«ìae@/¥gHmQm@87_x0001_Ù&amp;ßs@R%ö?Dn@ _x0014__x0015_·Is@ùmivôv@_x000C_m)dÐMv@ØGIê]Ò`@n_x001A_g;%r@ÙY_x001A_Û¬Wv@ÖkØÎ|n@³¯LÓÀ»i@mîÚv@_x0002__x0003__x0007__x0015_Gú¶u@rr1|®_x0004_v@Yi_x0019_ÇÍp@®_x000B_vÒTz@¬.*äOu@_x000C_Ö½Zúq@,ãÈlÈ_x000D_c@_¹Ta!Ùv@ü_Ð@s@joTûn@¤_x0012_Ø_x0003__x001B__x0008_r@§«_x001A_*³ár@_x001A_õ)_x001E_k@cdÄ`Xo@ÕÍW!s@ö"à_x0017_éup@8®ê~¼Þe@Ï½§têr@ªTDZ£h@ä+Õh_x0005__x0003_h@Þ»8_x0018__x0016_u@·gtåþ³j@F'XL¥#r@z¥LÔ9Ïl@ÏMNzu@AìZcx)o@îf_x0018_m1°p@Å(_x0001_:=q@1ôX&gt;_x001F__x0014_y@ý1{_x0011_s@l°9_x0014_	g@^eÈ_x0002__x0003_¾çj@çÃ+§ju@_x001B_F_x0004_jo@ÜV÷_x0004_"Ød@1Ó&gt;hru@z×_x0012_{¥tr@-ö`Qxx@K_x000B_lÑe@_x001E_¿Ëóýh@Á¸¡_x0014_ú:r@ÔÛ3F^Ôe@F_x0015_]¹_x001A_µr@lùSZ¿v@_x001A__x0016_j@ôi@Rnr1¦"u@/Çý²`Bm@\è2_x001A_Iõr@Os­6óKs@`ÙáyÞ¨s@¸_x0001_º@^x@uÉzL¹Kf@c$ÌONl@ö*¤ÞDi@ÒÑG_x000D_Àg@X-ï_x001D_du@Úç£Þÿk@N-X9û©k@Å½ðï_x0018_h@IkLMëîq@IÏf@gj@êÝ01_x000F_~@²óÌËu@_x0001__x0003_£®Àûulr@_x000B_§`µ:xv@\2îô°{@Ýû(_x0012_þu@ôÿ{Á¬Ro@¤®Äk@_x0019_åm §q@_x000E_T­_x0014_ÌÔr@ì\§ñ4a@8zXQÕu@__x001E_L9v@_x001E_6ýq{h@XÅ½$°f@JU}¢r@t~½_x001C_3Zp@_x0019_D_Á_x0010_s@ÕT_x000B__x000D_æ"v@«³+_x0013_xû|@_x001F_*_x0004_d]|@ÏÕ·@³v@	R¿hel@øúèÂM_x000D_v@\'õ_x000E__x0002_u@`_x0019_¾Zb@&amp;$»6ÐÂu@§UhéÅv@%T_x001E_w_x0019_w@_x0012_]ÂÀìo@_x001E_· ü8r@e¹Ï*]`w@~vÌk}su@©¸Ã_x0001__x0002_üz@H,b¬o@jÒNsPns@&lt;H¥~ÿwk@N"¬q_x001C_q@üÊ\°a@_x0014_ÐEÁÝÁt@äÒøU­r@±Ðy_x0007_	o@`ëñQ°w@_x0011_ØÂ6Òv@Kê÷9­o@Òï~(Þ~@£oaÒês@¨_x000F_²ßöäp@_x0012_ö$A{èl@_x0016_³_x0007_¡Cs@_x001E_°2î_x0019_ÿi@	reç¥îk@U¦_x000B_q@IûË,ts@@25_x0011_¶t@Kw¨Üeqv@¦H Æg~@_x001A_ïëæ1j@_x0016_4_x0003_¤Úzi@ Lt3]l@1L¾¦Îëw@_x0018_âÈ]Gàu@Áî_x001D__x0016_ùj@ AÀ¡â]@LÀ_x0008_fà'f@_x0001__x0002_ðØj_x0002_ap@¤ü1;½u@ÐL&amp;;._x0004_s@·_x0008__x000E_ÇøZs@6l_x001F_uôt@OODô ng@_x0002_û&lt;8÷t@;;_x000F_Ñ5_x001A_n@éÈbFêrq@2ärÒ¬j@ÒKÂoz@ä¾ÒA,ñe@Dá:e7=v@_x000C_ë&lt;f@_x0019_Åvl@ÇV=DÊq@_x0002_#su_x0008_[@ÜµVoP9p@ð4½oÔp@¬_x0004_¡&lt;Zkw@ò~ÄB7Jx@Æé²g÷u@J7_x0003_¿_x001A_Çh@å'»Æ-¥o@ö²Ú_x0014_x¿f@}Òß_u©n@÷Õu3Ær@æÛ'ît@$&gt;IBç­z@ì£¹K:Óz@6y_x0015_{üãy@_x000C_å!ê_x0001__x0002_¼y@³_x001C_gH)Yw@;¨-,&gt;_x001C_v@v_x0005_ºtw{@Ä¯¶ðê3v@{_x0003_V²ñc@_x0018_3s@Ì­ ï¬_x0001_p@è_x0011_Þ%Pnp@¤_x0014_q_x0013__x0011_Æo@îùü_x0015_öte@0_x001C_}àäÄp@7lêûÒlt@{ù¥_x0007_8ùo@Sû¿a´z@_x0016__x0002__x0010_ÑØÆj@_x000B_¤àqº_x0002_j@^í$/1/u@_x0012_3´_x0005_m o@`7V³n_x001D_w@Qï«_x0019_2_x0011_x@f¾ñv6|E@ô¨äe_x001B_0@_x0016__x001F_Ùl4C@\#Î¿ßL@"/_x000C_Ùm²E@¿³_x001D_T_x001F_&amp;N@?{¾Ó»WW@Ã(ÙûÒQ@Âõm¾6¶N@f#_x0003_³N@ëIáÇ_x0001_P@_x0001__x0005_ìMfç&gt;-@hªùéû&gt;@ÔßFmµ©G@_x0015_aU^_x0012_òG@¶²ÎTÃ_x0002_V@pÆ´÷hQ@Ö§ì¥¡P@_x0004_?_x000C_eKP@ú´ªÀâS@LO_x0008_Z´R@&lt;¡û¨R@lä_x0001_[ûûK@_x0011_F´L7B@­sõ©_x001C_Q@Ó*h#M@GoðsJ@Y¬[#ùG@@Ör/@Ç@À¨%_x0006_N@1ÆåµíK@»{MàúG=@Ýý¡_x0011_5þH@_x0014_I!_x0003_åU@$PWéµ)@¡ª¿º_x0018_V@è »_x0017_J@E¨IñB@IZC_x0006_(O@Ðhs_x0005_f?@¾PNÊN@¹ _x0004__x000D_o_x001D_K@¸î9_x0003__x0004_¥rW@_x001E_&lt;FÃ_x000B_ZZ@Bñ/á~ÌB@÷ÈHàªF@âú2hT@#®K&lt;$¬G@_x0008_&amp;;qÆýF@Ø'_x0002_pl_x001A_I@[¤í,H@(ÒÊÛË¹_x0011_@_x0007__x000F_é%VqF@hgëÞé_x000B_B@l_x0011_ßÝP@¡úÂRO@.HÏéä~C@3	oºt¬V@^_x001F_{ºùO@qÿ*Õ¤ÉR@êyXeP@Ì_x0017_c=4`A@'ÑìbË_x0017_@@_x0003_0ô}7?OjòJ@"ÇµÞ_x0008_¼K@äUî_x001F_©»6@!Èç9_x0001_4:@w_x0016_ÀyoT@B±e¥`J@CoÐí_(I@`lûx÷R@ËýR6+OG@¥_x0018_Ï_x001D_©9@_x0001__x0004_^Î_x001F_ÈÇ4?@'½Ê£L@QW _x001E_äJ@×³LN@t/á%ÔGA@ØL¾fZ¹B@è_x0015_©$S%@oÔúøª?@§ÜR_x0008_¬P@*_x001F_¶_x000B_R@Éì¾`bK@@Z2O²}"@@_x0003_aÓ_x000F__x0011_ØF@×_x001A_÷_x0001_ÃP@Ç&lt;¿~þP@ÞI+ü R@_x0018_{(_x000B_t&gt;M@ç­F_x000E_¼4@ú_x001C_§_x001E_àgC@xÂ¾8¸VT@_x0002_Ê$ÐpR@Ö_x000C_eùÄA@¤µÁ5_x0019_M@ÐtãºÔ&lt;&lt;@ÑX_x000B_MK@JÖ»'H@v-&gt;àÈS@_x0016_¾ÛÚ·E@è_Ñô;@}Ý¿`­7U@´ÿÿdHV@_x0017_Ü_x0001_z_x0001__x0003_ÕôM@_x0008_éúCÌ7@D´3ÓP@^A#5ÄjP@Ç&lt;_x001C_µÿD@(ýé1Y@Û0ì#²P@\èÿ¡ÓXM@:_*9OP@$Rüõ»J@ã°stvO@sÜ&amp;\?@yåçÌÊP@¤³p³^úG@l¤è_x0006_­dT@dQ½F_x0017_P@H´£"ä[@Ûÿ*f¹LS@JáK¬Û\6@ÄJÆõ­A@öIÙÍ_x0014_#D@®&lt;ø9ÛF@ÆßÂ#a«A@jM»é_x000F_Z@³â_x0003__x0008__x0015_D@ÎÖ_x000C_[4R@_x0006_å¯ÀÃ$G@ìaó»¤6H@¦»_x0016_rI@DÃ÷_x0003_þ_x0002_@@4÷àæÎ&gt;@¤J;ÐÍP@_x0001__x0002_ÀÑ§Û:D@_x000F_û8r#S@²,U°QbR@ýÃäm~çK@úçÛWèG@¢ø_x0014_|¯éL@Î³Ôi.B@ÚÐÏI@"Â_x0001_«I@_x000C_ÓR?#H@ñ,­ZêS@r³ªôR@zþ@WL@&lt;ÜSf¥.@_x001C_ñ%õ´U@hwRºOxM@}_x0002_/ì²K@{±ï'!3D@ØhTÄ¹R@*Wâr_x001E_¥H@]Eéô_x0016_ÿK@Ágß_x000D_÷G@Ù_x001A_Ì\Vº:@N!g_x0017_E5@`jÙ/?R@á¯W8c¨D@äì_x0011_Æ+D@º]ÅõªB@õ¼$âI¾C@_x001D_Ö*NªYJ@_x0016_	Ä@þA@÷2e_x0002__x0004_3P@~c©öýB@_x0017_njtg_x0015_@H&lt;K¥µ"Q@pÅ²Þ`=@Z_x0007_?×úV@æ}Å¥ðC@ÜXg_x0001_&gt;@ïL_x000E_í_x0003_B@°ÛÈ3Ê3A@\_x0004_Ô_x0001_@@(¤zÝQ@~Ôi._x0005_D@ø|Ú__x0006_J@²@t&amp;éÇB@Úw#ÄK@&lt;]0_x0001_ÓK@~àôO@üÏd~ËF@ÙpÊ&lt;R@ÏXt_x0006_6J@¦_x000B_n¹íO@·òãPP@Ö·£ÈK@º,·5º_x001A_A@*fÐÆ_x0016_FU@$9FyS@Öù~_x0001_f*M@ÞÐSÆªµB@Þf!_x001A_E»D@Q£F¸¼F@|¼_x0004_Sw_x001B_G@_x0002__x0003__x0014_VïÑG@ÂÞT£RëJ@üä5ýõ_x0001_4@?_x0015_zÎ¯/J@ã%ò¥í_x0016_R@?éæyÙP@0µ_x001A__x001E_&lt;@_x0008_ÃÈp%U@_x000D_ÿ[*K@_x0003_¯+¸.2@_x0006_R;g&amp;C@rl·,_x0003_:@ù/ã1Cø:@\¹_x0005_.3_x0005_Y@ÆYÕmª3P@f+¸G_x0012_1@»0øÐdH@81_x0017_P¢aR@Á\o7@Ú'_x0012_¯Q@t³,_x0008_x@@o ü_x001F_îCP@{_x0006_M¼¹Q@.ê|^_x001E_Q@zØçÌ½&gt;U@s$wU@HëÕAG@ø¡*_éËX@ìâ_x0001_R#´F@_x0011_±L§ðJ@·_x001A_EÒöA@¼ÖMë_x0004_	_x0008_öK@ÏN}_x0018_Oà=@ñûM"ë N@»Ó	_x0012_5MI@æFû)°)&gt;@z3÷N¹×@@)Kg9n_x0013_S@Æ¢¨d_x0003_G@_x0008_µ&amp;f_x001A_H@À½õ_âM_x0007_@BJnvgÂN@ÄQ*ÐûJ@_x001A_dª_x0007_*Q@0g¿(_x001B_éP@Qþ´_Q@?Gâ1R@ÀJi+$_x0006_Àt¤«_x0001__x000B_I@üy_x0002_½¸gB@}åGw_x001E_K@²%n_x0017_ÜïP@¦6Oj,@ð_x0016__x001B_FEO@Üwî?J2@æ_x0005__x0001_ÊÔ@@î_x0004_º.4@üM_x0011__x0017_fM@â(ÝhJÁE@pwÿÜ`P@Sà·F@_x0006__x0008_êÃG×L@_x0004_ÂâaX@_x0003__x0004_wAúy#ÿS@¸%Ù_x0018_ÿ_x001C_@_x0016_YÝdiëC@»÷©_x000B__x000C_H@_x0001_	½cBN@cº_x0001_²ÀWP@ú¤Òë|_x0015_R@ì_x000F_gß3@PëÔg_x0019_:@~ðÁì&gt;+@tIH6K~Q@Õ6Ô÷P`K@À2&lt;3G@Hwµ	Q@ÚÊÆ_x0013_Æ¶X@._x000F_õ¶åzV@dmº_x001C_k@@_x0002__x000B_}Ò@&lt;B@w _x0011_!_x0016_ÙK@óÃ_x0017_Ø!tK@&amp;§Ú²_x0010_\J@Æ£g~¯T@0·4ÅC@ kí/O'@N_x001D_Rû_x000C_/E@@L[tû_x000B_P@Â[äp,êF@k&gt;ó^/ÔH@_x0016_«tY¸:O@zí'_x000D_¾R@Æ_x0004_76È³K@Fùp_x0001__x0002_ PM@núøÔª_x0008_G@÷Q¹_x001F_ÉD@¹êEi+V@@_x001E_íÔñ/Q@­lj(ÞI@ªâ§_x0016_NÈF@÷^²ffP@C_x000E_÷è[7@øÙÈ_x000E_A@É[÷^jQ@j	_x0012_ ý©&gt;@1ú§$Û_x0011_L@¬_x0005_¸Û_x0015_VH@_x0014_ÎÿåB	 @iÌ·FaD@Ã_x001C_"_x001E_?@)_x0001__x000E_%âB@6:Ã§ä@@ÒbJ¿G@#ù0½}9@&lt;I¨Ì­]D@À_x0003_9CõqN@QØ¼_x0018_¨dI@»d7P@ºåkAH_x0014_J@_x000C_8 §¢àR@K_x0010__x0006_N_x001B_QF@æÂ&gt;CW@bÙj_x000C_E@Ì_x001B_«©YB@Ö&gt;f_x0004__x001D_R@_x0001__x0002_Ì7ÑÂÀ-@_x001C__x0004_Ùõ÷I@J¹¸wkP@á'ë´P@BJ~ÜQY@e×õ5à9I@qÛ_x0008_\Äj:@9	'vW&lt;@m.&lt;¥rD@À4FªQ@6_x000C_Nå·6@&lt;È±®quB@_x0004_Ü/|{K@~]c/ýåI@*Y«øû_x0019_&gt;@{Ò&lt;òèB@¨¨_x000B_$üC@À@º^àj2@û_x0004_ÅÏ_x0016_rQ@Ùz7²_x0016_àV@7"G@MÂJ@N±yNÜ?@ø-ÖtZQ@B_x0001_â2é@@Ï{crF@Ð[_x0003__x0008__x0018__x0011_S@ê_x0017_ò_x001B__x001D_&amp;X@kCïª£BQ@^Ï¨VË=P@»¿_x001E_Ù«_x000C_M@_x0007_Ñ«¶pE@_x0010_þÖø_x0002__x0008_ÌEK@X_x0016_¡+@ªJ[bþëQ@8{]_x0015_F@"¼;êgU@b_x0007__x0005__x0002_PÁR@ü'Å¹÷_x001B_!@a©T§NJ6@V:[NDmS@&gt;rhØETS@õXO¹É¡S@Ìô2.1xA@_x000D_|W#H@EÙ_x001E_á]mK@-_x0006_0VN:E@ÌÓvCSðH@=úíþøÞ&lt;@·_x0012_8\0ðF@ì(Øs-µ3@õc±²ýP@=j$¡æ5@	Õ_x0001__x0003_$I@E;?w @2µ=ÁÆm[@6_x0019_R/f_x001A_E@§ò_lµ;@Ä_x001D__x0004_Ð%@_x0012_&lt;SÙððE@ Q9b_x001D__x001A_@1ÃÕÍîã7@_x0016_î"_x0014_=@°R¤7[§@@_x0003__x0005_òi8Cº_x001D_A@}gÑÍ(S@ã3~AG?@¡vIõ»P@Yø+_x000D_C@_x0007_×vú=@òú_x000E_A@ðT_x000E_ãõz_x0008_@6Wé=NC@_x0005_xÔ$X;@4$_x0001_i¬W@0ez_x0019_ÆQ@§CégáC@ÅÂàÂ_x0008_9@Á¾&gt;ÂªvH@Å_x001D_w_x0004_ëD@ÅñyR@_x001A_Ú_x000F_#jA@^µûaafG@Ô_x000B_ú±À$F@®µ-SEO@_x0014_ÂÜ0ù'@VF_x0002_¨¢B@h®ª_x001A_Xy*@X_x0010_cu$@på¸K&gt;èM@Á©qigóN@â_x001A_&gt;a?Q@°_x0010__x0019_xÆáQ@ÿ÷³)78L@­éÍ`ËUN@ª¡Á5_x0001__x0003_KïR@B"lõêÏA@p²_x001C_¢çP@BÜ_x0015__x001E_tS@uJ_x0018_Ö5@&lt;C_x000E__x0001_bB@àê$ÇÐ_x0012_Q@,PÒ·,W@_x0012_qw-À1@_x0010_n×óQK@êå_x0013_×Ì[E@_x0004_£6QT®R@¢r×1½S@±ºq.ÍV@èdÆ²_x0010__x001B_@ÃNÃ¨+P@ÛõÙW¤RD@÷Úe2UqL@è_x001D__x000E__x0013_O@&gt;k725@/_x0011_£¿ÓU@¬ËÎ_x0002_f/P@Ì&amp;YÈÀ|L@@ó&gt;;@¡¸ü\Ô÷@@ðÜzÓ_x0001_&lt;@ä$sÖJ@ö¯ÎSù_x0010_W@goPe_x0018_Q@2nv5_x0017_³D@S:_x0016__x001B_ÜQH@_x001A_ _x001B_Üf;@_x0003__x0006_þÿå´C@Á²»©_x001C_4O@ñ_x0007_yHí:@Þ_x0012_¹_x0002_÷=@_,Cv¾fS@"DIA¼@@âfllù\@Ô"ÚwÒæQ@s ñ_x0004_Ó_x0003_N@ÖòåoFo@@6Ç¸ú-LQ@7Öd_x000E_yÚO@e_x001A_1¤ØùQ@_x001C_§_x0012_NçR@_x0012_²#oØZQ@ú"Ï4@McáÉó_x0005_A@e_x0010_@OôCL@q#èí&amp;_x000C_^@&gt;:ûÙeBJ@wS,÷tyQ@ªb9¯O@yÑ¢![L@_x0002_õèÅFB@¥Ó_x0019__x0016_ÛO@`EÑG_x0005_¶ú¿ÐØ±\%R@7_x0013_Af_x0012_Å=@¦f_x0017_@@7ä_x0004_gÔQ@_x001C_Î¹_x001B_N*E@4¢_x0001__x0005__x0007_jT@yåúaA@Ë1ÿBRJ@m&gt;_x001E__x000F_"V@U÷_x0012_Ü:Q@¯l~}&lt;@Èc4L@ã"_x0016_¸_x001E__x001D_L@5_x0018__x0012_S¼H@2T_x0010_ßK@m_x0006_£K¿ÕH@Ü_x0001_ÎKQ@f×úRê;M@öÌ_x0008_¥=_x0019_N@¡ÙÙpr¯:@i^°ÂÄrP@_x001F_¬czP@_x0006_r97w?&gt;@Ì_x0004_Î_x0003_µ:Y@qâ&lt;S@ùm_x000E_ÜÆP@_x0015_ô_x0012_×3S@øsm¿ $J@ba",»FO@XRÄY3®L@( ¿9_x0016_ÈR@·¼_x0013__x001A_©ÚN@|Ôp_x0002_GïN@_x0006_¥\/h_x001F_U@³¯Ðï_x001D_S@ÀéuV_S@¡¾^_x0016_ÙE@_x0001__x0005_CÆþO¸I@ôPd-÷2@7I¬ëS@	e´_x000C_.®;@4zÂ8¼§N@  ß!	A@_x0004_G_x0016_LG@ujÂÜ_x0004_L@¶_x0013_wîÆ&amp;O@ÜÂ'ckL@ÀkÃã«H@öl_x0015_¡¥_x0004_I@¬Ã%c½T@üÜ£kD@?¹å?Þí&gt;@_x0016_@]T×3N@ÂH[M@¢5rµ©óL@îQx¼hÞS@ë¾Í_x0006_P@ÏKKB@JB_x0016_ú_x0016_bJ@E_x0002_`ú÷J@Ñ*T@_x001C_`^_x001B_fV@Ð×ßø_x001A_ÒM@ÿÑÞÓª5@U_x000F_Ôáò$P@p_x0013_¿Ôë_x0003_C@pï£Q@&amp;'ö_x000B_¹U@[CûÓ_x0002__x0006__x0015_ÆO@tÓtÅ_x001A_¨J@Çð¾l1"J@_x001E_Æ¤/ÚQ@P×ì_x0004_E#@@¨U¡ªP@u_x0014_Ô_x0014_ÁÊC@x-s±;A@T^È6.G@_x0001_:ÿßlsO@_âcºÈ6@(\Ë_x001B_&gt;@¤#ýVx1@¿%£aÕD@_x0012_æÄÇì'P@ýÀ_x000E_t_x001F_µH@¿î#Ø_x0004_W@´_x0012_ùùY@áè_x0002_é.¿P@xÑ¥`ê_x0010__x0017_Àz_x000D_ì_x0012_0_x0019_D@BX{Ì2S@³É_x0003_+_x001D_GP@N·_x000C_½P&gt;G@=Ý¶é_x0005_N@fù/b_x0016__x000E_J@GÞ¥_x0004_ó³M@vl®­&gt;F@_x000B_·o]_V@|9_x001C__x001B_C@U_x0006_*×ÆT@S­ÑÁIuP@_x0001__x0002_/&lt;®?]{H@¨ÖåÆìUI@éÿÌJ@ü´¯ð¯"@¢·2L_x0017_2@²5_x0017_±}D3@fXã-â_x0015_N@fh_x001C_§¹÷7@§_x001E_øvz»V@;ÎDCLE@Þ¢­UÞH@Òø{/_x000B_îQ@äsµÁÀD@"Ì_x0003_¶W@îÚwô&lt;@_x001F_2"L_x0002_ÝN@m_x0016__x0016_J¤G:@1|5à´:J@È­°»ýx_x0017_@Õxêx3_x001B_P@îk_x001A_4ÜEF@`_x0006__x0013__x0008_«_x0010_@pô_x001F_Yõ#@@©&gt;ÑÇµ_x0001_@ÜaÑ )$.@ïWf¼_x0007_^G@\Ñ÷¥Q@¸&amp;%ñ_x001B_*@_x001C_z¹ÞG@ª_x0011_Ä_x0016_yXQ@xc¨%ú»S@_x0006_%vé_x0004__x0005_9H@jàN?ùP@pã@Be0@W_x000F_=_x001D_BT@z_x000C_}_x000C_vb&gt;@4%ñþî¯S@_x0013_2kÎ'+L@Rº{Oc E@ðSÉuí_x000C_O@¸b÷þ_x001F_F@b\h_x0002_¤ZU@ÒáA¿8P@¼_x0015_!VÖ_x0014_6@_x0012_û$Tý_x0006_F@è×7#1@@É&amp;ªÝÿ_x000B_5@­?_x000B_z©¢H@_x000D_Ï4(åUK@1X§KM@-Jó_x0003__x0007__x0008_A@¥ì8_x0001_^_x0003_R@íSÜ9L@¸Ë_x0005_ýW@¨ðf~çÕI@É¸ëqM@ÆRÀ¹@W@_x0008_³_x0012_2BON@ð_x000D__x001E_®õT@¦o@i¯S@LBNÏÈ_x0006_Q@.Ö*h/Á@@~¡ù¸ßA@_x0001__x0004_èäV_x0008_TÙC@s°vl:»Q@rT_x000D_g¢K@_x001F_È©Ý;@®Q$»-C@_x001A_qF¢CpN@ºñ_x0003_(/éH@»íc_x0016_L@T_x0002_@!aM@&lt;	B¾öù&amp;@'¡¨èÛÍP@º_x0010_­ûßGE@¸ò¨é8CR@DÁÉjC2K@§¯×¼É¤F@8¹Ö©É{)Àõ¬-¿Q@r_x000C_ÎÈ±@@_x000D_Û6_x0006_½A@'8Õ\P@¦¨ûpÄ_x0014_L@¡ÜNï.£P@ )Bafô?ÑuI_x0002_4G@_x000C_£¾ÛõV@GV·ÑG@²_x001C_þq`_x001D_B@º_x001A_7`ÊH@_x0004_ä"i,}B@KÙ×úßÉJ@æEFÇØA@@1^ö_x0006__x0002_	_x000E_8@Ë$Ö)±vL@,æ9+jeC@¥h0=P_x000F_R@vs5ß2È=@L_x0006_Ë­VP@(D~0C@À¿rhR@=ø_x000E_óX_x001F_T@l_x0018_Ig2I@|,û­«îT@`_x0013_[mtGV@x×__x0001_yJ@_x0003_Øz¦K@½ÕbjuR@Àmè{ç/@J»uhfDS@ÇÒE£°&lt;@_x000F_7E( xE@øíðkYU@o»_x001F_ÀÛJ@_x0017__x0005_JÿGN@¢_x0008_g;T@±GÎ?RI@3_x0012_h_x0001_;_x0001_S@KÈdÜKG@ð\-F_x001D__x000E_/@_x0016_«Ýs¹D@ä~MT¤_x0006_S@+_x0007_&lt;'mX@üÏ_x000B_¯y=I@_x0004_sç_x0005_±ÑL@_x0001__x0002_IGo4@V$§ðS@_x001F_LT'ZF@Å_x0013_A³ÃD@ÉX6Û|P@¡&gt;S7¸?@9Én9K@+²¬19M@ÛmamN@¨ÊI_x0013_G@T7M_x0013_oQ@ÂUo	_x0008_æU@VÄ&amp;B@_x000E__x0010_8SL3@Òãdy¶G@.vßN	M@EMky_x0011_E@¶úB®Ù³T@¢ïë_x000E_ø@@þöQ±_x0016_/T@¡¢çâ_x0018_C@ß_x0006_öhþ_I@þì+Ò¦U@SR_x001C_1¡nG@_x0001_ ¹²´ÞT@v_x000E_éM¯ÏS@êåáZ_x0019_J@ZNø?Å_x0011_H@ä¡_x0006_]*ÜI@_x000F_Ä2`ÅW@§Ê:=ÑðD@°Sæ@_x0002__x0003_Ö_x001A_7@ ñ&gt;LJ@È_x0017_Ðð¥5Q@D_x0015__x0019_ÉçÄ0@D_x0002_¤_x001D_T@J_x0001_6	­ P@_x000F_iþ=¡&gt;P@v_x0003_ò_x0007_¼»O@È½æ_x001A_÷/M@1_x000B_|áaO@v_x0010_8Åi_x000B_K@_x0015_¾¬Cx5@¯ÎÉÛ§¯8@_x0016_úl_x0008_×_x0003_;@´J_x0004_"ñêW@ºò;_x0002_OýB@Ïä_x000D_i_x0003__x000E_G@Ø@0yD@_x0016_,s¼,ìA@Éä4_x001E_Æ}J@Ò_x0011_+gý_x0006_=@É_x001E__x0008_ô_x001D_9@¬ü/=C@û§ÈÿI@ ¨ÐgI@ªkB nÌN@_x0010_×5ðnkO@-£_x001F_·£E@èÛÑº¹M@ñ¦?âàL@¢?q6»E@ï«Ës@D@</t>
  </si>
  <si>
    <t>73fbece68a5ea9146d30854f8ba85e83_x0001__x0003__x0006_w¦©XG@æ_x000E_ÊY_x0004_ÆH@A7_x0008__`&lt;@&gt;_x0002__x0001_Ô®=1@øÒÒ _x0011_xI@¶½A*_x0012_C@9ûYÊ_x001D_ÚA@lÚvhÇ"À8Ð½¶E@i±__x001A_ÌÂ9@BLÙ%ê6@3jä©_x0018_ç9@_x001E_FQUÇE@Î_x000C_Õ_x0011__x0016_ÓS@äÊð¡£U@`áC§O@Z_x0005_à{gE@Ü±ÓøCKR@ri_x0008_côQ@¡Ï¥_x001E_±ÿE@ÒÏèyG0V@{2ý_x0016_`½L@Òµ¶tN±C@xÏA è}G@_x0019_6í,#@CD{ÌÉL@àÑãä_x0016_T@ç¼ir_x0014_P@HÁ7G*R@=ê{ØY8@Ö À_x0018__x001B__x000E_T@Ü_x0011_)_x001C__x0003__x0006_«E@wrÅ_x0007_2F@G_x0001_¹Z_x000E_U@ý~àh¿ÌO@ÄâÃl_T@ñ'y"`gK@ðfs²snJ@k6kl{M@â_x001D__x0006_9K@bc¾#wT@o¸­Q:_x0006_E@¾ø6/{S@_x001B__x001C_ï_x001F_tG@þÏ_x0005_ÂøpC@Ý_x0002_ªYí°Q@ÄoQäI@m	%ØVàK@·kLµ_x0012_«7@»¹ ±.ÍG@ÜSf8x{N@n_R£bN@_x001B__x000E_\ÚYO@;"Íÿ¦_x0004_D@eáÜ'×R@¼ú8~óE@W!)¸L@Æ¨î{çO@a6¹2UC@Ôþ»¼ðH@ævþc¬S@G¥Á=*P@½;¬÷_x0004_QS@_x0001__x0002_Ë_x0012_.+ýL@_x0003__x0006__x000D__x000E_cN@¼¹¾j_x0011_ï9@Ü#PØ.R@±È¬¯&gt;D@øÞÔeÎQ@ÜèÓ_x0011__x000E_N@A(M@kAö­Ï_x0017_T@Ô	ô¬_x000C_TL@x_x0003_Á_x0015_´åD@l&lt;jÁNO@æ/_x0016_Æá;@R_x0004_PöÓY@@xÿ¬ÝE@_x0001_&amp;N÷"QR@À×=äÉ_x0008_,@m/Âke¸&gt;@HØUæCB@}Ë®±O@` kþQ@®¬ò¥^÷L@¹_x0007__x001C_U¯J@vZ©øÚB@»_x0018_{îÒ?@HMO_HF@dBUã_x0016_OT@#A Ì¹úR@MD¸_x0011_Á&lt;@*H3Û37@Î/°ÚÂM@2_x0018_´É_x0003__x0005__x0004_H@_x0014_ t_x001F_Ò_x0004_K@äêc_x0007_MA@6q_x001B_ªñnY@ÁkZÒC@W£MwEcQ@å\_x0011_Û:nH@4sx¯9K@ø§7_x0016_ÍI@Å®iwh_x000F_P@¨'"½kÚM@s«·¾ÐR@ÎºÑl\|F@Ém,_x000F_dÆS@æ_x0014_m~_x0005_[@~`£EïM@_x0008_T@Ì_x0002_P@°Q'îÔH@^zÕÞL6N@ÿè¼34-Q@_x0016_4a_x0001_+©M@ä.è´ÛJD@d_x000C_µÍ3@K_x001D_	ÊgBE@ïÁñÅ_ D@*ãø2bH@4zHºuØ0ÀÔ_x0008_dÚE@jÞ%¡ÎdF@»ûnF8@ç¬£YàM@£-6¸¤F@_x0004__x0005__x0007_4Ù7^èN@·_x0008_7Mn[R@ãº_x0015_Ôï­K@y¤ìÂ_x0003_T@·Ä_x0007_hl±L@P_x0003_¥_x0016_þOB@dÏU!R@B\)U¿_x0006_H@=ú_x0015_ôÙD@©_x0001_S"NL@+iä_x0015_%ÆK@&lt;o}vÌQ@óÍÌ|P@jW}K°s=@_x0006_¼¯ðlñI@uû{?Vñ8@ÆÝç$âÐE@+M{X@_x001C__x0004__x0002_oV@²îhûD@¯_x0006_Á"F@ÂöòîM@|xÁ[ó1@ªë£s²Æ2@_x0008_Æ±éûN@êæ_x000B_©_x000F_GC@«w'HN@rµá_x0017_¥T@óxgÛç@@^0¦ M@º_x0019_#_x0017_¬M@_x0019_ÕfÖ_x0001__x0002_qR@È÷ óP@Ð_¦è¢XT@{ÍóM¸áP@* `~®H@÷¹_x000D_åôøU@Ï¨î_x0018_ÕäJ@P_x000C_ äe,N@l²_x001F_Ü_x0008_HH@ã_x0001__x0011__x0015_K@ì_x0013_·îö_x0014_U@±íb_x0003__x001A_I@*W]¤VÊM@)uñLáT@zÆ÷×#L@n£@	ÑT@_x0012__x0003_ÂX+ÈI@_x000D_Û_x0012__x0010_ô_x000C_Q@­º_x0008__x0015_@_x0002_F@+_x0004_°Z+:R@Ñ_x000D_pbHL@ªµ×Å¸C@N_x0013_§_x0011_&amp;O9@_x001E_ÕõwÇ¨C@x_x0017_¾_x0003_«è_x0012_ÀÝ¯ääE@ð /=@;¾ï,F@_x001C__x001B_Â\l¾I@k(_x001D_pI@¡GàË8@`¢ir¥£A@_x0003__x0004_È£cõS@Oh$AµO@ï_x001C_?TYÅG@W¨EêaF@±_x0008_þ__x000E_¢J@àoñõ°I@Ò_x001D_y­kSQ@~õÁ·±kM@°4ãêeÌQ@*é$-@[@@ÿ(Y¯ÚG@¨Õ_x0002__x0015_F@ÖÄGàæO@+,{'ß_x001F_Q@¡NPè_x001C_I@'°¾_x0010_I@Í¬£2ÛII@*Õ_x0018_aJeD@&lt;ÅÐç_x001B__x001B_O@ü;RUL@ÓÈh¡_x001E_I@P&amp;mG¥ÉU@|÷ü[ï(@N_x0008__x000B_Í?0@hL÷_x001E_¥\9@_x0007_ÙðU"8@sâÄmÞ_x0017_G@¦_x0007_ÿX=V@`7°¡_x000D_RR@ á)xVU@Ü¢GÃT_x0001_U@!_x0006_Og_x0002__x0006_üàF@è¦_x0004_QÓ`L@vî¢}fëR@"Î½T°UE@%üÖçtEH@_x0001_WX¹_x000D_,]@éRF_x001E_;F@!_x0015_o_x001E_óU@Ìb_x0003_ÿ?X@·i&amp;ni?@$cÃÕ_x0019_(A@/üv3ê4@IÆ?_x0005_O@_x0002__x0002__x0002__x0002__x0002_ @_x0002__x0002__x0002__x0002__x0002_q@_x0002__x0002__x0002__x0002__x0002_@_x0002__x0002__x0002__x0002__x0002_q@_x0002__x0002__x0002__x0002__x0002_q@_x0002__x0002__x0002__x0002__x0002_q@_x0002__x0002__x0002__x0002__x0002_ @_x0002__x0002__x0002__x0002__x0002_q@_x0002__x0002__x0002__x0002__x0002_ @_x0002__x0002__x0002__x0002__x0002_q@_x0002__x0002__x0002__x0002__x0002_q@_x0002__x0002__x0002__x0002__x0002_q@_x0002__x0002__x0002__x0002__x0002_q@_x0002__x0002__x0002__x0002__x0002_`@_x0002__x0002__x0002__x0002__x0002_q@_x0002__x0002__x0002__x0002__x0002_q@_x0002__x0002__x0002__x0002__x0002_q@_x0002__x0002__x0002__x0002__x0002_q@_x0002__x0002__x0002__x0002__x0002_q@_x0001__x0002__x0001__x0001__x0001__x0001__x0001_@_x0001__x0001__x0001__x0001__x0001_q@_x0001__x0001__x0001__x0001__x0001_ @_x0001__x0001__x0001__x0001__x0001_q@_x0001__x0001__x0001__x0001__x0001_ @_x0001__x0001__x0001__x0001__x0001_ 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 @_x0001__x0001__x0001__x0001__x0001_q@_x0001__x0001__x0001__x0001__x0001_@_x0001__x0001__x0001__x0001__x0001__x0010_@_x0001__x0001__x0001__x0001__x0001_q@_x0001__x0001__x0001__x0001__x0001_q@_x0001__x0001__x0001__x0001__x0001_q@_x0001__x0001__x0001__x0001__x0001_q@_x0001__x0001__x0001__x0001__x0001_q@_x0001__x0001__x0001__x0001__x0001_@_x0001__x0001__x0001__x0001__x0001_@_x0001__x0001__x0001__x0001__x0001_@_x0001__x0001__x0001__x0001__x0001_q@_x0001__x0001__x0001__x0001__x0001_@_x0001__x0001__x0001__x0001__x0001_q@_x0001__x0001__x0001__x0001__x0001_È@_x0001__x0001__x0001__x0001__x0001_q@_x0001__x0001__x0001__x0001__x0001_q@_x0001__x0001__x0001__x0001__x0001__x0002__x0001_ @_x0001__x0001__x0001__x0001__x0001_@_x0001__x0001__x0001__x0001__x0001_q@_x0001__x0001__x0001__x0001__x0001_q@_x0001__x0001__x0001__x0001__x0001_q@_x0001__x0001__x0001__x0001__x0001_q@_x0001__x0001__x0001__x0001__x0001_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 @_x0001__x0001__x0001__x0001__x0001_q@_x0001__x0001__x0001__x0001__x0001_`@_x0001__x0001__x0001__x0001__x0001_q@_x0001__x0001__x0001__x0001__x0001__x0010_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@_x0001__x0001__x0001__x0001__x0001_q@_x0001__x0001__x0001__x0001__x0001__x0010_@_x0001__x0001__x0001__x0001__x0001_@_x0001__x0002__x0001__x0001__x0001__x0001__x0001_q@_x0001__x0001__x0001__x0001__x0001_q@_x0001__x0001__x0001__x0001__x0001_q@_x0001__x0001__x0001__x0001__x0001_q@_x0001__x0001__x0001__x0001__x0001_q@_x0001__x0001__x0001__x0001__x0001_q@_x0001__x0001__x0001__x0001__x0001__x0010_@_x0001__x0001__x0001__x0001__x0001__x0001_@_x0001__x0001__x0001__x0001__x0001_q@_x0001__x0001__x0001__x0001__x0001_q@_x0001__x0001__x0001__x0001__x0001_q@_x0001__x0001__x0001__x0001__x0001_q@_x0001__x0001__x0001__x0001__x0001_@_x0001__x0001__x0001__x0001__x0001_@_x0001__x0001__x0001__x0001__x0001_q@_x0001__x0001__x0001__x0001__x0001_q@_x0001__x0001__x0001__x0001__x0001_q@_x0001__x0001__x0001__x0001__x0001__x0010_@_x0001__x0001__x0001__x0001__x0001_ @_x0001__x0001__x0001__x0001__x0001_q@_x0001__x0001__x0001__x0001__x0001_q@_x0001__x0001__x0001__x0001__x0001__x0010_@_x0001__x0001__x0001__x0001__x0001_q@_x0001__x0001__x0001__x0001__x0001_q@_x0001__x0001__x0001__x0001__x0001__x0010_@_x0001__x0001__x0001__x0001__x0001_q@_x0001__x0001__x0001__x0001__x0001_@_x0001__x0001__x0001__x0001__x0001_q@_x0001__x0001__x0001__x0001__x0001_q@_x0001__x0001__x0001__x0001__x0001_q@_x0001__x0001__x0001__x0001__x0001_q@_x0001__x0001__x0001__x0001__x0001__x0002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 @_x0001__x0001__x0001__x0001__x0001_ @_x0001__x0001__x0001__x0001__x0001_q@_x0001__x0001__x0001__x0001__x0001_q@_x0001__x0001__x0001__x0001__x0001__x0010_@_x0001__x0001__x0001__x0001__x0001_q@_x0001__x0001__x0001__x0001__x0001_q@_x0001__x0001__x0001__x0001__x0001__x0010_@_x0001__x0001__x0001__x0001__x0001_q@_x0001__x0001__x0001__x0001__x0001_q@_x0001__x0001__x0001__x0001__x0001_q@_x0001__x0001__x0001__x0001__x0001_q@_x0001__x0001__x0001__x0001__x0001_@_x0001__x0001__x0001__x0001__x0001_q@_x0001__x0001__x0001__x0001__x0001_q@_x0001__x0001__x0001__x0001__x0001_q@_x0001__x0002__x0001__x0001__x0001__x0001__x0001_q@_x0001__x0001__x0001__x0001__x0001_@_x0001__x0001__x0001__x0001__x0001_q@_x0001__x0001__x0001__x0001__x0001__x0010_@_x0001__x0001__x0001__x0001__x0001__x0010_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_x0001_@_x0001__x0001__x0001__x0001__x0001_q@_x0001__x0001__x0001__x0001__x0001_q@_x0001__x0001__x0001__x0001__x0001_q@_x0001__x0001__x0001__x0001__x0001_q@_x0001__x0001__x0001__x0001__x0001_q@_x0001__x0001__x0001__x0001__x0001_àz@_x0001__x0001__x0001__x0001__x0001_q@_x0001__x0001__x0001__x0001__x0001_q@_x0001__x0001__x0001__x0001__x0001_q@_x0001__x0001__x0001__x0001__x0001_`@_x0001__x0001__x0001__x0001__x0001_q@_x0001__x0001__x0001__x0001__x0001_q@_x0001__x0001__x0001__x0001__x0001_q@_x0001__x0001__x0001__x0001__x0001_q@_x0001__x0001__x0001__x0001__x0001_q@_x0001__x0001__x0001__x0001__x0001__x0002__x0001_q@_x0001__x0001__x0001__x0001__x0001_ @_x0001__x0001__x0001__x0001__x0001_q@_x0001__x0001__x0001__x0001__x0001_q@_x0001__x0001__x0001__x0001__x0001_q@_x0001__x0001__x0001__x0001__x0001_q@_x0001__x0001__x0001__x0001__x0001_`@_x0001__x0001__x0001__x0001__x0001_q@_x0001__x0001__x0001__x0001__x0001_q@_x0001__x0001__x0001__x0001__x0001_q@_x0001__x0001__x0001__x0001__x0001_q@_x0001__x0001__x0001__x0001__x0001_àz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 @_x0001__x0001__x0001__x0001__x0001_q@_x0001__x0001__x0001__x0001__x0001_q@_x0001__x0001__x0001__x0001__x0001_@_x0001__x0001__x0001__x0001__x0001_ @_x0001__x0001__x0001__x0001__x0001_q@_x0001__x0001__x0001__x0001__x0001_q@_x0001__x0002__x0001__x0001__x0001__x0001__x0001_q@_x0001__x0001__x0001__x0001__x0001_@_x0001__x0001__x0001__x0001__x0001_ @_x0001__x0001__x0001__x0001__x0001_q@_x0001__x0001__x0001__x0001__x0001_q@_x0001__x0001__x0001__x0001__x0001_q@_x0001__x0001__x0001__x0001__x0001_`@_x0001__x0001__x0001__x0001__x0001_ @_x0001__x0001__x0001__x0001__x0001_q@_x0001__x0001__x0001__x0001__x0001_q@_x0001__x0001__x0001__x0001__x0001_ @_x0001__x0001__x0001__x0001__x0001_q@_x0001__x0001__x0001__x0001__x0001_q@_x0001__x0001__x0001__x0001__x0001_@_x0001__x0001__x0001__x0001__x0001__x0010_@_x0001__x0001__x0001__x0001__x0001_q@_x0001__x0001__x0001__x0001__x0001_@_x0001__x0001__x0001__x0001__x0001_q@_x0001__x0001__x0001__x0001__x0001_ @_x0001__x0001__x0001__x0001__x0001_@_x0001__x0001__x0001__x0001__x0001_q@_x0001__x0001__x0001__x0001__x0001__x0010_@_x0001__x0001__x0001__x0001__x0001_q@_x0001__x0001__x0001__x0001__x0001_ @_x0001__x0001__x0001__x0001__x0001_ @_x0001__x0001__x0001__x0001__x0001_ @_x0001__x0001__x0001__x0001__x0001_q@_x0001__x0001__x0001__x0001__x0001_q@_x0001__x0001__x0001__x0001__x0001_q@_x0001__x0001__x0001__x0001__x0001_@_x0001__x0001__x0001__x0001__x0001_q@_x0001__x0001__x0001__x0001__x0001__x0002__x0001_q@_x0001__x0001__x0001__x0001__x0001_q@_x0001__x0001__x0001__x0001__x0001_q@_x0001__x0001__x0001__x0001__x0001__x0001_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È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@_x0001__x0001__x0001__x0001__x0001_q@_x0001__x0002_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q@_x0001__x0001__x0001__x0001__x0001_@_x0001__x0001__x0001__x0001__x0001_q@_x0001__x0001__x0001__x0001__x0001_q@_x0001__x0001__x0001__x0001__x0001_@_x0001__x0001__x0001__x0001__x0001_q@_x0001__x0001__x0001__x0001__x0001__x0010_@_x0001__x0001__x0001__x0001__x0001_q@_x0001__x0001__x0001__x0001__x0001_ @_x0001__x0001__x0001__x0001__x0001_q@_x0001__x0001__x0001__x0001__x0001_q@_x0001__x0001__x0001__x0001__x0001_q@_x0001__x0001__x0001__x0001__x0001_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_x0002__x0001_q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@_x0001__x0001__x0001__x0001__x0001_@_x0001__x0001__x0001__x0001__x0001_q@_x0001__x0001__x0001__x0001__x0001_ @_x0001__x0002__x0001__x0001__x0001__x0001__x0001_q@_x0001__x0001__x0001__x0001__x0001_q@_x0001__x0001__x0001__x0001__x0001_q@_x0001__x0001__x0001__x0001__x0001_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@_x0001__x0001__x0001__x0001__x0001_q@_x0001__x0001__x0001__x0001__x0001_q@_x0001__x0001__x0001__x0001__x0001_@_x0001__x0001__x0001__x0001__x0001_q@_x0001__x0001__x0001__x0001__x0001_q@_x0001__x0001__x0001__x0001__x0001_q@_x0001__x0001__x0001__x0001__x0001_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 @_x0001__x0001__x0001__x0001__x0001__x0001_@_x0001__x0001__x0001__x0001__x0001__x0010_@_x0001__x0001__x0001__x0001__x0001_q@_x0001__x0001__x0001__x0001__x0001_q@_x0001__x0001__x0001__x0001__x0001_q@_x0001__x0001__x0001__x0001__x0001_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_x0002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@_x0001__x0001__x0001__x0001__x0001_q@_x0001__x0001__x0001__x0001__x0001_q@_x0001__x0001__x0001__x0001__x0001_q@_x0001__x0001__x0001__x0001__x0001_@_x0001__x0001__x0001__x0001__x0001_q@_x0001__x0001__x0001__x0001__x0001_q@_x0001__x0001__x0001__x0001__x0001_ @_x0001__x0001__x0001__x0001__x0001_q@_x0001__x0001__x0001__x0001__x0001_`@_x0001__x0001__x0001__x0001__x0001_@_x0001__x0001__x0001__x0001__x0001_ @_x0001__x0001__x0001__x0001__x0001_q@_x0001__x0001__x0001__x0001__x0001_q@_x0001__x0001__x0001__x0001__x0001_q@_x0001__x0001__x0001__x0001__x0001__x0001_@_x0001__x0001__x0001__x0001__x0001_q@_x0001__x0001__x0001__x0001__x0001_q@_x0001__x0001__x0001__x0001__x0001__x0010_@_x0001__x0001__x0001__x0001__x0001_@_x0001__x0001__x0001__x0001__x0001_@_x0001__x0001__x0001__x0001__x0001_q@_x0001__x0001__x0001__x0001__x0001_@_x0001__x0001__x0001__x0001__x0001_@_x0001__x0001__x0001__x0001__x0001__x0010_@_x0001__x0002__x0001__x0001__x0001__x0001__x0001_q@_x0001__x0001__x0001__x0001__x0001_`@_x0001__x0001__x0001__x0001__x0001_q@_x0001__x0001__x0001__x0001__x0001_q@_x0001__x0001__x0001__x0001__x0001_q@_x0001__x0001__x0001__x0001__x0001_Ð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@_x0001__x0001__x0001__x0001__x0001_ @_x0001__x0001__x0001__x0001__x0001_q@_x0001__x0001__x0001__x0001__x0001_q@_x0001__x0001__x0001__x0001__x0001__x0002__x0001_ @_x0001__x0001__x0001__x0001__x0001_q@_x0001__x0001__x0001__x0001__x0001_ @_x0001__x0001__x0001__x0001__x0001_q@_x0001__x0001__x0001__x0001__x0001_ @_x0001__x0001__x0001__x0001__x0001__x0010_@_x0001__x0001__x0001__x0001__x0001_q@_x0001__x0001__x0001__x0001__x0001_`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@_x0001__x0001__x0001__x0001__x0001_q@_x0001__x0001__x0001__x0001__x0001_q@_x0001__x0001__x0001__x0001__x0001__x0001_@_x0001__x0001__x0001__x0001__x0001_ @_x0001__x0001__x0001__x0001__x0001_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0002_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_x0010_@_x0001__x0001__x0001__x0001__x0001__x0010_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Ð@_x0001__x0001__x0001__x0001__x0001_q@_x0001__x0001__x0001__x0001__x0001_q@_x0001__x0001__x0001__x0001__x0001_q@_x0001__x0001__x0001__x0001__x0001_q@_x0001__x0001__x0001__x0001__x0001_ @_x0001__x0001__x0001__x0001__x0001_ @_x0001__x0001__x0001__x0001__x0001_`@_x0001__x0001__x0001__x0001__x0001_q@_x0001__x0001__x0001__x0001__x0001_q@_x0001__x0001__x0001__x0001__x0001_q@_x0001__x0001__x0001__x0001__x0001_@_x0001__x0001__x0001__x0001__x0001_q@_x0001__x0001__x0001__x0001__x0001_q@_x0001__x0001__x0001__x0001__x0001__x0002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`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_x0010_@_x0001__x0002_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_x0001_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_x0001_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@_x0001__x0001__x0001__x0001__x0001_q@_x0001__x0001__x0001__x0001__x0001__x0002__x0001_q@_x0001__x0001__x0001__x0001__x0001_ 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@_x0001__x0001__x0001__x0001__x0001_È@_x0001__x0001__x0001__x0001__x0001_q@_x0001__x0001__x0001__x0001__x0001_q@_x0001__x0001__x0001__x0001__x0001_ @_x0001__x0001__x0001__x0001__x0001_ @_x0001__x0001__x0001__x0001__x0001_q@_x0001__x0001__x0001__x0001__x0001_q@_x0001__x0001__x0001__x0001__x0001__x0010_@_x0001__x0001__x0001__x0001__x0001_@_x0001__x0001__x0001__x0001__x0001_q@_x0001__x0001__x0001__x0001__x0001_q@_x0001__x0001__x0001__x0001__x0001_q@_x0001__x0001__x0001__x0001__x0001_q@_x0001__x0002__x0001__x0001__x0001__x0001__x0001__x0010_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_x0010_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@_x0001__x0001__x0001__x0001__x0001_q@_x0001__x0001__x0001__x0001__x0001_q@_x0001__x0001__x0001__x0001__x0001_q@_x0001__x0001__x0001__x0001__x0001_ @_x0001__x0001__x0001__x0001__x0001_ @_x0001__x0001__x0001__x0001__x0001_@_x0001__x0001__x0001__x0001__x0001__x0001_@_x0001__x0001__x0001__x0001__x0001_q@_x0001__x0001__x0001__x0001__x0001_ @_x0001__x0001__x0001__x0001__x0001_q@_x0001__x0001__x0001__x0001__x0001__x0002__x0001_q@_x0001__x0001__x0001__x0001__x0001_ @_x0001__x0001__x0001__x0001__x0001_àz@_x0001__x0001__x0001__x0001__x0001_q@_x0001__x0001__x0001__x0001__x0001__x0010_@_x0001__x0001__x0001__x0001__x0001_q@_x0001__x0001__x0001__x0001__x0001_q@_x0001__x0001__x0001__x0001__x0001_q@_x0001__x0001__x0001__x0001__x0001_q@_x0001__x0001__x0001__x0001__x0001_q@_x0001__x0001__x0001__x0001__x0001_ @_x0001__x0001__x0001__x0001__x0001_@_x0001__x0001__x0001__x0001__x0001_q@_x0001__x0001__x0001__x0001__x0001_q@_x0001__x0001__x0001__x0001__x0001_q@_x0001__x0001__x0001__x0001__x0001_q@_x0001__x0001__x0001__x0001__x0001_q@_x0001__x0001__x0001__x0001__x0001_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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 @_x0001__x0001__x0001__x0001__x0001_q@_x0001__x0001__x0001__x0001__x0001_ @_x0001__x0002_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q@_x0001__x0001__x0001__x0001__x0001_`@_x0001__x0001__x0001__x0001__x0001__x0010_@_x0001__x0001__x0001__x0001__x0001_q@_x0001__x0001__x0001__x0001__x0001_q@_x0001__x0001__x0001__x0001__x0001_q@_x0001__x0001__x0001__x0001__x0001_q@_x0001__x0001__x0001__x0001__x0001_q@_x0001__x0001__x0001__x0001__x0001_ @_x0001__x0001__x0001__x0001__x0001_ @_x0001__x0001__x0001__x0001__x0001__x0010_@_x0001__x0001__x0001__x0001__x0001_q@_x0001__x0001__x0001__x0001__x0001_q@_x0001__x0001__x0001__x0001__x0001_ @_x0001__x0001__x0001__x0001__x0001_q@_x0001__x0001__x0001__x0001__x0001_ @_x0001__x0001__x0001__x0001__x0001_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_x0002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 @_x0001__x0001__x0001__x0001__x0001_È@_x0001__x0001__x0001__x0001__x0001_q@_x0001__x0001__x0001__x0001__x0001_`@_x0001__x0001__x0001__x0001__x0001_q@_x0001__x0001__x0001__x0001__x0001_q@_x0001__x0001__x0001__x0001__x0001__x0010_@_x0001__x0001__x0001__x0001__x0001_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`@_x0001__x0001__x0001__x0001__x0001_q@_x0001__x0001__x0001__x0001__x0001_q@_x0001__x0001__x0001__x0001__x0001_q@_x0001__x0001__x0001__x0001__x0001_q@_x0001__x0001__x0001__x0001__x0001_ @_x0001__x0001__x0001__x0001__x0001_q@_x0001__x0001__x0001__x0001__x0001_@_x0001__x0002__x0001__x0001__x0001__x0001__x0001_q@_x0001__x0001__x0001__x0001__x0001_q@_x0001__x0001__x0001__x0001__x0001_q@_x0001__x0001__x0001__x0001__x0001_q@_x0001__x0001__x0001__x0001__x0001_È@_x0001__x0001__x0001__x0001__x0001__x0010_@_x0001__x0001__x0001__x0001__x0001_q@_x0001__x0001__x0001__x0001__x0001__x0010_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 @_x0001__x0001__x0001__x0001__x0001_q@_x0001__x0001__x0001__x0001__x0001_q@_x0001__x0001__x0001__x0001__x0001__x0010_@_x0001__x0001__x0001__x0001__x0001_q@_x0001__x0001__x0001__x0001__x0001_q@_x0001__x0001__x0001__x0001__x0001_q@_x0001__x0001__x0001__x0001__x0001_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_x0002__x0001_@_x0001__x0001__x0001__x0001__x0001_ @_x0001__x0001__x0001__x0001__x0001_q@_x0001__x0001__x0001__x0001__x0001_q@_x0001__x0001__x0001__x0001__x0001_q@_x0001__x0001__x0001__x0001__x0001_q@_x0001__x0001__x0001__x0001__x0001_q@_x0001__x0001__x0001__x0001__x0001_ @_x0001__x0001__x0001__x0001__x0001_q@_x0001__x0001__x0001__x0001__x0001_q@_x0001__x0001__x0001__x0001__x0001_àz@_x0001__x0001__x0001__x0001__x0001_q@_x0001__x0001__x0001__x0001__x0001_ 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_x0010_@_x0001__x0001__x0001__x0001__x0001_q@_x0001__x0001__x0001__x0001__x0001_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0002__x0001__x0001__x0001__x0001__x0001_@_x0001__x0001__x0001__x0001__x0001_q@_x0001__x0001__x0001__x0001__x0001_q@_x0001__x0001__x0001__x0001__x0001_q@_x0001__x0001__x0001__x0001__x0001_q@_x0001__x0001__x0001__x0001__x0001_ @_x0001__x0001__x0001__x0001__x0001_`@_x0001__x0001__x0001__x0001__x0001_q@_x0001__x0001__x0001__x0001__x0001_q@_x0001__x0001__x0001__x0001__x0001__x0010_@_x0001__x0001__x0001__x0001__x0001_q@_x0001__x0001__x0001__x0001__x0001_ @_x0001__x0001__x0001__x0001__x0001_q@_x0001__x0001__x0001__x0001__x0001_q@_x0001__x0001__x0001__x0001__x0001_ @_x0001__x0001__x0001__x0001__x0001_ @_x0001__x0001__x0001__x0001__x0001_q@_x0001__x0001__x0001__x0001__x0001_q@_x0001__x0001__x0001__x0001__x0001_q@_x0001__x0001__x0001__x0001__x0001_ @_x0001__x0001__x0001__x0001__x0001_q@_x0001__x0001__x0001__x0001__x0001__x0010_@_x0001__x0001__x0001__x0001__x0001_q@_x0001__x0001__x0001__x0001__x0001_q@_x0001__x0001__x0001__x0001__x0001_q@_x0001__x0001__x0001__x0001__x0001_q@_x0001__x0001__x0001__x0001__x0001__x0010_@_x0001__x0001__x0001__x0001__x0001_`@_x0001__x0001__x0001__x0001__x0001_ @_x0001__x0001__x0001__x0001__x0001_q@_x0001__x0001__x0001__x0001__x0001_q@_x0001__x0001__x0001__x0001__x0001__x0002__x0001_q@_x0001__x0001__x0001__x0001__x0001_q@_x0001__x0001__x0001__x0001__x0001_ @_x0001__x0001__x0001__x0001__x0001_q@_x0001__x0001__x0001__x0001__x0001_q@_x0001__x0001__x0001__x0001__x0001_q@_x0001__x0001__x0001__x0001__x0001_ @_x0001__x0001__x0001__x0001__x0001_q@_x0001__x0001__x0001__x0001__x0001_q@_x0001__x0001__x0001__x0001__x0001_ @_x0001__x0001__x0001__x0001__x0001_@_x0001__x0001__x0001__x0001__x0001_q@_x0001__x0001__x0001__x0001__x0001_@_x0001__x0001__x0001__x0001__x0001_q@_x0001__x0001__x0001__x0001__x0001_q@_x0001__x0001__x0001__x0001__x0001_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0002__x0001__x0001__x0001__x0001__x0001_q@_x0001__x0001__x0001__x0001__x0001_È@_x0001__x0001__x0001__x0001__x0001_@_x0001__x0001__x0001__x0001__x0001_q@_x0001__x0001__x0001__x0001__x0001_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_x0010_@_x0001__x0001__x0001__x0001__x0001_q@_x0001__x0001__x0001__x0001__x0001_q@_x0001__x0001__x0001__x0001__x0001_ @_x0001__x0001__x0001__x0001__x0001_q@_x0001__x0001__x0001__x0001__x0001_q@_x0001__x0001__x0001__x0001__x0001_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_x0002__x0001_q@_x0001__x0001__x0001__x0001__x0001_ @_x0001__x0001__x0001__x0001__x0001_q@_x0001__x0001__x0001__x0001__x0001_q@_x0001__x0001__x0001__x0001__x0001_ @_x0001__x0001__x0001__x0001__x0001_@_x0001__x0001__x0001__x0001__x0001_@_x0001__x0001__x0001__x0001__x0001_q@_x0001__x0001__x0001__x0001__x0001_q@_x0001__x0001__x0001__x0001__x0001_q@_x0001__x0001__x0001__x0001__x0001_q@_x0001__x0001__x0001__x0001__x0001_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@_x0001__x0001__x0001__x0001__x0001_q@_x0001__x0001__x0001__x0001__x0001_q@_x0001__x0001__x0001__x0001__x0001_q@_x0001__x0001__x0001__x0001__x0001_q@_x0001__x0001__x0001__x0001__x0001_q@_x0001__x0001__x0001__x0001__x0001_@_x0001__x0001__x0001__x0001__x0001_ @_x0001__x0001__x0001__x0001__x0001_q@_x0001__x0001__x0001__x0001__x0001_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_x0010_@_x0001__x0002_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 @_x0001__x0001__x0001__x0001__x0001__x0010_@_x0001__x0001__x0001__x0001__x0001_q@_x0001__x0001__x0001__x0001__x0001_q@_x0001__x0001__x0001__x0001__x0001_q@_x0001__x0001__x0001__x0001__x0001_ @_x0001__x0001__x0001__x0001__x0001_q@_x0001__x0001__x0001__x0001__x0001_q@_x0001__x0001__x0001__x0001__x0001_ @_x0001__x0001__x0001__x0001__x0001_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_x0002__x0001__x0010_@_x0001__x0001__x0001__x0001__x0001__x0010_@_x0001__x0001__x0001__x0001__x0001_q@_x0001__x0001__x0001__x0001__x0001_@_x0001__x0001__x0001__x0001__x0001_q@_x0001__x0001__x0001__x0001__x0001__x0010_@_x0001__x0001__x0001__x0001__x0001__x0001_@_x0001__x0001__x0001__x0001__x0001_q@_x0001__x0001__x0001__x0001__x0001_q@_x0001__x0001__x0001__x0001__x0001_q@_x0001__x0001__x0001__x0001__x0001_@_x0001__x0001__x0001__x0001__x0001_q@_x0001__x0001__x0001__x0001__x0001_ @_x0001__x0001__x0001__x0001__x0001_q@_x0001__x0001__x0001__x0001__x0001_q@_x0001__x0001__x0001__x0001__x0001_q@_x0001__x0001__x0001__x0001__x0001_q@_x0001__x0001__x0001__x0001__x0001_ @_x0001__x0001__x0001__x0001__x0001_ @_x0001__x0001__x0001__x0001__x0001_q@_x0001__x0001__x0001__x0001__x0001_È@_x0001__x0001__x0001__x0001__x0001_`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_x0010_@_x0001__x0001__x0001__x0001__x0001_q@_x0001__x0001__x0001__x0001__x0001_@_x0001__x0002_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@_x0001__x0001__x0001__x0001__x0001_q@_x0001__x0001__x0001__x0001__x0001_@_x0001__x0001__x0001__x0001__x0001_ @_x0001__x0001__x0001__x0001__x0001_q@_x0001__x0001__x0001__x0001__x0001_ @_x0001__x0001__x0001__x0001__x0001__x0010_@_x0001__x0001__x0001__x0001__x0001_ @_x0001__x0001__x0001__x0001__x0001_@_x0001__x0001__x0001__x0001__x0001_q@_x0001__x0001__x0001__x0001__x0001_q@_x0001__x0001__x0001__x0001__x0001__x0002__x0001_q@_x0001__x0001__x0001__x0001__x0001_@_x0001__x0001__x0001__x0001__x0001_ @_x0001__x0001__x0001__x0001__x0001_q@_x0001__x0001__x0001__x0001__x0001_q@_x0001__x0001__x0001__x0001__x0001_{@_x0001__x0001__x0001__x0001__x0001__x0001_t@_x0001__x0001__x0001__x0001__x0001_@z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@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{@_x0001__x0001__x0001__x0001__x0001__x0001_t@_x0001__x0001__x0001__x0001__x0001_{@_x0001__x0001__x0001__x0001__x0001_{@_x0001__x0001__x0001__x0001__x0001__x0001_t@_x0001__x0001__x0001__x0001__x0001__x0001_t@_x0001__x0002__x0001__x0001__x0001__x0001__x0001__x0001_t@_x0001__x0001__x0001__x0001__x0001_ 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@_x0001__x0001__x0001__x0001__x0001_@z@_x0001__x0001__x0001__x0001__x0001_@_x0001__x0001__x0001__x0001__x0001__x0001_t@_x0001__x0001__x0001__x0001__x0001_@z@_x0001__x0001__x0001__x0001__x0001__x0001_t@_x0001__x0001__x0001__x0001__x0001_ @_x0001__x0001__x0001__x0001__x0001__x0001_t@_x0001__x0001__x0001__x0001__x0001__x0001_t@_x0001__x0001__x0001__x0001__x0001_{@_x0001__x0001__x0001__x0001__x0001_@z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0002__x0001__x0001_t@_x0001__x0001__x0001__x0001__x0001__x0001_t@_x0001__x0001__x0001__x0001__x0001__x0001_t@_x0001__x0001__x0001__x0001__x0001_{@_x0001__x0001__x0001__x0001__x0001__x0001_t@_x0001__x0001__x0001__x0001__x0001_@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@z@_x0001__x0001__x0001__x0001__x0001__x0001_t@_x0001__x0001__x0001__x0001__x0001_ 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@_x0001__x0002__x0001__x0001__x0001__x0001__x0001__x0001_t@_x0001__x0001__x0001__x0001__x0001__x0001_t@_x0001__x0001__x0001__x0001__x0001__x0001_t@_x0001__x0001__x0001__x0001__x0001__x0001_t@_x0001__x0001__x0001__x0001__x0001_@z@_x0001__x0001__x0001__x0001__x0001_@z@_x0001__x0001__x0001__x0001__x0001__x0001_t@_x0001__x0001__x0001__x0001__x0001__x0001_t@_x0001__x0001__x0001__x0001__x0001__x0001_t@_x0001__x0001__x0001__x0001__x0001_ @_x0001__x0001__x0001__x0001__x0001_{@_x0001__x0001__x0001__x0001__x0001__x0001_t@_x0001__x0001__x0001__x0001__x0001__x0001_t@_x0001__x0001__x0001__x0001__x0001_ @_x0001__x0001__x0001__x0001__x0001__x0001_t@_x0001__x0001__x0001__x0001__x0001__x0001_t@_x0001__x0001__x0001__x0001__x0001_ @_x0001__x0001__x0001__x0001__x0001__x0001_t@_x0001__x0001__x0001__x0001__x0001_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0002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{@_x0001__x0001__x0001__x0001__x0001__x0001_t@_x0001__x0001__x0001__x0001__x0001__x0001_t@_x0001__x0001__x0001__x0001__x0001_ @_x0001__x0001__x0001__x0001__x0001__x0001_t@_x0001__x0001__x0001__x0001__x0001__x0001_t@_x0001__x0001__x0001__x0001__x0001_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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 @_x0001__x0001__x0001__x0001__x0001_ @_x0001__x0001__x0001__x0001__x0001__x0001_t@_x0001__x0001__x0001__x0001__x0001__x0001_t@_x0001__x0001__x0001__x0001__x0001__x0001_t@_x0001__x0002_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@_x0001__x0001__x0001__x0001__x0001__x0001_t@_x0001__x0001__x0001__x0001__x0001__x0001_t@_x0001__x0001__x0001__x0001__x0001__x0001_t@_x0001__x0001__x0001__x0001__x0001__x0001_t@_x0001__x0001__x0001__x0001__x0001__x0001_t@_x0001__x0001__x0001__x0001__x0001_Àw@_x0001__x0001__x0001__x0001__x0001__x0001_t@_x0001__x0001__x0001__x0001__x0001__x0001_t@_x0001__x0001__x0001__x0001__x0001__x0001_t@_x0001__x0001__x0001__x0001__x0001_@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@@_x0001__x0001__x0001__x0001__x0001__x0001_t@_x0001__x0001__x0001__x0001__x0001__x0002__x0001__x0001_t@_x0001__x0001__x0001__x0001__x0001__x0001_t@_x0001__x0001__x0001__x0001__x0001__x0001_t@_x0001__x0001__x0001__x0001__x0001_Àw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{@_x0001__x0001__x0001__x0001__x0001__x0001_t@_x0001__x0001__x0001__x0001__x0001__x0001_t@_x0001__x0001__x0001__x0001__x0001_@z@_x0001__x0001__x0001__x0001__x0001_{@_x0001__x0001__x0001__x0001__x0001__x0001_t@_x0001__x0001__x0001__x0001__x0001__x0001_t@_x0001__x0001__x0001__x0001__x0001__x0001_t@_x0001__x0001__x0001__x0001__x0001_@z@_x0001__x0001__x0001__x0001__x0001_{@_x0001__x0001__x0001__x0001__x0001__x0001_t@_x0001__x0001__x0001__x0001__x0001__x0001_t@_x0001__x0001__x0001__x0001__x0001__x0001_t@_x0001__x0001__x0001__x0001__x0001_@@_x0001__x0001__x0001__x0001__x0001_{@_x0001__x0002__x0001__x0001__x0001__x0001__x0001__x0001_t@_x0001__x0001__x0001__x0001__x0001__x0001_t@_x0001__x0001__x0001__x0001__x0001_{@_x0001__x0001__x0001__x0001__x0001__x0001_t@_x0001__x0001__x0001__x0001__x0001__x0001_t@_x0001__x0001__x0001__x0001__x0001_@z@_x0001__x0001__x0001__x0001__x0001_ @_x0001__x0001__x0001__x0001__x0001__x0001_t@_x0001__x0001__x0001__x0001__x0001_@z@_x0001__x0001__x0001__x0001__x0001__x0001_t@_x0001__x0001__x0001__x0001__x0001_{@_x0001__x0001__x0001__x0001__x0001_@_x0001__x0001__x0001__x0001__x0001__x0001_t@_x0001__x0001__x0001__x0001__x0001_ @_x0001__x0001__x0001__x0001__x0001__x0001_t@_x0001__x0001__x0001__x0001__x0001_{@_x0001__x0001__x0001__x0001__x0001_{@_x0001__x0001__x0001__x0001__x0001_{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@_x0001__x0001__x0001__x0001__x0001__x0001_t@_x0001__x0001__x0001__x0001__x0001__x0001_t@_x0001__x0001__x0001__x0001__x0001__x0001_t@_x0001__x0001__x0001__x0001__x0001__x0001_t@_x0001__x0001__x0001__x0001__x0001__x0002__x0001__x0001_t@_x0001__x0001__x0001__x0001__x0001__x0001_t@_x0001__x0001__x0001__x0001__x0001__x0001_t@_x0001__x0001__x0001__x0001__x0001__x0001_t@_x0001__x0001__x0001__x0001__x0001__x0001_t@_x0001__x0001__x0001__x0001__x0001__x0001_t@_x0001__x0001__x0001__x0001__x0001_ 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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_x0001_t@_x0001__x0002__x0001__x0001__x0001__x0001__x0001_@_x0001__x0001__x0001__x0001__x0001__x0001_t@_x0001__x0001__x0001__x0001__x0001__x0001_t@_x0001__x0001__x0001__x0001__x0001_@z@_x0001__x0001__x0001__x0001__x0001__x0001_t@_x0001__x0001__x0001__x0001__x0001_ 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0002__x0001__x0001_t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@z@_x0001__x0001__x0001__x0001__x0001_@z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_x0001_t@_x0001__x0002__x0001__x0001__x0001__x0001__x0001_@z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@_x0001__x0001__x0001__x0001__x0001_ 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_x0002__x0001__x0001_t@_x0001__x0001__x0001__x0001__x0001__x0001_t@_x0001__x0001__x0001__x0001__x0001__x0001_t@_x0001__x0001__x0001__x0001__x0001_@z@_x0001__x0001__x0001__x0001__x0001__x0001_t@_x0001__x0001__x0001__x0001__x0001__x0001_t@_x0001__x0001__x0001__x0001__x0001_{@_x0001__x0001__x0001__x0001__x0001__x0001_t@_x0001__x0001__x0001__x0001__x0001_@@_x0001__x0001__x0001__x0001__x0001_@z@_x0001__x0001__x0001__x0001__x0001_{@_x0001__x0001__x0001__x0001__x0001__x0001_t@_x0001__x0001__x0001__x0001__x0001__x0001_t@_x0001__x0001__x0001__x0001__x0001__x0001_t@_x0001__x0001__x0001__x0001__x0001_@_x0001__x0001__x0001__x0001__x0001__x0001_t@_x0001__x0001__x0001__x0001__x0001__x0001_t@_x0001__x0001__x0001__x0001__x0001_ @_x0001__x0001__x0001__x0001__x0001_@z@_x0001__x0001__x0001__x0001__x0001_@z@_x0001__x0001__x0001__x0001__x0001__x0001_t@_x0001__x0001__x0001__x0001__x0001_@_x0001__x0001__x0001__x0001__x0001_@z@_x0001__x0001__x0001__x0001__x0001_ @_x0001__x0001__x0001__x0001__x0001__x0001_t@_x0001__x0001__x0001__x0001__x0001_@@_x0001__x0001__x0001__x0001__x0001__x0001_t@_x0001__x0001__x0001__x0001__x0001__x0001_t@_x0001__x0001__x0001__x0001__x0001__x0001_t@_x0001__x0001__x0001__x0001__x0001_À@_x0001__x0001__x0001__x0001__x0001__x0001_t@_x0001__x0001__x0001__x0001__x0001__x0001_t@_x0001__x0002_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@_x0001__x0001__x0001__x0001__x0001_{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{@_x0001__x0001__x0001__x0001__x0001_ @_x0001__x0001__x0001__x0001__x0001__x0001_t@_x0001__x0001__x0001__x0001__x0001_@@_x0001__x0001__x0001__x0001__x0001__x0002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@z@_x0001__x0001__x0001__x0001__x0001__x0001_t@_x0001__x0001__x0001__x0001__x0001__x0001_t@_x0001__x0001__x0001__x0001__x0001_@_x0001__x0001__x0001__x0001__x0001_{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0002__x0001__x0001__x0001__x0001__x0001_ @_x0001__x0001__x0001__x0001__x0001_ 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À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@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0002__x0001_@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 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0002__x0001__x0001__x0001__x0001__x0001_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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{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0002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 @_x0001__x0001__x0001__x0001__x0001__x0001_t@_x0001__x0001__x0001__x0001__x0001__x0001_t@_x0001__x0001__x0001__x0001__x0001_{@_x0001__x0001__x0001__x0001__x0001_{@_x0001__x0001__x0001__x0001__x0001__x0001_t@_x0001__x0001__x0001__x0001__x0001__x0001_t@_x0001__x0001__x0001__x0001__x0001_ @_x0001__x0001__x0001__x0001__x0001_@_x0001__x0001__x0001__x0001__x0001__x0001_t@_x0001__x0001__x0001__x0001__x0001__x0001_t@_x0001__x0001__x0001__x0001__x0001__x0001_t@_x0001__x0001__x0001__x0001__x0001__x0001_t@_x0001__x0001__x0001__x0001__x0001_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@_x0001__x0001__x0001__x0001__x0001__x0001_t@_x0001__x0001__x0001__x0001__x0001__x0001_t@_x0001__x0001__x0001__x0001__x0001__x0001_t@_x0001__x0002__x0001__x0001__x0001__x0001__x0001_ 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@z@_x0001__x0001__x0001__x0001__x0001__x0001_t@_x0001__x0001__x0001__x0001__x0001__x0001_t@_x0001__x0001__x0001__x0001__x0001__x0001_t@_x0001__x0001__x0001__x0001__x0001_{@_x0001__x0001__x0001__x0001__x0001_{@_x0001__x0001__x0001__x0001__x0001_@z@_x0001__x0001__x0001__x0001__x0001_@_x0001__x0001__x0001__x0001__x0001__x0001_t@_x0001__x0001__x0001__x0001__x0001_{@_x0001__x0001__x0001__x0001__x0001__x0001_t@_x0001__x0001__x0001__x0001__x0001__x0001_t@_x0001__x0001__x0001__x0001__x0001_{@_x0001__x0001__x0001__x0001__x0001_Àw@_x0001__x0001__x0001__x0001__x0001__x0001_t@_x0001__x0001__x0001__x0001__x0001_ @_x0001__x0001__x0001__x0001__x0001__x0001_t@_x0001__x0001__x0001__x0001__x0001__x0001_t@_x0001__x0001__x0001__x0001__x0001__x0001_t@_x0001__x0001__x0001__x0001__x0001__x0002__x0001__x0001_t@_x0001__x0001__x0001__x0001__x0001__x0001_t@_x0001__x0001__x0001__x0001__x0001_{@_x0001__x0001__x0001__x0001__x0001_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@_x0001__x0001__x0001__x0001__x0001__x0001_t@_x0001__x0001__x0001__x0001__x0001__x0001_t@_x0001__x0001__x0001__x0001__x0001__x0001_t@_x0001__x0001__x0001__x0001__x0001__x0001_t@_x0001__x0002__x0001__x0001__x0001__x0001__x0001_@@_x0001__x0001__x0001__x0001__x0001_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 @_x0001__x0001__x0001__x0001__x0001__x0001_t@_x0001__x0001__x0001__x0001__x0001__x0001_t@_x0001__x0001__x0001__x0001__x0001_{@_x0001__x0001__x0001__x0001__x0001__x0001_t@_x0001__x0001__x0001__x0001__x0001_{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0002__x0001__x0001_t@_x0001__x0001__x0001__x0001__x0001_{@_x0001__x0001__x0001__x0001__x0001_ @_x0001__x0001__x0001__x0001__x0001__x0001_t@_x0001__x0001__x0001__x0001__x0001_@@_x0001__x0001__x0001__x0001__x0001__x0001_t@_x0001__x0001__x0001__x0001__x0001__x0001_t@_x0001__x0001__x0001__x0001__x0001_ 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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 @_x0001__x0001__x0001__x0001__x0001_ @_x0001__x0001__x0001__x0001__x0001__x0001_t@_x0001__x0001__x0001__x0001__x0001_ @_x0001__x0002_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{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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0002__x0001__x0001_t@_x0001__x0001__x0001__x0001__x0001__x0001_t@_x0001__x0001__x0001__x0001__x0001_Àw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 @_x0001__x0001__x0001__x0001__x0001__x0001_t@_x0001__x0001__x0001__x0001__x0001_@z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{@_x0001__x0001__x0001__x0001__x0001_@@_x0001__x0001__x0001__x0001__x0001__x0001_t@_x0001__x0002__x0001__x0001__x0001__x0001__x0001__x0001_t@_x0001__x0001__x0001__x0001__x0001_ @_x0001__x0001__x0001__x0001__x0001__x0001_t@_x0001__x0001__x0001__x0001__x0001_{@_x0001__x0001__x0001__x0001__x0001__x0001_t@_x0001__x0001__x0001__x0001__x0001__x0001_t@_x0001__x0001__x0001__x0001__x0001_{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 @_x0001__x0001__x0001__x0001__x0001_@@_x0001__x0001__x0001__x0001__x0001_{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_x0002__x0001__x0001_t@_x0001__x0001__x0001__x0001__x0001_{@_x0001__x0001__x0001__x0001__x0001_@z@_x0001__x0001__x0001__x0001__x0001__x0001_t@_x0001__x0001__x0001__x0001__x0001_@z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@_x0001__x0001__x0001__x0001__x0001_@z@_x0001__x0001__x0001__x0001__x0001__x0001_t@_x0001__x0001__x0001__x0001__x0001_@z@_x0001__x0001__x0001__x0001__x0001__x0001_t@_x0001__x0001__x0001__x0001__x0001__x0001_t@_x0001__x0001__x0001__x0001__x0001__x0001_t@_x0001__x0002__x0001__x0001__x0001__x0001__x0001__x0001_t@_x0001__x0001__x0001__x0001__x0001_ @_x0001__x0001__x0001__x0001__x0001__x0001_t@_x0001__x0001__x0001__x0001__x0001__x0001_t@_x0001__x0001__x0001__x0001__x0001_ @_x0001__x0001__x0001__x0001__x0001__x0001_t@_x0001__x0001__x0001__x0001__x0001__x0001_t@_x0001__x0001__x0001__x0001__x0001_{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{@_x0001__x0001__x0001__x0001__x0001_@z@_x0001__x0001__x0001__x0001__x0001_@_x0001__x0001__x0001__x0001__x0001__x0001_t@_x0001__x0001__x0001__x0001__x0001__x0002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{@_x0001__x0001__x0001__x0001__x0001__x0001_t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0002_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 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{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 @_x0001__x0001__x0001__x0001__x0001__x0001_t@_x0001__x0001__x0001__x0001__x0001_@z@_x0001__x0001__x0001__x0001__x0001__x0001_t@_x0001__x0001__x0001__x0001__x0001_ @_x0001__x0001__x0001__x0001__x0001_@_x0001__x0001__x0001__x0001__x0001__x0001_t@_x0001__x0001__x0001__x0001__x0001__x0002__x0001__x0001_t@_x0001__x0001__x0001__x0001__x0001__x0001_t@_x0001__x0001__x0001__x0001__x0001_@z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_x0001_t@_x0001__x0001__x0001__x0001__x0001_ @_x0001__x0001__x0001__x0001__x0001_@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0002_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{@_x0001__x0001__x0001__x0001__x0001__x0001_t@_x0001__x0001__x0001__x0001__x0001_{@_x0001__x0001__x0001__x0001__x0001_ @_x0001__x0001__x0001__x0001__x0001_{@_x0001__x0001__x0001__x0001__x0001_@z@_x0001__x0001__x0001__x0001__x0001__x0001_t@_x0001__x0001__x0001__x0001__x0001__x0001_t@_x0001__x0001__x0001__x0001__x0001__x0001_t@_x0001__x0001__x0001__x0001__x0001_@z@_x0001__x0001__x0001__x0001__x0001_{@_x0001__x0001__x0001__x0001__x0001__x0001_t@_x0001__x0001__x0001__x0001__x0001__x0001_t@_x0001__x0001__x0001__x0001__x0001_q@_x0001__x0001__x0001__x0001__x0001_q@_x0001__x0001__x0001__x0001__x0001_q@*ô_x000F__x0001__x0002_Ý=x@_x0001__x0001__x0001__x0001__x0001_q@_x0001__x0001__x0001__x0001__x0001_q@_x0001__x0001__x0001__x0001__x0001_q@4_x0002_K_x0017_@_x0001__x0001__x0001__x0001__x0001_q@¬àÂ*²@dÝnð¾´}@_x0001__x0001__x0001__x0001__x0001_q@_x0001__x0001__x0001__x0001__x0001_q@_x0001__x0001__x0001__x0001__x0001_q@_x0001__x0001__x0001__x0001__x0001_q@:ÝUc¡iw@Yît¥N@9=_x000C_8x@_x0001__x0001__x0001__x0001__x0001_q@­Ù}³&gt;»@êÐ_x0015_¾@dçÿ§~@_x0001__x0001__x0001__x0001__x0001_q@_x0001__x0001__x0001__x0001__x0001_q@Høå_x0016_-È@í$_x0010_ë_x000D_3{@_x0001__x0001__x0001__x0001__x0001_q@_x0001__x0001__x0001__x0001__x0001_q@_x0001__x0001__x0001__x0001__x0001_q@&gt;|Á_x000B_d@_x0001__x0001__x0001__x0001__x0001_q@_x0001__x0001__x0001__x0001__x0001_q@_x0001__x0001__x0001__x0001__x0001_q@.ZÈí~@_x0001__x0001__x0001__x0001__x0001_q@_x0001__x0002_{_x0012_¡'ÎÄ@_x0001__x0001__x0001__x0001__x0001_q@_x0001__x0001__x0001__x0001__x0001_q@Á)ý_x0015_Sy@_x0001__x0001__x0001__x0001__x0001_q@Vo$¨¾E@àÕÌq@ôlQZ_x0013_~@]~j[bk@_x0001__x0001__x0001__x0001__x0001_q@_x0001__x0001__x0001__x0001__x0001_q@-ý+Û@_x0001__x0001__x0001__x0001__x0001_q@_x0001__x0001__x0001__x0001__x0001_q@Ø_x001A_H±ÁÈ@_x000B_K¢|8Kr@_x0001__x0001__x0001__x0001__x0001_q@_x0001__x0001__x0001__x0001__x0001_q@_x0001__x0001__x0001__x0001__x0001_q@L!Vd Þ@@¦Ýw _x000F_@_x0001__x0001__x0001__x0001__x0001_q@_x0001_ü®xÇ¨@ÕäPÆ_x001D_3@:¡õ$µiy@_x0001__x0001__x0001__x0001__x0001_q@_x0001__x0001__x0001__x0001__x0001_q@_x0001__x0001__x0001__x0001__x0001_q@_x0001__x0001__x0001__x0001__x0001_q@_x0001__x0001__x0001__x0001__x0001_q@~èJä99@_x0001__x0001__x0001__x0001__x0001__x0002__x0001_q@_x0001__x0001__x0001__x0001__x0001_q@Ü1¢&amp;»@öÌFLè@_x0001__x0001__x0001__x0001__x0001_q@Ô­±ø-@_x0002_)j1Wuz@_x0001__x0001__x0001__x0001__x0001_q@_x0001__x0001__x0001__x0001__x0001_q@_x0001__x0001__x0001__x0001__x0001_q@ûÉn_x0015_Xu@_x0001__x0001__x0001__x0001__x0001_q@_x0001__x0001__x0001__x0001__x0001_q@_x0001__x0001__x0001__x0001__x0001_q@_x0001__x0001__x0001__x0001__x0001_q@_x0001__x0001__x0001__x0001__x0001_q@_x0010_|¾Í_x001D_2x@&lt;S°´\T@_x0001__x0001__x0001__x0001__x0001_q@_x0001__x0001__x0001__x0001__x0001_q@_x0001__x0001__x0001__x0001__x0001_q@_x0001__x0001__x0001__x0001__x0001_q@Ó¾Mê2@íÆoaÅzz@à#éïÖlv@_x0001__x0001__x0001__x0001__x0001_q@_x0001__x0001__x0001__x0001__x0001_q@]b:P~@@?_x0018__x000C_ýw@_x0001__x0001__x0001__x0001__x0001_q@_x0001__x0001__x0001__x0001__x0001_q@_x0001__x0001__x0001__x0001__x0001_q@_x0001__x0005__x0001__x0001__x0001__x0001__x0001_q@_x0001__x0001__x0001__x0001__x0001_q@vE._x001C_@C7ÍÍ_x0017_u@_x0001__x0001__x0001__x0001__x0001_q@|îI»j6@×Bkc4§@í½SFb@_x0001__x0001__x0001__x0001__x0001_q@_x0012_|?õÀ_x000D_@_x0016__x000F_­2ú7|@_x0001__x0001__x0001__x0001__x0001_q@CÉÏ®¸_x0004_@Õd^ñ°_x0003_@_x0001__x0001__x0001__x0001__x0001_q@ j_x0002_¾õx@_x0001__x0001__x0001__x0001__x0001_q@Ð_x000D_"[ïÕ~@_x0001__x0001__x0001__x0001__x0001_q@ØÍÜF\@_x0001__x0001__x0001__x0001__x0001_q@6àb¦J!{@?2rÐ0@øþºåE@ÝL°O_x000B_@_x0001__x0001__x0001__x0001__x0001_q@_x0001__x0001__x0001__x0001__x0001_q@5å_x001B_Fr@_x0001__x0001__x0001__x0001__x0001_q@_x0001__x0001__x0001__x0001__x0001_q@êþ¼;@_x0001__x0001__x0001__x0001__x0001__x0002__x0001_q@ªdÍ_x0017_ @_x0001__x0001__x0001__x0001__x0001_q@}©èN^2t@"Ø³f_x0019_N@_x0001__x0001__x0001__x0001__x0001_q@_x0001__x0001__x0001__x0001__x0001_q@uk_x0011_æòì@_x0001__x0001__x0001__x0001__x0001_q@ÈDøÊË}@%æk@_x0001__x0001__x0001__x0001__x0001_q@_x0001__x0001__x0001__x0001__x0001_q@]Ç+6îü@_x0001__x0001__x0001__x0001__x0001_q@yÌ¢sÌ@_x0001__x0001__x0001__x0001__x0001_q@_x0001__x0001__x0001__x0001__x0001_q@Ø´já@`ØEìÊd@ÒgÆ_x0010_yÑ@_x0001__x0001__x0001__x0001__x0001_q@_x000C__x001F_8°j@j7~â@_x0001__x0001__x0001__x0001__x0001_q@_x0001__x0001__x0001__x0001__x0001_q@ÌüeÙr@_x0001__x0001__x0001__x0001__x0001_q@_x0001__x0001__x0001__x0001__x0001_q@_x0001__x0001__x0001__x0001__x0001_q@_x0001__x0001__x0001__x0001__x0001_q@_x0001__x0001__x0001__x0001__x0001_q@_x0001__x0003_Ú-¡Þ¤¢y@_x0001__x0001__x0001__x0001__x0001_q@_x0001__x0001__x0001__x0001__x0001_q@_x0001__x0001__x0001__x0001__x0001_q@_x0001__x0001__x0001__x0001__x0001_q@vªÎ}_x0002_ñw@_x0001__x0001__x0001__x0001__x0001_q@_x0001__x0001__x0001__x0001__x0001_q@_x0001__x0001__x0001__x0001__x0001_q@_x0001__x0001__x0001__x0001__x0001_q@¾1ÔYát@_x0001__x0001__x0001__x0001__x0001_q@\l±aÉ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0003_y_&amp;Y@_x001E__x0007_êx·Çr@Ö'J@IQ@_x0001__x0001__x0001__x0001__x0001_q@`Ì2Ý _x0012_w@z|wÁ@={@_x000D_ØÑ¿v@2ØÍÑ'{@ê"Z¢»²|@_x0001__x0001__x0001__x0001__x0001__x0002__x0001_q@_x0001_ýGËú@-¶£ÓD@_x0001__x0001__x0001__x0001__x0001_q@_x0001__x0001__x0001__x0001__x0001_q@_x0001__x0001__x0001__x0001__x0001_q@mà _x0014_Ð?{@_x0001__x0001__x0001__x0001__x0001_q@_x0001__x0001__x0001__x0001__x0001_q@%_x0011_0×z@_x0001__x0001__x0001__x0001__x0001_q@#ºBPÒ·u@5xW¦¸¹@'7u¿v@_x0001__x0001__x0001__x0001__x0001_q@&lt;É&amp;Ý@_x001A_ù_x001C__x000C_äl@_x0001__x0001__x0001__x0001__x0001_q@_x0001__x0001__x0001__x0001__x0001_q@_x0001__x0001__x0001__x0001__x0001_q@_x0001__x0001__x0001__x0001__x0001_q@¥iÛx@gÚÇ¿®[@_x0001__x0001__x0001__x0001__x0001_q@_x0001__x0001__x0001__x0001__x0001_q@_x0001__x0001__x0001__x0001__x0001_q@_x0001__x0001__x0001__x0001__x0001_q@¿_x000C_Ha_x0008_â@_x0001__x0001__x0001__x0001__x0001_q@_x0006_ð_x0006_½óy@Õ_x0004_°ô_x001F_g@'`]K_x0007_@_x0001__x0002__x000D_ßs87({@Â¨h9Ö@_x0001__x0001__x0001__x0001__x0001_q@°~_x0004_T4@_x0001__x0001__x0001__x0001__x0001_q@pi=_x001A__x001F__x001E_y@E_x0012_î¼¤_x0019_r@äBzÔ@_x0001__x0001__x0001__x0001__x0001_q@Ý`p^_x000F_ry@_x0001__x0001__x0001__x0001__x0001_q@_x0001__x0001__x0001__x0001__x0001_q@_x0001__x0001__x0001__x0001__x0001_q@_x000C_Ñ_x0017_A7@_x0001__x0001__x0001__x0001__x0001_q@_x0001__x0001__x0001__x0001__x0001_q@_x0001__x0001__x0001__x0001__x0001_q@N_x001B_ö@_x0001__x0001__x0001__x0001__x0001_q@_x0001__x0001__x0001__x0001__x0001_q@_x0001__x0001__x0001__x0001__x0001_q@Üm";£F@_x0001__x0001__x0001__x0001__x0001_q@_x0001__x0001__x0001__x0001__x0001_q@CV_x0006_¥A/r@_x0001__x0001__x0001__x0001__x0001_q@ä_x0012_9Ï#}@ÂáàAG@_x0001__x0001__x0001__x0001__x0001_q@²2_x001D_ýº_x000E_@_x0001__x0001__x0001__x0001__x0001_q@_x0001__x0001__x0001__x0001__x0002__x0003__x0002_q@_x0002__x0002__x0002__x0002__x0002_q@´6£8@_x0002__x0002__x0002__x0002__x0002_q@ _x0017_íÁ·_x0017_w@_x0002__x0002__x0002__x0002__x0002_q@_x0002__x0002__x0002__x0002__x0002_q@Þ#±ËE_x0007_@BÕ(!Ùy@_x0002__x0002__x0002__x0002__x0002_q@_x0002__x0002__x0002__x0002__x0002_q@_x0002__x0002__x0002__x0002__x0002_q@mlA\Ç@_¶ç_x0001_@¿t:5ùb@_x0002__x0002__x0002__x0002__x0002_q@_x0002__x0002__x0002__x0002__x0002_q@_x0002__x0002__x0002__x0002__x0002_q@_x0002__x0002__x0002__x0002__x0002_q@øVÆ¨&lt;ì@_x0002__x0002__x0002__x0002__x0002_q@£%d*@_x0002__x0002__x0002__x0002__x0002_q@ðCè~ûý@_x0002__x0002__x0002__x0002__x0002_q@_x0002__x0002__x0002__x0002__x0002_q@_x0006_,J@_x0002__x0002__x0002__x0002__x0002_q@_x0002__x0002__x0002__x0002__x0002_q@S=ªR9v@_x0002__x0002__x0002__x0002__x0002_q@_x0002__x0002__x0002__x0002__x0002_q@_x0001__x0002__x0001__x0001__x0001__x0001__x0001_q@¥_x001B_w+h@_x0001__x0001__x0001__x0001__x0001_q@_x0001__x0001__x0001__x0001__x0001_q@­_x0006_å'_x001B_z@t_x0013_ÚÚ¼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Æ2×_x0013_c_x0016_}@_x0001__x0001__x0001__x0001__x0001_q@_x0001__x0001__x0001__x0001__x0001_q@_x0001__x0001__x0001__x0001__x0001_q@_x0001__x0001__x0001__x0001__x0001_q@_x0001__x0001__x0001__x0001__x0001_q@0¿ì}Jv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}æ¬ÑSy@_x0001__x0001__x0001__x0001__x0001_q@_x0017_Ý_x0001__x0002_¥y@z%ìEÝ¹}@~Tb9@_x0001__x0001__x0001__x0001__x0001_q@ÊZ`¶fì@_x0001__x0001__x0001__x0001__x0001_q@ÆDæj_x0001_x@N30]@_x0001__x0001__x0001__x0001__x0001_q@_x0001__x0001__x0001__x0001__x0001_q@_x0001__x0001__x0001__x0001__x0001_q@ëøf`½u@Ò)äf4@_x0001__x0001__x0001__x0001__x0001_q@_x0001__x0001__x0001__x0001__x0001_q@_x0001__x0001__x0001__x0001__x0001_q@_x0001__x0001__x0001__x0001__x0001_q@Ã&gt;|º±ç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ÀUdsí\v@À:,_x001A_êr@_x0001__x0001__x0001__x0001__x0001_q@_x0001__x0001__x0001__x0001__x0001_q@_x0001__x0001__x0001__x0001__x0001_q@_x0001__x0001__x0001__x0001__x0001_q@_x0003__x0004__x0006_]_x001C_¢_x0002_|@_x0003__x0003__x0003__x0003__x0003_q@¨ýK ×@^1.Å@ý_x0007_öTtw@_x0003__x0003__x0003__x0003__x0003_q@_x0003__x0003__x0003__x0003__x0003_q@_x0016_ä,_x0001_é~@_x0003__x0003__x0003__x0003__x0003_q@_x001C_L§È@_x0003__x0003__x0003__x0003__x0003_q@_x0008__x0010_ïÃ·s@m¯ÞuÑf@_x0003__x0003__x0003__x0003__x0003_q@_x0003__x0003__x0003__x0003__x0003_q@_x001A_ûÒX¨{@Ðð#ÇE@(_x001F__x0019_ý}_x001F_@_x0003__x0003__x0003__x0003__x0003_q@_x0003__x0003__x0003__x0003__x0003_q@_x0003__x0003__x0003__x0003__x0003_q@ºÑ)_x000D_=|@_x0006_»íãÚåu@_x0003__x0003__x0003__x0003__x0003_q@_x001D_yËrìv@_x0003__x0003__x0003__x0003__x0003_q@5&lt;^V%@_x0003__x0003__x0003__x0003__x0003_q@_x0003__x0003__x0003__x0003__x0003_q@_x0003__x0003__x0003__x0003__x0003_q@«1Z@f_x0010__x0001__x0002__x0018__x001C_|@_x0001__x0001__x0001__x0001__x0001_q@_x0001__x0001__x0001__x0001__x0001_q@ª:_x0006__x001C_.ïz@_x0001__x0001__x0001__x0001__x0001_q@_x0001__x0001__x0001__x0001__x0001_q@_x0001__x0001__x0001__x0001__x0001_q@_x0001__x0001__x0001__x0001__x0001_q@_x0001__x0001__x0001__x0001__x0001_q@,_x0014_¼¹´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øíÏ¢Û@]_x0013_îÙ÷k@_x0001__x0001__x0001__x0001__x0001_q@_x0001__x0001__x0001__x0001__x0001_q@þ£"-s@_x0001__x0001__x0001__x0001__x0001_q@Xë_x0013_Ké_x001B_@_x0001__x0001__x0001__x0001__x0001_q@_x0001__x0001__x0001__x0001__x0001_q@_x0001__x0001__x0001__x0001__x0001_q@.Ä[-`3@_x0001__x0001__x0001__x0001__x0001_q@_x0001__x0001__x0001__x0001__x0001_q@_x0001__x0001__x0001__x0001__x0001_q@_x0001__x0002__x0001__x0001__x0001__x0001__x0001_q@_x0001__x0001__x0001__x0001__x0001_q@¤L_x001A_6=@_x0001__x0001__x0001__x0001__x0001_q@ò87ì_x0019_Ê@_x0001__x0001__x0001__x0001__x0001_q@&amp;_x0015__x0018__x0018_¿_x0010_v@ZË]#Æy@_x0001__x0001__x0001__x0001__x0001_q@ ÁÂ9À_x0017_@ô^oëa@_x0001__x0001__x0001__x0001__x0001_q@_x0001__x0001__x0001__x0001__x0001_q@_x0001__x0001__x0001__x0001__x0001_q@¢ÀI_x001C__x0011_}@_x0001__x0001__x0001__x0001__x0001_q@V&lt;WyK@_x0001__x0001__x0001__x0001__x0001_q@_x0001__x0001__x0001__x0001__x0001_q@]_x0015_¶?Z@¦ú_x0016_8tU@_x0001__x0001__x0001__x0001__x0001_q@¨ÙÃ6¹u@*QA|v@_x0001__x0001__x0001__x0001__x0001_q@|ÆürÝÛ@_x0001__x0001__x0001__x0001__x0001_q@_x0001__x0001__x0001__x0001__x0001_q@_x0003_7ä/ï@,L_x0006_²¦¢@_x0001__x0001__x0001__x0001__x0001_q@_x0001__x0001__x0001__x0001__x0001__x0004__x0001_q@_x0001__x0001__x0001__x0001__x0001_q@@åÖwÐ@ _x000B_W_x001C_¯¥@_x0003_ãã²w@NN4pºu@_x0001__x0001__x0001__x0001__x0001_q@_x0001__x0001__x0001__x0001__x0001_q@_x0001__x0001__x0001__x0001__x0001_q@Ý¯ñç_x0017__x0012_@_x0001__x0001__x0001__x0001__x0001_q@_x0001__x0001__x0001__x0001__x0001_q@_x0001__x0001__x0001__x0001__x0001_q@_x0001__x0001__x0001__x0001__x0001_q@:²ýð_x0012_¡@_x0001__x0001__x0001__x0001__x0001_q@rÖ_x0011__x0018_d@_x0001__x0001__x0001__x0001__x0001_q@Ú:í3Æ|@0	P}Wðs@¼ßûw@àëëóWL@`Ç%Ó~@_x0001__x0001__x0001__x0001__x0001_q@_x0001__x0001__x0001__x0001__x0001_q@_x0016__x0005_û+Ï_x0008_|@/ò¶C @_x0001__x0001__x0001__x0001__x0001_q@åö_x0016_.|Õt@tþ_x000F__x0002_6ü|@_x0001__x0001__x0001__x0001__x0001_q@_x0001__x0001__x0001__x0001__x0001_q@_x0002__x0005__x0016_÷_{¡y@_x0002__x0002__x0002__x0002__x0002_q@_x0014_eÞ¥8x@_x0002__x0002__x0002__x0002__x0002_q@_x0002__x0002__x0002__x0002__x0002_q@_x0002__x0002__x0002__x0002__x0002_q@Ê.;Û·´|@z_x0005_¢;ày@_x0002__x0002__x0002__x0002__x0002_q@ÒÕ_x0017_@V.@(_x0002_À?_x001E_ï@Ð_x0018_îÒeu@_x0002__x0002__x0002__x0002__x0002_q@_x0003_rª5@µ_x0011_û¯×ß@Ûh_x0013_ðöªs@_x0002__x0002__x0002__x0002__x0002_q@_x0002__x0002__x0002__x0002__x0002_q@ÐÝÌ/ê|@¦JybG«x@¤+î¬_x0003_×@_x0002__x0002__x0002__x0002__x0002_q@Ö_x000B_È¸Þ@@Ð_x0001_v(@_x0002__x0002__x0002__x0002__x0002_q@)_x0018_û@½&lt;èK¼x@Í&gt;v f_x0015_@ó:¯¹ _x0004_r@hö,_x0004_@_x0002__x0002__x0002__x0002__x0002_q@_x0002__x0002__x0002__x0002__x0001__x0004__x0001_q@À©?nL@öúB_x0008_ü@_x0001__x0001__x0001__x0001__x0001_q@­¹²(_x000D_@mÚrPÕ}@_x0003_[;ÿ&gt;u@_x0001__x0001__x0001__x0001__x0001_q@-\cC¯@_x0001__x0001__x0001__x0001__x0001_q@_x0001__x0001__x0001__x0001__x0001_q@_x0001__x0001__x0001__x0001__x0001_q@_x0001__x0001__x0001__x0001__x0001_q@_x0001__x0001__x0001__x0001__x0001_q@_x0001__x0001__x0001__x0001__x0001_q@Eù*ëä_x0012_r@ìC3Ç_x0016_@¥ú_x0008_çN4@_x0001__x0001__x0001__x0001__x0001_q@l_x001D__x0008_j@@G8Bã@_x0001__x0001__x0001__x0001__x0001_q@_x0001__x0001__x0001__x0001__x0001_q@_x0001__x0001__x0001__x0001__x0001_q@KÑnu@_x0001__x0001__x0001__x0001__x0001_q@ÊýÈ¥@_x0001__x0001__x0001__x0001__x0001_q@_x0001__x0001__x0001__x0001__x0001_q@0Ój¦_x0002_s@®x,Ù@Öi[î"ê@_x0001__x0002_Ø_x000D_Î_x0004_¼¹@*_x0012_¬¨Iz@_x0001__x0001__x0001__x0001__x0001_q@Do/_x0016_×@_x0001__x0001__x0001__x0001__x0001_q@$n_x000F_9rZ{@_x0001__x0001__x0001__x0001__x0001_q@_x0001__x0001__x0001__x0001__x0001_q@_x0001__x0001__x0001__x0001__x0001_q@_x0001__x0001__x0001__x0001__x0001_q@eX@ìn@_x0001__x0001__x0001__x0001__x0001_q@Ök®#ÞUu@dzÉ46t@_x0001__x0001__x0001__x0001__x0001_q@_x0001__x0001__x0001__x0001__x0001_q@V±d¢Ngs@_x0001__x0001__x0001__x0001__x0001_q@_x0001__x0001__x0001__x0001__x0001_q@_x0001__x0001__x0001__x0001__x0001_q@_x0001__x0001__x0001__x0001__x0001_q@*dÄá¢Æ@_x0001__x0001__x0001__x0001__x0001_q@eî_x0019_ÝÙ@·Úôû.@_x0005__x0010_õc@_x0001__x0001__x0001__x0001__x0001_q@_x0001__x0001__x0001__x0001__x0001_q@Ý_x0015_ù|KVt@ÑÓ_x001E_¡_x0008_@_x0001__x0001__x0001__x0001__x0001_q@¨J_x0005_W_x0004__x0005_¢q@_x0004__x0004__x0004__x0004__x0004_q@z ò´_x001D_I@_x0004__x0004__x0004__x0004__x0004_q@JqxôMÈv@_x0004__x0004__x0004__x0004__x0004_q@Þ_x0001_äl@_x0004__x0004__x0004__x0004__x0004_q@ê!@Îð_x0002_u@Ín"zfx@_x0004__x0004__x0004__x0004__x0004_q@_x0004__x0004__x0004__x0004__x0004_q@_x0004__x0004__x0004__x0004__x0004_q@_x0004__x0004__x0004__x0004__x0004_q@_x0004__x0004__x0004__x0004__x0004_q@_x0004__x0004__x0004__x0004__x0004_q@=Oªù_x0017_@ÐoúõgDr@nëzíÎ@_x0004__x0004__x0004__x0004__x0004_q@_x0004__x0004__x0004__x0004__x0004_q@6_x0003_ã½Ç|@_x0004__x0004__x0004__x0004__x0004_q@-_Ñ[vã@_x0004__x0004__x0004__x0004__x0004_q@¤æëÐ}@_x0004__x0004__x0004__x0004__x0004_q@_x0004__x0004__x0004__x0004__x0004_q@_x0004__x0004__x0004__x0004__x0004_q@_x0004__x0004__x0004__x0004__x0004_q@_x0004__x0004__x0004__x0004__x0004_q@_x0004__x0004__x0004__x0004__x0004_q@_x0001__x0003__x0001__x0001__x0001__x0001__x0001_q@_x0001__x0001__x0001__x0001__x0001_q@T)G ¶@_x0001__x0001__x0001__x0001__x0001_q@5K¡§¤u@r&lt;AÞ@{ß­x@_x0001__x0001__x0001__x0001__x0001_q@ Ð0=r@_x0001__x0001__x0001__x0001__x0001_q@_x001E_Rf×@_x0001__x0001__x0001__x0001__x0001_q@n,­8xÿ@_x0001__x0001__x0001__x0001__x0001_q@_x0001__x0001__x0001__x0001__x0001_q@æÙq}rý|@_x0001__x0001__x0001__x0001__x0001_q@è_x0008__x001E_P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D_¨iä5n@].äã/¢@$Hd_x0002_Í@_x0001__x0001__x0001__x0001__x0001_q@ààóð_x0001__x0002_Wë@:_x000D_8õ@_x0001__x0001__x0001__x0001__x0001_q@¢½Â¢W@_x0018_Q«_x001B_^q@MLB._x000B_@_x0001__x0001__x0001__x0001__x0001_q@_x0001__x0001__x0001__x0001__x0001_q@_x0001__x0001__x0001__x0001__x0001_q@äuÐz¾¥@_x0001__x0001__x0001__x0001__x0001_q@_x0001__x0001__x0001__x0001__x0001_q@_x0001__x0001__x0001__x0001__x0001_q@_x0010_òæ_x0002_@®ò¬}Fu@_x0001__x0001__x0001__x0001__x0001_q@_x0001__x0001__x0001__x0001__x0001_q@_x0001__x0001__x0001__x0001__x0001_q@ínÓ;ýV@_x0001__x0001__x0001__x0001__x0001_q@_x0001__x0001__x0001__x0001__x0001_q@_x0001__x0001__x0001__x0001__x0001_q@_x0001__x0001__x0001__x0001__x0001_q@_x0001__x0001__x0001__x0001__x0001_q@TaE¡'}@_x0001__x0001__x0001__x0001__x0001_q@_x0001__x0001__x0001__x0001__x0001_q@0³å_x0001_®É@&lt;[¢#R@_x0001__x0001__x0001__x0001__x0001_q@_x0001__x0001__x0001__x0001__x0001_q@_x0001__x0001__x0001__x0001__x0001_q@_x0001__x0003_L]Gg¹@_x0001__x0001__x0001__x0001__x0001_q@_x0001__x0001__x0001__x0001__x0001_q@_x0001__x0001__x0001__x0001__x0001_q@_x0001__x0001__x0001__x0001__x0001_q@_x0001__x0001__x0001__x0001__x0001_q@_x0001__x0001__x0001__x0001__x0001_q@_x0001__x0001__x0001__x0001__x0001_q@Ew_x000E_ù{@b)_x000F_Èþ­q@_x0003_Ö¨zµw@_x0001__x0001__x0001__x0001__x0001_q@tpvf_x0007_@_x0001__x0001__x0001__x0001__x0001_q@{_x001F_ÇHýt@_x0010_Ñ,þ¸_x0016_@_x0001__x0001__x0001__x0001__x0001_q@Ð_x001A_9ª_x0011_@Ó[_x0008_êv@¤Z_x000B_?O@]¾ê»_x0002__x0003_w@_x0001__x0001__x0001__x0001__x0001_q@_x0001__x0001__x0001__x0001__x0001_q@}_x0002_ÆËì@_x0001__x0001__x0001__x0001__x0001_q@_x0001__x0001__x0001__x0001__x0001_q@,_x0007__F_x001B_Ü@_x0001__x0001__x0001__x0001__x0001_q@_x0001__x0001__x0001__x0001__x0001_q@JHæ4Ìßs@SÊÆjeu@z_x0014__x000D_@_x0001__x0002_×_x0005_@_x0001__x0001__x0001__x0001__x0001_q@_x0001__x0001__x0001__x0001__x0001_q@_x0001__x0001__x0001__x0001__x0001_q@_x0003_D5xûz@þ2~âî@ G =_x001F_©{@_x0001__x0001__x0001__x0001__x0001_q@_x0001__x0001__x0001__x0001__x0001_q@_x000C_)Ç	Ã@_x0001__x0001__x0001__x0001__x0001_q@_x0001__x0001__x0001__x0001__x0001_q@ø\ý^·@_x0001__x0001__x0001__x0001__x0001_q@_x0002_VðÕýu@_x0001__x0001__x0001__x0001__x0001_q@_x0001__x0001__x0001__x0001__x0001_q@_x0001__x0001__x0001__x0001__x0001_q@µ6Î¢Î_x001E_@`gª¸º~@_x0001__x0001__x0001__x0001__x0001_q@_x0001__x0001__x0001__x0001__x0001_q@Ú[pî_x0010_êt@J_x0008_O_x0013_Iy@_x0001__x0001__x0001__x0001__x0001_q@Ììahø_@_x0001__x0001__x0001__x0001__x0001_q@_x0008_j^Aò@_x0001__x0001__x0001__x0001__x0001_q@_x0001__x0001__x0001__x0001__x0001_q@X#Àdëô@_x0001__x0001__x0001__x0001__x0001_q@_x0001__x0002__x001D__x000F_è£_x001F_a{@m|_x0013_Wnn@ÍÆÓ?â_x000E_s@_x0001__x0001__x0001__x0001__x0001_q@RP¡2J¥@TDBæy@_x0001__x0001__x0001__x0001__x0001_q@_x0001__x0001__x0001__x0001__x0001_q@Æ_x000E__x0006__x0018_]_x0006_@}¬w¿Ö+@_x0001__x0001__x0001__x0001__x0001_q@@¼.sHy@=Ñþy_x001A_{@_x0001__x0001__x0001__x0001__x0001_q@p¥IaS@_x0001__x0001__x0001__x0001__x0001_q@_x0001__x0001__x0001__x0001__x0001_q@¬`Ë_x000C_@_x0001__x0001__x0001__x0001__x0001_q@_x0001__x0001__x0001__x0001__x0001_q@_x0001__x0001__x0001__x0001__x0001_q@Ë»a°´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0002__x0003__x0002_q@_x0002__x0002__x0002__x0002__x0002_q@_x0002__x0002__x0002__x0002__x0002_q@F×jk y@_x0002__x0002__x0002__x0002__x0002_q@RÆq@_x0002__x0002__x0002__x0002__x0002_q@_x0002__x0002__x0002__x0002__x0002_q@)_x0001_'4Ó}@Hâè #,@_x0002__x0002__x0002__x0002__x0002_q@_x0002__x0002__x0002__x0002__x0002_q@Õâa¡äªu@_x0002__x0002__x0002__x0002__x0002_q@_x0002__x0002__x0002__x0002__x0002_q@_x0002__x0002__x0002__x0002__x0002_q@VI¸jâ{@_x0002__x0002__x0002__x0002__x0002_q@_x0002__x0002__x0002__x0002__x0002_q@_x0002__x0002__x0002__x0002__x0002_q@bCº_x0017_¦s@p|éØ2_x0007_@p¢5ÁþB@.,÷«ç_x0019_@_x0002__x0002__x0002__x0002__x0002_q@ÚÛuÒû©z@(ZÉs)@_x0002__x0002__x0002__x0002__x0002_q@_x0002__x0002__x0002__x0002__x0002_q@³sIs~@_x0002__x0002__x0002__x0002__x0002_q@_x0002__x0002__x0002__x0002__x0002_q@_x0001__x0002__x0001__x0001__x0001__x0001__x0001_q@_x0006_éü%ñý@¬_x001F__x001C_]:@RèçÒ)Ft@0þXÐÁ@_x0001__x0001__x0001__x0001__x0001_q@VÔRuv@_x0001__x0001__x0001__x0001__x0001_q@ÊNQjáî~@_¬oÒd@j_x0003_©p={@b_®@_x0003_¢@fKìo¿$t@_x001D_¦þO¹é@ÄyÕÑÚ_x001F_@_x0001__x0001__x0001__x0001__x0001_q@õ_x0015_Ü\_x001A_]@_x0001__x0001__x0001__x0001__x0001_q@_x0001__x0001__x0001__x0001__x0001_q@_x0001__x0001__x0001__x0001__x0001_q@_x0001__x0001__x0001__x0001__x0001_q@ð_x0012_Ðé+x@¾_x0003_³Á¯_x000C_t@+4µN@_x0001__x0001__x0001__x0001__x0001_q@_x0001__x0001__x0001__x0001__x0001_q@ày_x0016_µ¼ïy@h«=d´A@ºZr_x0011_ljr@_x0001__x0001__x0001__x0001__x0001_q@÷Äx\$ñ@_x0012__x001B_4Ð_x0001__x0002_Ir@`&gt;yî@3_x0001_8&lt;x@"Þ½u@VãaÆw@ÈÊ_x000E_[d®@_x0001__x0001__x0001__x0001__x0001_q@ &amp;_x000C_Tvr@_x0014_Ìÿí]oz@x*_x0002_Xq²q@_x0001__x0001__x0001__x0001__x0001_q@`ªY_x001C_¥@_x0001__x0001__x0001__x0001__x0001_q@* _y@¤Ó/rð_x001E_|@ÃÒH³&gt;s@_x0001__x0001__x0001__x0001__x0001_q@*þG-´bw@_x0001__x0001__x0001__x0001__x0001_q@_x0001__x0001__x0001__x0001__x0001_q@_x0001__x0001__x0001__x0001__x0001_q@Gl£ÿË@_x0001__x0001__x0001__x0001__x0001_q@VÔe((ew@_x0001__x0001__x0001__x0001__x0001_q@_x0001__x0001__x0001__x0001__x0001_q@_x0001__x0001__x0001__x0001__x0001_q@_x001E_òk_x001A_Cy@Wu;Up@¤l§ÏÖÛy@_x0001__x0001__x0001__x0001__x0001_q@_x0001__x0001__x0001__x0001__x0001_q@_x0001__x0002__x0001__x0001__x0001__x0001__x0001_q@_x0001__x0001__x0001__x0001__x0001_q@_x0001__x0001__x0001__x0001__x0001_q@Ó_x001D_ÐMv_x0004_@_x0001__x0001__x0001__x0001__x0001_q@_x0001__x0001__x0001__x0001__x0001_q@_x0001__x0001__x0001__x0001__x0001_q@_x0001__x0001__x0001__x0001__x0001_q@3o2E ás@_x0001__x0001__x0001__x0001__x0001_q@"'r@_x0001__x0001__x0001__x0001__x0001_q@_x0001__x0001__x0001__x0001__x0001_q@ÆbøeBv@_x0001__x0001__x0001__x0001__x0001_q@Í³:_x0005_s@_x0015_i_x000D_§M@&amp;v*VºP}@/¿§P)@_x0001__x0001__x0001__x0001__x0001_q@Nw7z@_x001E_[Õçßy@_x0001__x0001__x0001__x0001__x0001_q@0n*_x0001_Å@_x0001__x0001__x0001__x0001__x0001_q@_x0001__x0001__x0001__x0001__x0001_q@_x0001__x0001__x0001__x0001__x0001_q@Ú÷1_x0008__x0002_Ñw@_x0001__x0001__x0001__x0001__x0001_q@_x0001__x0001__x0001__x0001__x0001_q@_x0001__x0001__x0001__x0001__x0001_q@_x0001__x0001__x0001__x0001__x0002__x0004__x0002_q@öõ£_x0014__x0002_jy@_x0002__x0002__x0002__x0002__x0002_q@ÙqQ	r@_x0002__x0002__x0002__x0002__x0002_q@_x0002__x0002__x0002__x0002__x0002_q@¼&amp;½_x0002__w@_x0002__x0002__x0002__x0002__x0002_q@_x0002__x0002__x0002__x0002__x0002_q@õ_x001F_=ed@àØÔ_x0011_@½}v]/°s@_x0002__x0002__x0002__x0002__x0002_q@_x0002__x0002__x0002__x0002__x0002_q@õB_x0015_!s@_x0002__x0002__x0002__x0002__x0002_q@_x0002__x0002__x0002__x0002__x0002_q@A`{T@Xtòüä³@B_x0014_Aæ_x0010_K@_x001B__x0016_éüq@_x0002__x0002__x0002__x0002__x0002_q@CrßÃ!y@_x0002__x0002__x0002__x0002__x0002_q@" FGB_x0019_r@R(Øh@¦õ_x0003_Î·@_x0002__x0002__x0002__x0002__x0002_q@_x0002__x0002__x0002__x0002__x0002_q@vÑ_x0001_WL@_x0002__x0002__x0002__x0002__x0002_q@_x0002__x0002__x0002__x0002__x0002_q@_x0001__x0002_n_x0014__x000C_2±s@_x0001__x0001__x0001__x0001__x0001_q@_x0001__x0001__x0001__x0001__x0001_q@hßP_x0006_5s@_x0001__x0001__x0001__x0001__x0001_q@¦ ¸íÖ_x0015_@6lèI_x000B_z@ímw3N_x001E_|@záº_x0006_jB@u;'c_x0011__x0017_@@/_x0008__x001D_Q_x001A_x@Úäßÿ+@à_x000F_%a_x0013_@_x0001__x0001__x0001__x0001__x0001_q@_x0001__x0001__x0001__x0001__x0001_q@_x0001__x0001__x0001__x0001__x0001_q@_x0001__x0001__x0001__x0001__x0001_q@ðvwnë}@_x0001__x0001__x0001__x0001__x0001_q@pwLÿ!|@_x001C_õüÂ@ÄoiR~ã@ygcM@_x0001__x0001__x0001__x0001__x0001_q@_x0001__x0001__x0001__x0001__x0001_q@_x0001__x0001__x0001__x0001__x0001_q@è))_x0001_ê@÷R_x0008_Å?@_x0001__x0001__x0001__x0001__x0001_q@_x0001__x0001__x0001__x0001__x0001_q@_x0001__x0001__x0001__x0001__x0001_q@_x0001__x0001__x0001__x0001__x0001__x0003__x0001_q@~_x000B__x001F_©8r@_x0001__x0001__x0001__x0001__x0001_q@_x0001__x0001__x0001__x0001__x0001_q@ªÊ·,x@_x0001__x0001__x0001__x0001__x0001_q@_x0001__x0001__x0001__x0001__x0001_q@_x0001__x0001__x0001__x0001__x0001_q@ú_x000E_áP#@_x0001__x0001__x0001__x0001__x0001_q@_x0002_0Î_x0006_Ï@_x0001__x0001__x0001__x0001__x0001_q@ÀEüæÂÚ}@_x0001__x0001__x0001__x0001__x0001_q@4/¬U+t@\_x0012_Oööv@_x0001__x0001__x0001__x0001__x0001_q@_x0001__x0001__x0001__x0001__x0001_q@_x0001__x0001__x0001__x0001__x0001_q@&amp;=_x0010_ÂúVv@.!ÅhI@&lt;_x0011_°gÌí@_x0001__x0001__x0001__x0001__x0001_q@_x0001__x0001__x0001__x0001__x0001_q@_x0001__x0001__x0001__x0001__x0001_q@_x0001__x0001__x0001__x0001__x0001_q@¤rK®_x001E__x0006_}@3£Ì¿c~@V§»öj@Ýôi!_x000C_á@_x0001__x0001__x0001__x0001__x0001_q@_x0001__x0001__x0001__x0001__x0001_q@_x0001__x0002__x0001__x0001__x0001__x0001__x0001_q@_x0001__x0001__x0001__x0001__x0001_q@Æ7Èìp_x0019_@i·|iX@_x0001__x0001__x0001__x0001__x0001_q@Óõþv¿@ÈB|_x0013_&amp;í@_x0001__x0001__x0001__x0001__x0001_q@_x0001__x0001__x0001__x0001__x0001_q@_x0001__x0001__x0001__x0001__x0001_q@_x0001__x0001__x0001__x0001__x0001_q@nË®:_x000B_3t@Ì5Aªþò@pÝ_x001A_Hþ}@À8Ýü+f}@dcìÎgã@_x0001__x0001__x0001__x0001__x0001_q@_x0001__x0001__x0001__x0001__x0001_q@_x0001__x0001__x0001__x0001__x0001_q@H\~+¤@_x0001__x0001__x0001__x0001__x0001__x0001_t@_x0001__x0001__x0001__x0001__x0001__x0001_t@_x0001__x0001__x0001__x0001__x0001__x0001_t@D?ÈlX²v@_x0001__x0001__x0001__x0001__x0001__x0001_t@_x0001__x0001__x0001__x0001__x0001__x0001_t@_x0001__x0001__x0001__x0001__x0001__x0001_t@_x0002__x0015__x0004__x001E_¦¼@_x0001__x0001__x0001__x0001__x0001__x0001_t@äæ}@(òÅùåáx@_x0001__x0001__x0001__x0001__x0001__x0002__x0001__x0001_t@_x0001__x0001__x0001__x0001__x0001__x0001_t@_x0001__x0001__x0001__x0001__x0001__x0001_t@_x0001__x0001__x0001__x0001__x0001__x0001_t@±UÁs]v@HáñÃê&gt;}@_x000C_=Jå_x0004_°v@_x0001__x0001__x0001__x0001__x0001__x0001_t@¬ðËGL1@"§D_x0013_ªË|@é¹Ë_x0012_{@_x0001__x0001__x0001__x0001__x0001__x0001_t@_x0001__x0001__x0001__x0001__x0001__x0001_t@ ÆEWÓ|@ÛlÄ8áw@_x0001__x0001__x0001__x0001__x0001__x0001_t@_x0001__x0001__x0001__x0001__x0001__x0001_t@_x0001__x0001__x0001__x0001__x0001__x0001_t@g±o¶{@_x0001__x0001__x0001__x0001__x0001__x0001_t@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þ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t@_x0001__x0001__x0001__x0001__x0001__x0001_t@¢®_x0006_e}@_x0001__x0001__x0001__x0001__x0001__x0001_t@üAçR_x000B_·@_x0001__x0001__x0001__x0001__x0001__x0001_t@_x0001__x0001__x0001__x0001__x0001__x0001_t@Ýþ;!w@_x0001__x0001__x0001__x0001__x0001__x0001_t@Vùtv5@³¨C_x0011_×'z@_x0001__x0002_)Wt{_x000F_|@¿e÷Z_x0011_@_x0001__x0001__x0001__x0001__x0001__x0001_t@_x0001__x0001__x0001__x0001__x0001__x0001_t@ßþw_x000C_Í×@_x0001__x0001__x0001__x0001__x0001__x0001_t@_x0001__x0001__x0001__x0001__x0001__x0001_t@­HÓ4:@_x0004__x001E_tËIQt@_x0001__x0001__x0001__x0001__x0001__x0001_t@_x0001__x0001__x0001__x0001__x0001__x0001_t@_x0001__x0001__x0001__x0001__x0001__x0001_t@¸s"(@?@3¸_x0017_³?|@_x0001__x0001__x0001__x0001__x0001__x0001_t@ÉX-9:@_x0011_·@8~Âz@J_x000D_/uH*w@_x0001__x0001__x0001__x0001__x0001__x0001_t@_x0001__x0001__x0001__x0001__x0001__x0001_t@_x0001__x0001__x0001__x0001__x0001__x0001_t@_x0001__x0001__x0001__x0001__x0001__x0001_t@_x0001__x0001__x0001__x0001__x0001__x0001_t@2í;P.@_x0001__x0001__x0001__x0001__x0001__x0001_t@_x0001__x0001__x0001__x0001__x0001__x0001_t@°ÌZ_x001B_R/@,¯£8pS{@_x0001__x0001__x0001__x0001__x0001__x0001_t@vñ'úW|@j_x0010_Ä_x0013_Vw@_x0001__x0001__x0001__x0001__x0001__x0002__x0001__x0001_t@_x0001__x0001__x0001__x0001__x0001__x0001_t@_x0001__x0001__x0001__x0001__x0001__x0001_t@þ;,¢u@_x0001__x0001__x0001__x0001__x0001__x0001_t@_x0001__x0001__x0001__x0001__x0001__x0001_t@_x0001__x0001__x0001__x0001__x0001__x0001_t@_x0001__x0001__x0001__x0001__x0001__x0001_t@_x0001__x0001__x0001__x0001__x0001__x0001_t@Ód¥­v@±FHX;@_x0001__x0001__x0001__x0001__x0001__x0001_t@_x0001__x0001__x0001__x0001__x0001__x0001_t@_x0001__x0001__x0001__x0001__x0001__x0001_t@_x0001__x0001__x0001__x0001__x0001__x0001_t@îåëG%@Åù&amp;w@ÀtùUøu@_x0001__x0001__x0001__x0001__x0001__x0001_t@_x0001__x0001__x0001__x0001__x0001__x0001_t@°NÈÙ1¥|@L£Ñþov@_x0001__x0001__x0001__x0001__x0001__x0001_t@_x0001__x0001__x0001__x0001__x0001__x0001_t@_x0001__x0001__x0001__x0001__x0001__x0001_t@_x0001__x0001__x0001__x0001__x0001__x0001_t@_x0001__x0001__x0001__x0001__x0001__x0001_t@,Ññ|v@´Ï¯ëëou@_x0001__x0001__x0001__x0001__x0001__x0001_t@bXn/"Åz@ç*®@_x0001__x0003_WÒÊ_x000F__x0005_µ{@_x0001__x0001__x0001__x0001__x0001__x0001_t@nþ²û_x0019__x001F_@plxGIx@_x0001__x0001__x0001__x0001__x0001__x0001_t@_x0002_¡_x000C_¿Ðy@U(`àç@_x0001__x0001__x0001__x0001__x0001__x0001_t@_x000D__x0003_åûv@_x0001__x0001__x0001__x0001__x0001__x0001_t@SÒ@ñUy@_x0001__x0001__x0001__x0001__x0001__x0001_t@à×ãkãÕ@_x0001__x0001__x0001__x0001__x0001__x0001_t@ã'Ü_x001D_Úw@_x000C_³­- -@`2/¦·@ë¬ìjL@_x0001__x0001__x0001__x0001__x0001__x0001_t@_x0001__x0001__x0001__x0001__x0001__x0001_t@¯[&gt;Ort@_x0001__x0001__x0001__x0001__x0001__x0001_t@_x0001__x0001__x0001__x0001__x0001__x0001_t@!ÿ_x000F_Ê?Éz@_x0001__x0001__x0001__x0001__x0001__x0001_t@D(Öëo¦y@_x0001__x0001__x0001__x0001__x0001__x0001_t@eÝ)¹%_x0014_u@Fö_x001E_á¤{@_x0001__x0001__x0001__x0001__x0001__x0001_t@_x0001__x0001__x0001__x0001__x0001__x0001_t@ü*:_x0001__x0002_ÇÞ@_x0001__x0001__x0001__x0001__x0001__x0001_t@8Pèü_x001D_ëx@_x000F_¤Â_x0004_£D@_x0001__x0001__x0001__x0001__x0001__x0001_t@_x0001__x0001__x0001__x0001__x0001__x0001_t@Jl^ý|@_x0001__x0001__x0001__x0001__x0001__x0001_t@f£èÂÖ|@_x0001__x0001__x0001__x0001__x0001__x0001_t@_x0001__x0001__x0001__x0001__x0001__x0001_t@­¬ÃÛîM{@´FV¢P}@¨ìÑsú_x000D_|@_x0001__x0001__x0001__x0001__x0001__x0001_t@	Ð²ù_x0008_@_x0010_"Ñþ~@_x0001__x0001__x0001__x0001__x0001__x0001_t@_x0001__x0001__x0001__x0001__x0001__x0001_t@pý·zIu@_x0001__x0001__x0001__x0001__x0001__x0001_t@_x0001__x0001__x0001__x0001__x0001__x0001_t@_x0001__x0001__x0001__x0001__x0001__x0001_t@_x0001__x0001__x0001__x0001__x0001__x0001_t@_x0001__x0001__x0001__x0001__x0001__x0001_t@ñ«s¿_x000E_Aw@_x0001__x0001__x0001__x0001__x0001__x0001_t@_x0001__x0001__x0001__x0001__x0001__x0001_t@_x0001__x0001__x0001__x0001__x0001__x0001_t@_x0001__x0001__x0001__x0001__x0001__x0001_t@ü_x0010_¹v@_x0001__x0001__x0001__x0001__x0001__x0001_t@_x0001__x0002__x0001__x0001__x0001__x0001__x0001__x0001_t@_x0001__x0001__x0001__x0001__x0001__x0001_t@_x0001__x0001__x0001__x0001__x0001__x0001_t@æ_x0013_Õ#Zu@_x0001__x0001__x0001__x0001__x0001__x0001_t@âuð´º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0008_Kz|@s]0_x0016_t@ß_x001F__x0008_Ím§@_x0001__x0001__x0001__x0001__x0001__x0001_t@Zë­s:v@dË/_x001A_Måw@8¥Vºh_x0019_v@¤zVRºÜw@÷_x000D_$t±zx@_x0001__x0001__x0001__x0001__x0001__x0001_t@_x0001_2_x0017_@¾_x000C_¶_x000F_7}@_x0001__x0001__x0001__x0001__x0001__x0001_t@_x0001__x0001__x0001__x0001__x0001__x0001_t@_x0001__x0001__x0001__x0001__x0001__x0001_t@ÅY@;Sæw@_x0001__x0001__x0001__x0001__x0001__x0004__x0001__x0001_t@_x0001__x0001__x0001__x0001__x0001__x0001_t@¨Ó¬¼w@_x0001__x0001__x0001__x0001__x0001__x0001_t@tJ´¹í¯u@^ßQ-.{@Üâ.æ_x0015_@_x0001__x0001__x0001__x0001__x0001__x0001_t@ü ¸uÐJ{@HÇ°	P|@_x0001__x0001__x0001__x0001__x0001__x0001_t@_x0001__x0001__x0001__x0001__x0001__x0001_t@_x0001__x0001__x0001__x0001__x0001__x0001_t@_x0001__x0001__x0001__x0001__x0001__x0001_t@_x001E_î7Iz@\W¶L¬¤@_x0001__x0001__x0001__x0001__x0001__x0001_t@_x0001__x0001__x0001__x0001__x0001__x0001_t@_x0001__x0001__x0001__x0001__x0001__x0001_t@_x0001__x0001__x0001__x0001__x0001__x0001_t@²é&amp;Ð@@_x0001__x0001__x0001__x0001__x0001__x0001_t@iÆ_x0002_²7w@Þ_x0003_ÀÃL_x001F_~@v&amp;ò¢_x001C_@laãâÜw@Îã a+@_x0001__x0001__x0001__x0001__x0001__x0001_t@ZeÐÜ¥Ã~@_x0001__x0001__x0001__x0001__x0001__x0001_t@`]åp_x000C__x000C_w@:__x0018_u=t@_x0001__x0003_PF5ÈC{@_x0001__x0001__x0001__x0001__x0001__x0001_t@¿&amp;`¿-w@_x0001__x0001__x0001__x0001__x0001__x0001_t@_x0001__x0001__x0001__x0001__x0001__x0001_t@_x0001__x0001__x0001__x0001__x0001__x0001_t@_x0006__x0003_ty{@_x0001__x0001__x0001__x0001__x0001__x0001_t@_x0001__x0001__x0001__x0001__x0001__x0001_t@_x0001__x0001__x0001__x0001__x0001__x0001_t@£Î¤_x0015_@_x0001__x0001__x0001__x0001__x0001__x0001_t@_x0001__x0001__x0001__x0001__x0001__x0001_t@_x0001__x0001__x0001__x0001__x0001__x0001_t@_x0016__x001B_üè@_x0001__x0001__x0001__x0001__x0001__x0001_t@_x0001__x0001__x0001__x0001__x0001__x0001_t@è_x0002_B_x001A_Ft@_x0001__x0001__x0001__x0001__x0001__x0001_t@uúØO|@_x001A_'Mi@_x0001__x0001__x0001__x0001__x0001__x0001_t@ôJØy@_x0001__x0001__x0001__x0001__x0001__x0001_t@_x0001__x0001__x0001__x0001__x0001__x0001_t@_x0001__x0001__x0001__x0001__x0001__x0001_t@Â+_x001C_ú¨«|@_x0001__x0001__x0001__x0001__x0001__x0001_t@Ú¢+ç¯&lt;v@_x0001__x0001__x0001__x0001__x0001__x0001_t@_x0001__x0001__x0001__x0001__x0001__x0001_t@_x0018_Z	_x0001__x0002_k~@4DºMG®@_x0001__x0001__x0001__x0001__x0001__x0001_t@_x0001__x0001__x0001__x0001__x0001__x0001_t@_x0001__x0001__x0001__x0001__x0001__x0001_t@¾V4°ÒKz@À_x0015_i)g"@æa_x0017_â§@_x0001__x0001__x0001__x0001__x0001__x0001_t@_x0001__x0001__x0001__x0001__x0001__x0001_t@_x0001__x0001__x0001__x0001__x0001__x0001_t@_x0001__x0001__x0001__x0001__x0001__x0001_t@ÆxkíV@_x0001__x0001__x0001__x0001__x0001__x0001_t@å®OQ»~@_x0001__x0001__x0001__x0001__x0001__x0001_t@&amp;_x0003_íËbþ|@_x0001__x0001__x0001__x0001__x0001__x0001_t@_x0001__x0001__x0001__x0001__x0001__x0001_t@¡Þl3y@_x0001__x0001__x0001__x0001__x0001__x0001_t@_x0001__x0001__x0001__x0001__x0001__x0001_t@Tå_x0010_!Òãu@_x0001__x0001__x0001__x0001__x0001__x0001_t@_x0001__x0001__x0001__x0001__x0001__x0001_t@_x0001__x0001__x0001__x0001__x0001__x0001_t@·¯Ån¼¹@_x0001__x0001__x0001__x0001__x0001__x0001_t@_x0001__x0001__x0001__x0001__x0001__x0001_t@ß5õ_x0007_Cqw@\Ü_x000C_â{ý@_x0001__x0001__x0001__x0001__x0001__x0001_t@_x0001__x0002_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é­ï_x0007_¢x@_x0001__x0001__x0001__x0001__x0001__x0001_t@_x0001__x0001__x0001__x0001__x0001__x0001_t@_x0001__x0001__x0001__x0001__x0001__x0001_t@_x0001__x0001__x0001__x0001__x0001__x0001_t@_x0001__x0001__x0001__x0001__x0001__x0001_t@­+ÿP_x0005_v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Ëõ_x0011_!w@_x0001__x0001__x0001__x0001__x0001__x0001_t@Îo4ò3Bw@þ_x000E_ø_x001B_òãx@Ie_x0010_µú_x0004_{@_x0001__x0001__x0001__x0001__x0001__x0001_t@_x0008_¯æ¸V@_x0001__x0001__x0001__x0001__x0001__x0001_t@éÂ8Äv@?\ÿY_x0001__x0002__x000B_~|@_x0001__x0001__x0001__x0001__x0001__x0001_t@_x0001__x0001__x0001__x0001__x0001__x0001_t@_x0001__x0001__x0001__x0001__x0001__x0001_t@c\ó~¥u@ÛfPR_x0010_@_x0001__x0001__x0001__x0001__x0001__x0001_t@_x0001__x0001__x0001__x0001__x0001__x0001_t@_x0001__x0001__x0001__x0001__x0001__x0001_t@_x0001__x0001__x0001__x0001__x0001__x0001_t@_x001B__x0019_Jz©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³øñu@³J_x000B_E×t@_x0001__x0001__x0001__x0001__x0001__x0001_t@_x0001__x0001__x0001__x0001__x0001__x0001_t@_x0001__x0001__x0001__x0001__x0001__x0001_t@_x0001__x0001__x0001__x0001__x0001__x0001_t@&gt;_x0003_A4x@_x0001__x0001__x0001__x0001__x0001__x0001_t@ÐdÖ_x0019_F@kôlX7@e6/Uûfv@_x0001__x0001__x0001__x0001__x0001__x0001_t@_x0001__x0001__x0001__x0001__x0001__x0001_t@_x0001__x0002_p«3]y@_x0001__x0001__x0001__x0001__x0001__x0001_t@°©£âRí@_x0001__x0001__x0001__x0001__x0001__x0001_t@ ÙX6Æ|@¾ò~§¸{@_x0001__x0001__x0001__x0001__x0001__x0001_t@_x0001__x0001__x0001__x0001__x0001__x0001_t@®u­üz@t©O_x0004_~@ì_x0018__x0014_dþe@_x0001__x0001__x0001__x0001__x0001__x0001_t@_x0001__x0001__x0001__x0001__x0001__x0001_t@_x0001__x0001__x0001__x0001__x0001__x0001_t@_x0017_Ý_x0004_Kx@_x0017__WÂu@_x0001__x0001__x0001__x0001__x0001__x0001_t@r0_x001E_ao+v@_x0001__x0001__x0001__x0001__x0001__x0001_t@z_x0018_E{@_x0001__x0001__x0001__x0001__x0001__x0001_t@_x0001__x0001__x0001__x0001__x0001__x0001_t@_x0001__x0001__x0001__x0001__x0001__x0001_t@_x0004_¢ïZsÈ@)_x0004_¥_x0006_p&gt;x@_x0001__x0001__x0001__x0001__x0001__x0001_t@_x0001__x0001__x0001__x0001__x0001__x0001_t@w_x0017_q_x0012_Æw@_x0001__x0001__x0001__x0001__x0001__x0001_t@_x0001__x0001__x0001__x0001__x0001__x0001_t@_x0001__x0001__x0001__x0001__x0001__x0001_t@_x0001__x0001__x0001__x0001__x0001__x0002__x0001__x0001_t@_x0001__x0001__x0001__x0001__x0001__x0001_t@"_x0010_0.*ª|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0_Ú×@¿_x0007_,W_x0011_@_x0001__x0001__x0001__x0001__x0001__x0001_t@_x0001__x0001__x0001__x0001__x0001__x0001_t@33_x000E_AÑ«t@_x0001__x0001__x0001__x0001__x0001__x0001_t@­"CoI|@_x0001__x0001__x0001__x0001__x0001__x0001_t@_x0001__x0001__x0001__x0001__x0001__x0001_t@_x0001__x0001__x0001__x0001__x0001__x0001_t@ò|W³Âz@_x0001__x0001__x0001__x0001__x0001__x0001_t@_x0001__x0001__x0001__x0001__x0001__x0001_t@_x0001__x0001__x0001__x0001__x0001__x0001_t@_x0001__x0001__x0001__x0001__x0001__x0001_t@_x0001__x0001__x0001__x0001__x0001__x0001_t@P=H;Åý}@_x0001__x0001__x0001__x0001__x0001__x0001_t@úII+×Ð@_x0001__x0001__x0001__x0001__x0001__x0001_t@CÕ&lt;£Óu@_x0001__x0003_ñêpAOw@_x0001__x0001__x0001__x0001__x0001__x0001_t@ha3F|@_x000E_*¿"@_x0001__x0001__x0001__x0001__x0001__x0001_t@_x0001__x0001__x0001__x0001__x0001__x0001_t@_x0001__x0001__x0001__x0001__x0001__x0001_t@_x0001_;°_x000D_ä@_x0001__x0001__x0001__x0001__x0001__x0001_t@"_x0018_Výêy@_x0001__x0001__x0001__x0001__x0001__x0001_t@_x0001__x0001__x0001__x0001__x0001__x0001_t@_x0008__x0002_Iæp@ì.ß,÷@_x0001__x0001__x0001__x0001__x0001__x0001_t@Ý#_x001B_I}¡u@Í×Ýþu@_x0001__x0001__x0001__x0001__x0001__x0001_t@ký[ä¯}@_x0001__x0001__x0001__x0001__x0001__x0001_t@_x0001__x0001__x0001__x0001__x0001__x0001_t@å_x0002_,P&amp;z@Þ_x0002__x0014_©Z@_x0001__x0001__x0001__x0001__x0001__x0001_t@_x0001__x0001__x0001__x0001__x0001__x0001_t@_x0001__x0001__x0001__x0001__x0001__x0001_t@f_x000F__x001E_ß_@@³ÕxãXQz@hô'áhv@S_x001F_H_x0002_±u@_x0001__x0001__x0001__x0001__x0001__x0001_t@_x0001__x0001__x0001__x0001__x0001__x0002__x0001__x0001_t@_x0001__x0001__x0001__x0001__x0001__x0001_t@y-Ã&lt;@_x0001__x0001__x0001__x0001__x0001__x0001_t@_x0001__x0001__x0001__x0001__x0001__x0001_t@_x0001__x0001__x0001__x0001__x0001__x0001_t@_x0001__x0001__x0001__x0001__x0001__x0001_t@b[ÑÊÀè@_x0001__x0001__x0001__x0001__x0001__x0001_t@ÂÞ§y¶:~@_x0001__x0001__x0001__x0001__x0001__x0001_t@ñ}øGx@_x0013_j¼ùt@mK&amp;i1gv@&amp;++ûïy@ó	_x000F_¢Ty@_x0001__x0001__x0001__x0001__x0001__x0001_t@_x0001__x0001__x0001__x0001__x0001__x0001_t@ÖÎÊD¹6x@àòô+ÎB@_x0001__x0001__x0001__x0001__x0001__x0001_t@Âb&lt;ßdUu@.Ìl_x0015_x@_x0001__x0001__x0001__x0001__x0001__x0001_t@_x0001__x0001__x0001__x0001__x0001__x0001_t@	ü¿@w@_x0001__x0001__x0001__x0001__x0001__x0001_t@©_x001D_å·Æ@_x0001__x0001__x0001__x0001__x0001__x0001_t@_x0001__x0001__x0001__x0001__x0001__x0001_t@_x0001__x0001__x0001__x0001__x0001__x0001_t@Q¬_x0017_¾|{x@_x0002__x0003_d?_x0004_t±Yw@_x0002__x0002__x0002__x0002__x0002__x0002_t@Ûwyf«¾~@ºÌ±%|@ =__x0003_!u@_x0002__x0002__x0002__x0002__x0002__x0002_t@{Õ»÷y@*_x000E_ü¿ß~@Ã_x0007_`üÝt@_x0002__x0002__x0002__x0002__x0002__x0002_t@_x0002__x0002__x0002__x0002__x0002__x0002_t@%mëßx@Ü_x001D_Ê_x001C_Þv@¶ï$Wi_x0012_|@_x0002__x0002__x0002__x0002__x0002__x0002_t@ß«o_x0006_ÇK{@z_x0002__x000D_S|@_x0002__x0002__x0002__x0002__x0002__x0002_t@D5!¬_x0013_|@Ù±)ëäv@¤^¸ªz@aä_x0012__x0017__x000D_5t@ I_x0001_½i@_x0002__x0002__x0002__x0002__x0002__x0002_t@_x0002__x0002__x0002__x0002__x0002__x0002_t@MªL_ë_x001C_@ç1¡y@_x0002__x0002__x0002__x0002__x0002__x0002_t@$.Jõ_x0003_}@,$aSUÐx@4ñJu@_x0002__x0002__x0002__x0002__x0001__x0002__x0001__x0001_t@WãÍÏ%{@_x0001__x0001__x0001__x0001__x0001__x0001_t@_x0001__x0001__x0001__x0001__x0001__x0001_t@_x0001__x0001__x0001__x0001__x0001__x0001_t@_x0001__x0001__x0001__x0001__x0001__x0001_t@_x0001__x0001__x0001__x0001__x0001__x0001_t@_x0001__x0001__x0001__x0001__x0001__x0001_t@_x001C_Êª÷Á:t@"_x0003_)l¥«~@PmRrÃ~@_x0001__x0001__x0001__x0001__x0001__x0001_t@ÍVälî=z@Mé|pçÚ@_x0001__x0001__x0001__x0001__x0001__x0001_t@_x0001__x0001__x0001__x0001__x0001__x0001_t@_x0001__x0001__x0001__x0001__x0001__x0001_t@¸Ï?6ºu@_x0001__x0001__x0001__x0001__x0001__x0001_t@©;~d:@_x0001__x0001__x0001__x0001__x0001__x0001_t@_x0001__x0001__x0001__x0001__x0001__x0001_t@F!_x0002_©t@`ðà?Az@¬T|µ¡@à×¤Ðüú@Þ _x0011_	Ýw@_x0001__x0001__x0001__x0001__x0001__x0001_t@Nù_x0012_&lt;&lt;	@_x0001__x0001__x0001__x0001__x0001__x0001_t@A_9}úðw@_x0001__x0001__x0001__x0001__x0001__x0001_t@_x0001__x0002__x0001__x0001__x0001__x0001__x0001__x0001_t@_x0001__x0001__x0001__x0001__x0001__x0001_t@_x0001__x0001__x0001__x0001__x0001__x0001_t@@QàVò~@_x0001__x0001__x0001__x0001__x0001__x0001_t@ï÷xA¿u@ÐÁý¶®_x0015_u@_x0001__x0001__x0001__x0001__x0001__x0001_t@_x0001__x0001__x0001__x0001__x0001__x0001_t@¼_x0013_õ@ìÂt@_x0001__x0001__x0001__x0001__x0001__x0001_t@_x0001__x0001__x0001__x0001__x0001__x0001_t@_x0001__x0001__x0001__x0001__x0001__x0001_t@_x0001__x0001__x0001__x0001__x0001__x0001_t@î_x001C_´è}@_x0001__x0001__x0001__x0001__x0001__x0001_t@á°_x0014_g}@I$1_x0005_ù@Ï_x0006_bî@_x0001__x0001__x0001__x0001__x0001__x0001_t@_x0001__x0001__x0001__x0001__x0001__x0001_t@X¢c"u@?Avå z@_x0001__x0001__x0001__x0001__x0001__x0001_t@ ¢j_x0012_µ'z@_x0001__x0001__x0001__x0001__x0001__x0001_t@1@{¥y@_x0001__x0001__x0001__x0001__x0001__x0001_t@`cûë_x001C_v@_x0001__x0001__x0001__x0001__x0001__x0001_t@_x0018_sÌé#~@_x0001__x0001__x0001__x0001__x0001__x0002__x0001__x0001_t@Ä@³gu@_x0006__x001F_ù@Âv@_x0001__x0001__x0001__x0001__x0001__x0001_t@_x0001__x0001__x0001__x0001__x0001__x0001_t@_x0001__x0001__x0001__x0001__x0001__x0001_t@_x0001__x0001__x0001__x0001__x0001__x0001_t@_x0001__x0001__x0001__x0001__x0001__x0001_t@_x0001__x0001__x0001__x0001__x0001__x0001_t@r»Ç@y{@SÆýûNt@%IWrz@_x0001__x0001__x0001__x0001__x0001__x0001_t@_x0001__x0001__x0001__x0001__x0001__x0001_t@_x0016_ÎnÁ_x0018_x@_x0001__x0001__x0001__x0001__x0001__x0001_t@ð_x0018_A_x0016_Å~@_x0001__x0001__x0001__x0001__x0001__x0001_t@ÖA\_x0001_+íx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©º_x0005_EM+@_x0001__x0001__x0001__x0001__x0001__x0001_t@HQm_x000D_C¨u@ [Ü~z@q1Ô¿_x000C_ßv@_x0001__x0002__x0001__x0001__x0001__x0001__x0001__x0001_t@Úì=à~jt@_x0001__x0001__x0001__x0001__x0001__x0001_t@_x0010_²©ÛQ,@_x0001__x0001__x0001__x0001__x0001__x0001_t@#$ú,_x0019_@_x0001__x0001__x0001__x0001__x0001__x0001_t@_x0001__x0001__x0001__x0001__x0001__x0001_t@\-2x@_x0001__x0001__x0001__x0001__x0001__x0001_t@ w_x0004_:Ks|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0005__x0010_÷ô{_x0012_@_x0017_%P¶Nz@_x0006_±=@_x0001__x0001__x0001__x0001__x0001__x0001_t@´)'_x0013_~@Ø.¤ùhD@_x0001__x0001__x0001__x0001__x0001__x0001_t@dÝÎ_x001B_F}@à@¼¯±Z}@p7=h¢~@_x0001__x0001__x0001__x0001__x0001__x0001_t@_x0001__x0001__x0001__x0001__x0002__x0003__x0002__x0002_t@_x0002__x0002__x0002__x0002__x0002__x0002_t@¶Ä¦Èþj@_x0002__x0002__x0002__x0002__x0002__x0002_t@_x0002__x0002__x0002__x0002__x0002__x0002_t@_x0002__x0002__x0002__x0002__x0002__x0002_t@ÓúõÑ_x001D_@F«¢u@_x0002__x0002__x0002__x0002__x0002__x0002_t@_x0002__x0002__x0002__x0002__x0002__x0002_t@_x0002__x0002__x0002__x0002__x0002__x0002_t@¾XÜ/d@_x0002__x0002__x0002__x0002__x0002__x0002_t@_x0002__x0002__x0002__x0002__x0002__x0002_t@_x0002__x0002__x0002__x0002__x0002__x0002_t@_x0002__x0002__x0002__x0002__x0002__x0002_t@_x0002__x0002__x0002__x0002__x0002__x0002_t@Tè¦h©x@_x0002__x0002__x0002__x0002__x0002__x0002_t@_x0002__x0002__x0002__x0002__x0002__x0002_t@Àõê3Ô|@0äâ_x001C_¨@_x0002__x0002__x0002__x0002__x0002__x0002_t@_x0002__x0002__x0002__x0002__x0002__x0002_t@_x0002__x0002__x0002__x0002__x0002__x0002_t@	±Ò_x0001_Ç|@_x0002__x0002__x0002__x0002__x0002__x0002_t@_x0002__x0002__x0002__x0002__x0002__x0002_t@_x0002__x0002__x0002__x0002__x0002__x0002_t@_x0002__x0002__x0002__x0002__x0002__x0002_t@_x0002__x0002__x0002__x0002__x0002__x0002_t@_x0002__x0002__x0002__x0002__x0002__x0002_t@_x0001__x0002__x0001__x0001__x0001__x0001__x0001__x0001_t@_x0004__x0015_Æ&gt;Çü~@'ªée_x0012_t@j"ÝýÌ{v@_x0001__x0001__x0001__x0001__x0001__x0001_t@)+9~@_x0001__x0001__x0001__x0001__x0001__x0001_t@dÙ;u@Ù@þø@_x0001__x0001__x0001__x0001__x0001__x0001_t@_x000D_¯-LÁ@ñi¡*v@é®¢e?¤|@²*K47v@_x0001__x0001__x0001__x0001__x0001__x0001_t@_x0001__x0001__x0001__x0001__x0001__x0001_t@egQ_x0004_Åy@_x0001__x0001__x0001__x0001__x0001__x0001_t@_x0001__x0001__x0001__x0001__x0001__x0001_t@¼_x0005_L8|@_x0001__x0001__x0001__x0001__x0001__x0001_t@_x0001__x0001__x0001__x0001__x0001__x0001_t@_x001D_P{_x001E_ót@»_x001D_é]_x0007_u@û©=3¬_x0004_}@_x0001__x0001__x0001__x0001__x0001__x0001_t@_x0001__x0001__x0001__x0001__x0001__x0001_t@_x0001__x0001__x0001__x0001__x0001__x0001_t@4_x001B_âüÊw@2v_x001B_¿}@¦Osår_x0010_x@_x0001__x0001__x0001__x0001__x0001__x0002__x0001__x0001_t@_x0001__x0001__x0001__x0001__x0001__x0001_t@CÏOj4@_x0001__x0001__x0001__x0001__x0001__x0001_t@_x0001__x0001__x0001__x0001__x0001__x0001_t@}åÅ|@_x0001__x0001__x0001__x0001__x0001__x0001_t@UU2£u@_x0001__x0001__x0001__x0001__x0001__x0001_t@_x0001__x0001__x0001__x0001__x0001__x0001_t@_x0001__x0001__x0001__x0001__x0001__x0001_t@ø¤è&gt;²z@&amp;ö_x0010_;°Jy@_x0001__x0001__x0001__x0001__x0001__x0001_t@_x0001__x0001__x0001__x0001__x0001__x0001_t@½$`_ ]u@_x001E_ÐR_x000B_;_x001D_w@_x0001__x0001__x0001__x0001__x0001__x0001_t@¢ðç¹ÆÌ@_x0001__x0001__x0001__x0001__x0001__x0001_t@:»~g£[@_x0001__x0001__x0001__x0001__x0001__x0001_t@_x0001__x0001__x0001__x0001__x0001__x0001_t@#_x000E_[{@_x0001__x0001__x0001__x0001__x0001__x0001_t@_x000C__x0006_A¦ów@þ:_x0012_@¸!³t@_x0001__x0001__x0001__x0001__x0001__x0001_t@ÛÙMõÔ_x001D_{@6Nç&lt;\w@_x0001__x0001__x0001__x0001__x0001__x0001_t@</t>
  </si>
  <si>
    <t>506c2df8fa75a62f8118362849d372c3_x0001__x0003__x0001__x0001__x0001__x0001__x0001__x0001_t@_x0005_?kF_x0017__x0005_}@dðÿÞï}@_x0001__x0001__x0001__x0001__x0001__x0001_t@~ß_x0002_û_x001C_w@d§aH/z@_x0001__x0001__x0001__x0001__x0001__x0001_t@ZÔM¨_x000F_z@_x0001__x0001__x0001__x0001__x0001__x0001_t@_x0001__x0001__x0001__x0001__x0001__x0001_t@ðæ_x0015_â¢p@_x0001__x0001__x0001__x0001__x0001__x0001_t@_x0001__x0001__x0001__x0001__x0001__x0001_t@_x0001__x0001__x0001__x0001__x0001__x0001_t@Q_x000C_KZ_x0013_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¶g÷*@w@_x0001__x0001__x0001__x0001__x0001__x0001_t@_x0006_!6_x001C_£_x0006_t@_x0001__x0001__x0001__x0001__x0001__x0001_t@_x0001__x0001__x0001__x0001__x0001__x0002__x0001__x0001_t@nÝfÜ_x0014_îx@_x0006_µ çè¼z@_x0001__x0001__x0001__x0001__x0001__x0001_t@_x0001__x0001__x0001__x0001__x0001__x0001_t@''ÚÁªu@_x0001__x0001__x0001__x0001__x0001__x0001_t@_x0001__x0001__x0001__x0001__x0001__x0001_t@_x0001__x0001__x0001__x0001__x0001__x0001_t@Pã]'x@_x0001__x0001__x0001__x0001__x0001__x0001_t@_x0001__x0001__x0001__x0001__x0001__x0001_t@_x0001__x0001__x0001__x0001__x0001__x0001_t@ZØ}	Üt@&amp;ýí_x0013_R@Zè*42Ïz@ò¼Å¼_x001F_{{@_x0001__x0001__x0001__x0001__x0001__x0001_t@$ºdªw@S{_x0007_k\T|@_x0001__x0001__x0001__x0001__x0001__x0001_t@_x0001__x0001__x0001__x0001__x0001__x0001_t@&gt;®P3.y@_x0001__x0001__x0001__x0001__x0001__x0001_t@_x0001__x0001__x0001__x0001__x0001__x0001_t@_x0001__x0001__x0001__x0001__x0001__x0001_t@lº0ëÀd{@zð²I_x0017_@º)Ãº_x0010__x001C_u@þ_x0013__x000D_§g~@_x0001__x0001__x0001__x0001__x0001__x0001_t@":Èy@_x0003__x0006__x0003__x0003__x0003__x0003__x0003__x0003_t@_x001F_º]_y@À_x0011_où u@^_x0001_ÖC`åw@ZYß_x0019_ÎÀ@Ã·ù²_x000E_u@Jëþ?T@6._x0011_Û{_x0019_}@_x0003__x0003__x0003__x0003__x0003__x0003_t@^Þ|}{J}@_x0003__x0003__x0003__x0003__x0003__x0003_t@_x0003__x0003__x0003__x0003__x0003__x0003_t@_x0003__x0003__x0003__x0003__x0003__x0003_t@_x0003__x0003__x0003__x0003__x0003__x0003_t@úm]_x0002_«v@_x0019_G_x001A__x0013__x0005_u@	VÃ5Øz@_x0003__x0003__x0003__x0003__x0003__x0003_t@_x0003__x0003__x0003__x0003__x0003__x0003_t@À0&lt;_x0015_å_w@ dÃg|@}WÇÓÄ]t@_x0003__x0003__x0003__x0003__x0003__x0003_t@0µ¾A­@Ô_x0006_HSPt@Eáæ1z@H	Í|Ô±v@A¿_x0018_?_x0003_u@¼''_x0003_v@mÕ_x000B_|}@_x0003__x0003__x0003__x0003__x0003__x0003_t@@Ü_x0004__x0001__x0002_bG@n_x001E_3_òw@cwjV-_x0014_t@_x0001__x0001__x0001__x0001__x0001__x0001_t@´îBáI·|@_x0001__x0001__x0001__x0001__x0001__x0001_t@_x0011_@_x0005_ó&gt;w@Aîß`?x@èíÿ_x001C_®²t@_x0001__x0001__x0001__x0001__x0001__x0001_t@w2x®Zv@_x0001__x0001__x0001__x0001__x0001__x0001_t@_x0001__x0001__x0001__x0001__x0001__x0001_t@_x0001__x0001__x0001__x0001__x0001__x0001_t@¤V_x001C_fÖ|@_x0001__x0001__x0001__x0001__x0001__x0001_t@ïTÂ©©[v@_x0001__x0001__x0001__x0001__x0001__x0001_t@_x0001__x0001__x0001__x0001__x0001__x0001_t@_x0001__x0001__x0001__x0001__x0001__x0001_t@_x0006_Ù`^×_x001A_w@¼ûJU_x0005_­@AøBïWw@_x0001__x0001__x0001__x0001__x0001__x0001_t@_x0001__x0001__x0001__x0001__x0001__x0001_t@_x0001__x0001__x0001__x0001__x0001__x0001_t@_x0001__x0001__x0001__x0001__x0001__x0001_t@_x0001__x0001__x0001__x0001__x0001__x0001_t@!?SR/è@_x0001__x0001__x0001__x0001__x0001__x0001_t@_x0001__x0001__x0001__x0001__x0001__x0001_t@_x0001__x0001__x0001__x0001__x0001__x0001_t@_x0001__x0003__x0001__x0001__x0001__x0001__x0001__x0001_t@®_GµÙót@_x0001__x0001__x0001__x0001__x0001__x0001_t@_x0004_Î_x001F_¨@_x0001__x0001__x0001__x0001__x0001__x0001_t@_x0001__x0001__x0001__x0001__x0001__x0001_t@¶ZcÂiçu@_x0001__x0001__x0001__x0001__x0001__x0001_t@_x001F_ÓGäÎÐt@_x0011_Ìº_x0003_ì_x0003_z@vbw"ä¹x@_x0012_æ_x000F_í_x0002_÷@_x0001__x0001__x0001__x0001__x0001__x0001_t@j_x001F_|Ò£w@âÝ_x001F_³|@_x0001__x0001__x0001__x0001__x0001__x0001_t@ô$U37¦|@_x0001__x0001__x0001__x0001__x0001__x0001_t@_x0001__x0001__x0001__x0001__x0001__x0001_t@_x0001__x0001__x0001__x0001__x0001__x0001_t@¾ü_x0013_ÐÐv@_x0001__x0001__x0001__x0001__x0001__x0001_t@_x0001__x0001__x0001__x0001__x0001__x0001_t@_x0001__x0001__x0001__x0001__x0001__x0001_t@_x0001__x0001__x0001__x0001__x0001__x0001_t@üû§nf*w@_x0001__x0001__x0001__x0001__x0001__x0001_t@&gt;`í6t@_x0001__x0001__x0001__x0001__x0001__x0001_t@_x0001__x0001__x0001__x0001__x0001__x0001_t@hKÜ~3Yv@_x0001__x0001__x0001__x0001__x0002__x0007__x0002__x0002_t@_x0002__x0002__x0002__x0002__x0002__x0002_t@bpÙ~(¨@MÚF~_x0010_Ûy@e/ò_x0012_àt@_x0002__x0002__x0002__x0002__x0002__x0002_t@_x0002__x0002__x0002__x0002__x0002__x0002_t@È_x001A_¢sy@_x0002__x0002__x0002__x0002__x0002__x0002_t@_x0002__x0002__x0002__x0002__x0002__x0002_t@Î³ÍY1_x0008_@.Ëa@nÂ_x0006_@_x000B_&lt;]Ñ_x0001_t@_x0002__x0002__x0002__x0002__x0002__x0002_t@NÇ¿h_x000D_w@_x0002__x0002__x0002__x0002__x0002__x0002_t@Ú_x000C__x001C_¶M=t@tS_x0013_7í@Ä_x0005_ry@_x0002__x0002__x0002__x0002__x0002__x0002_t@_x0002__x0002__x0002__x0002__x0002__x0002_t@_t_x0001_¬J=}@_x0002__x0002__x0002__x0002__x0002__x0002_t@_x0002__x0002__x0002__x0002__x0002__x0002_t@ùÔ_x0004__x0014_àt@_x0002__x0002__x0002__x0002__x0002__x0002_t@_x0002__x0002__x0002__x0002__x0002__x0002_t@º²@8÷(~@_x0002__x0002__x0002__x0002__x0002__x0002_t@ÜÙ|Å"oy@ãÄ_x0003_]êjw@_x0001__x0002__üzR?x@Êó}Ï@b±_x000F_ ï@_x001A_F_x0003_r ¤v@H_x0012_ê@À_x0004_Ó_x000E_Z!@_x0001__x0001__x0001__x0001__x0001__x0001_t@_x0001__x0001__x0001__x0001__x0001__x0001_t@_x0001__x0001__x0001__x0001__x0001__x0001_t@_x0001__x0001__x0001__x0001__x0001__x0001_t@ÆbÉÅ÷Íx@_x0001__x0001__x0001__x0001__x0001__x0001_t@Æ/¸ÿsnx@Ø¤ÈþMì@6&amp;!uËz@ÇRh_x001C_ñ@_x0001__x0001__x0001__x0001__x0001__x0001_t@_x0001__x0001__x0001__x0001__x0001__x0001_t@_x0001__x0001__x0001__x0001__x0001__x0001_t@ÝrÝÌ_x0010_@ÎuÓÐÿy@_x0001__x0001__x0001__x0001__x0001__x0001_t@_x0001__x0001__x0001__x0001__x0001__x0001_t@_x0001__x0001__x0001__x0001__x0001__x0001_t@_x0001__x0001__x0001__x0001__x0001__x0001_t@Ì7ÙvÕIt@_x0001__x0001__x0001__x0001__x0001__x0001_t@_x0001__x0001__x0001__x0001__x0001__x0001_t@DIÔ_x0011_Ôv@_x0001__x0001__x0001__x0001__x0001__x0001_t@_x0001__x0001__x0001__x0001__x0001__x0001_t@_x0001__x0001__x0001__x0001__x0001__x0003__x0001__x0001_t@¥Mv@_x001C_}@_x0001__x0001__x0001__x0001__x0001__x0001_t@h&amp;Økârz@_x0001__x0001__x0001__x0001__x0001__x0001_t@_x001A_OËÂ_x001A_ñx@_x0001__x0001__x0001__x0001__x0001__x0001_t@Ùá_x0012_xU_x0011_u@m:¹/v@_x0001__x0001__x0001__x0001__x0001__x0001_t@_x0001__x0001__x0001__x0001__x0001__x0001_t@_x0001__x0001__x0001__x0001__x0001__x0001_t@©KÓïu@%´ ¡â@b§Y¹ÖW@_x0001__x0001__x0001__x0001__x0001__x0001_t@_x0001__x0001__x0001__x0001__x0001__x0001_t@_x0001__x0001__x0001__x0001__x0001__x0001_t@_x0001__x0001__x0001__x0001__x0001__x0001_t@tÇ·E_x000C_x@páÚQæ'y@ßiìbÅ|@°!Ö_x0001_@_x0001__x0001__x0001__x0001__x0001__x0001_t@_x0001__x0001__x0001__x0001__x0001__x0001_t@_x0001__x0001__x0001__x0001__x0001__x0001_t@_x0001__x0001__x0001__x0001__x0001__x0001_t@, ðó­z@_x0001_îÅcT`@_x0001__x0001__x0001__x0001__x0001__x0001_t@3îûeü2@:_x0002_ýu_x001E_$|@_x0001__x0002__x0001__x0001__x0001__x0001__x0001__x0001_t@_x0001__x0001__x0001__x0001__x0001__x0001_t@_x0001__x0001__x0001__x0001__x0001__x0001_t@_x0001__x0001__x0001__x0001__x0001__x0001_t@ùêEäj_x0014_u@Râæ_x0010_G@ú¾_x0002_6Pÿx@ã¾þwÂx@éµVr¹z@_x0001__x0001__x0001__x0001__x0001__x0001_t@_x0001__x0001__x0001__x0001__x0001__x0001_t@_x0001__x0001__x0001__x0001__x0001__x0001_t@mã1ï_x001C_@_x0001__x0001__x0001__x0001__x0001_ @_x0001__x0001__x0001__x0001__x0001_q@_x0001__x0001__x0001__x0001__x0001_@_x0001__x0001__x0001__x0001__x0001_q@_x0001__x0001__x0001__x0001__x0001_q@_x0001__x0001__x0001__x0001__x0001_q@_x0001__x0001__x0001__x0001__x0001_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`@_x0001__x0001__x0001__x0001__x0001_q@_x0001__x0001__x0001__x0001__x0001_q@_x0001__x0001__x0001__x0001__x0001_q@_x0001__x0001__x0001__x0001__x0001_q@_x0001__x0001__x0001__x0001__x0001__x0002__x0001_q@_x0001__x0001__x0001__x0001__x0001_@_x0001__x0001__x0001__x0001__x0001_q@_x0001__x0001__x0001__x0001__x0001_ @_x0001__x0001__x0001__x0001__x0001_q@_x0001__x0001__x0001__x0001__x0001_ @_x0001__x0001__x0001__x0001__x0001_ 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 @_x0001__x0001__x0001__x0001__x0001_q@_x0001__x0001__x0001__x0001__x0001_@_x0001__x0001__x0001__x0001__x0001__x0010_@_x0001__x0001__x0001__x0001__x0001_q@_x0001__x0001__x0001__x0001__x0001_q@_x0001__x0001__x0001__x0001__x0001_q@_x0001__x0001__x0001__x0001__x0001_q@_x0001__x0001__x0001__x0001__x0001_q@_x0001__x0001__x0001__x0001__x0001_@_x0001__x0001__x0001__x0001__x0001_@_x0001__x0001__x0001__x0001__x0001_@_x0001__x0001__x0001__x0001__x0001_q@_x0001__x0001__x0001__x0001__x0001_@_x0001__x0001__x0001__x0001__x0001_q@_x0001__x0001__x0001__x0001__x0001_È@_x0001__x0001__x0001__x0001__x0001_q@_x0001__x0001__x0001__x0001__x0001_q@_x0001__x0002__x0001__x0001__x0001__x0001__x0001_ @_x0001__x0001__x0001__x0001__x0001_@_x0001__x0001__x0001__x0001__x0001_q@_x0001__x0001__x0001__x0001__x0001_q@_x0001__x0001__x0001__x0001__x0001_q@_x0001__x0001__x0001__x0001__x0001_q@_x0001__x0001__x0001__x0001__x0001_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 @_x0001__x0001__x0001__x0001__x0001_q@_x0001__x0001__x0001__x0001__x0001_`@_x0001__x0001__x0001__x0001__x0001_q@_x0001__x0001__x0001__x0001__x0001__x0010_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@_x0001__x0001__x0001__x0001__x0001_q@_x0001__x0001__x0001__x0001__x0001__x0010_@_x0001__x0001__x0001__x0001__x0001__x0002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_x0010_@_x0001__x0001__x0001__x0001__x0001__x0001_@_x0001__x0001__x0001__x0001__x0001_q@_x0001__x0001__x0001__x0001__x0001_q@_x0001__x0001__x0001__x0001__x0001_q@_x0001__x0001__x0001__x0001__x0001_q@_x0001__x0001__x0001__x0001__x0001_@_x0001__x0001__x0001__x0001__x0001_@_x0001__x0001__x0001__x0001__x0001_q@_x0001__x0001__x0001__x0001__x0001_q@_x0001__x0001__x0001__x0001__x0001_q@_x0001__x0001__x0001__x0001__x0001__x0010_@_x0001__x0001__x0001__x0001__x0001_ @_x0001__x0001__x0001__x0001__x0001_q@_x0001__x0001__x0001__x0001__x0001_q@_x0001__x0001__x0001__x0001__x0001__x0010_@_x0001__x0001__x0001__x0001__x0001_q@_x0001__x0001__x0001__x0001__x0001_q@_x0001__x0001__x0001__x0001__x0001__x0010_@_x0001__x0001__x0001__x0001__x0001_q@_x0001__x0001__x0001__x0001__x0001_@_x0001__x0001__x0001__x0001__x0001_q@_x0001__x0001__x0001__x0001__x0001_q@_x0001__x0001__x0001__x0001__x0001_q@_x0001__x0001__x0001__x0001__x0001_q@_x0001__x0002_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 @_x0001__x0001__x0001__x0001__x0001_ @_x0001__x0001__x0001__x0001__x0001_q@_x0001__x0001__x0001__x0001__x0001_q@_x0001__x0001__x0001__x0001__x0001__x0010_@_x0001__x0001__x0001__x0001__x0001_q@_x0001__x0001__x0001__x0001__x0001_q@_x0001__x0001__x0001__x0001__x0001__x0010_@_x0001__x0001__x0001__x0001__x0001_q@_x0001__x0001__x0001__x0001__x0001_q@_x0001__x0001__x0001__x0001__x0001_q@_x0001__x0001__x0001__x0001__x0001_q@_x0001__x0001__x0001__x0001__x0001_@_x0001__x0001__x0001__x0001__x0001_q@_x0001__x0001__x0001__x0001__x0001_q@_x0001__x0001__x0001__x0001__x0001__x0002__x0001_q@_x0001__x0001__x0001__x0001__x0001_q@_x0001__x0001__x0001__x0001__x0001_@_x0001__x0001__x0001__x0001__x0001_q@_x0001__x0001__x0001__x0001__x0001__x0010_@_x0001__x0001__x0001__x0001__x0001__x0010_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_x0001_@_x0001__x0001__x0001__x0001__x0001_q@_x0001__x0001__x0001__x0001__x0001_q@_x0001__x0001__x0001__x0001__x0001_q@_x0001__x0001__x0001__x0001__x0001_q@_x0001__x0001__x0001__x0001__x0001_q@_x0001__x0001__x0001__x0001__x0001_àz@_x0001__x0001__x0001__x0001__x0001_q@_x0001__x0001__x0001__x0001__x0001_q@_x0001__x0001__x0001__x0001__x0001_q@_x0001__x0001__x0001__x0001__x0001_`@_x0001__x0001__x0001__x0001__x0001_q@_x0001__x0001__x0001__x0001__x0001_q@_x0001__x0001__x0001__x0001__x0001_q@_x0001__x0001__x0001__x0001__x0001_q@_x0001__x0001__x0001__x0001__x0001_q@_x0001__x0002__x0001__x0001__x0001__x0001__x0001_q@_x0001__x0001__x0001__x0001__x0001_ @_x0001__x0001__x0001__x0001__x0001_q@_x0001__x0001__x0001__x0001__x0001_q@_x0001__x0001__x0001__x0001__x0001_q@_x0001__x0001__x0001__x0001__x0001_q@_x0001__x0001__x0001__x0001__x0001_`@_x0001__x0001__x0001__x0001__x0001_q@_x0001__x0001__x0001__x0001__x0001_q@_x0001__x0001__x0001__x0001__x0001_q@_x0001__x0001__x0001__x0001__x0001_q@_x0001__x0001__x0001__x0001__x0001_àz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 @_x0001__x0001__x0001__x0001__x0001_q@_x0001__x0001__x0001__x0001__x0001_q@_x0001__x0001__x0001__x0001__x0001_@_x0001__x0001__x0001__x0001__x0001_ @_x0001__x0001__x0001__x0001__x0001_q@_x0001__x0001__x0001__x0001__x0001__x0002__x0001_q@_x0001__x0001__x0001__x0001__x0001_q@_x0001__x0001__x0001__x0001__x0001_@_x0001__x0001__x0001__x0001__x0001_ @_x0001__x0001__x0001__x0001__x0001_q@_x0001__x0001__x0001__x0001__x0001_q@_x0001__x0001__x0001__x0001__x0001_q@_x0001__x0001__x0001__x0001__x0001_`@_x0001__x0001__x0001__x0001__x0001_ @_x0001__x0001__x0001__x0001__x0001_q@_x0001__x0001__x0001__x0001__x0001_q@_x0001__x0001__x0001__x0001__x0001_ @_x0001__x0001__x0001__x0001__x0001_q@_x0001__x0001__x0001__x0001__x0001_q@_x0001__x0001__x0001__x0001__x0001_@_x0001__x0001__x0001__x0001__x0001__x0010_@_x0001__x0001__x0001__x0001__x0001_q@_x0001__x0001__x0001__x0001__x0001_@_x0001__x0001__x0001__x0001__x0001_q@_x0001__x0001__x0001__x0001__x0001_ @_x0001__x0001__x0001__x0001__x0001_@_x0001__x0001__x0001__x0001__x0001_q@_x0001__x0001__x0001__x0001__x0001__x0010_@_x0001__x0001__x0001__x0001__x0001_q@_x0001__x0001__x0001__x0001__x0001_ @_x0001__x0001__x0001__x0001__x0001_ @_x0001__x0001__x0001__x0001__x0001_ @_x0001__x0001__x0001__x0001__x0001_q@_x0001__x0001__x0001__x0001__x0001_q@_x0001__x0001__x0001__x0001__x0001_q@_x0001__x0001__x0001__x0001__x0001_@_x0001__x0001__x0001__x0001__x0001_q@_x0001__x0002__x0001__x0001__x0001__x0001__x0001_q@_x0001__x0001__x0001__x0001__x0001_q@_x0001__x0001__x0001__x0001__x0001_q@_x0001__x0001__x0001__x0001__x0001__x0001_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È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@_x0001__x0001__x0001__x0001__x0001__x0002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q@_x0001__x0001__x0001__x0001__x0001_@_x0001__x0001__x0001__x0001__x0001_q@_x0001__x0001__x0001__x0001__x0001_q@_x0001__x0001__x0001__x0001__x0001_@_x0001__x0001__x0001__x0001__x0001_q@_x0001__x0001__x0001__x0001__x0001__x0010_@_x0001__x0001__x0001__x0001__x0001_q@_x0001__x0001__x0001__x0001__x0001_ @_x0001__x0001__x0001__x0001__x0001_q@_x0001__x0001__x0001__x0001__x0001_q@_x0001__x0001__x0001__x0001__x0001_q@_x0001__x0001__x0001__x0001__x0001_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0002__x0001__x0001__x0001__x0001__x0001_q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@_x0001__x0001__x0001__x0001__x0001_@_x0001__x0001__x0001__x0001__x0001_q@_x0001__x0001__x0001__x0001__x0001__x0002__x0001_ @_x0001__x0001__x0001__x0001__x0001_q@_x0001__x0001__x0001__x0001__x0001_q@_x0001__x0001__x0001__x0001__x0001_q@_x0001__x0001__x0001__x0001__x0001_ @_x0001__x0001__x0001__x0001__x0001_q@_x0001__x0001__x0001__x0001__x0001_ @_x0001__x0001__x0001__x0001__x0001_q@_x0001__x0001__x0001__x0001__x0001_q@_x0001__x0001__x0001__x0001__x0001_@_x0001__x0001__x0001__x0001__x0001_q@_x0001__x0001__x0001__x0001__x0001_q@_x0001__x0001__x0001__x0001__x0001_q@_x0001__x0001__x0001__x0001__x0001_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 @_x0001__x0001__x0001__x0001__x0001__x0001_@_x0001__x0001__x0001__x0001__x0001__x0010_@_x0001__x0001__x0001__x0001__x0001_q@_x0001__x0001__x0001__x0001__x0001_q@_x0001__x0001__x0001__x0001__x0001_q@_x0001__x0001__x0001__x0001__x0001_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0002_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@_x0001__x0001__x0001__x0001__x0001_q@_x0001__x0001__x0001__x0001__x0001_q@_x0001__x0001__x0001__x0001__x0001_q@_x0001__x0001__x0001__x0001__x0001_@_x0001__x0001__x0001__x0001__x0001_q@_x0001__x0001__x0001__x0001__x0001_q@_x0001__x0001__x0001__x0001__x0001_ @_x0001__x0001__x0001__x0001__x0001_q@_x0001__x0001__x0001__x0001__x0001_`@_x0001__x0001__x0001__x0001__x0001_@_x0001__x0001__x0001__x0001__x0001_ @_x0001__x0001__x0001__x0001__x0001_q@_x0001__x0001__x0001__x0001__x0001_q@_x0001__x0001__x0001__x0001__x0001_q@_x0001__x0001__x0001__x0001__x0001__x0001_@_x0001__x0001__x0001__x0001__x0001_q@_x0001__x0001__x0001__x0001__x0001_q@_x0001__x0001__x0001__x0001__x0001__x0010_@_x0001__x0001__x0001__x0001__x0001_@_x0001__x0001__x0001__x0001__x0001_@_x0001__x0001__x0001__x0001__x0001_q@_x0001__x0001__x0001__x0001__x0001_@_x0001__x0001__x0001__x0001__x0001_@_x0001__x0001__x0001__x0001__x0001__x0002__x0001__x0010_@_x0001__x0001__x0001__x0001__x0001_q@_x0001__x0001__x0001__x0001__x0001_`@_x0001__x0001__x0001__x0001__x0001_q@_x0001__x0001__x0001__x0001__x0001_q@_x0001__x0001__x0001__x0001__x0001_q@_x0001__x0001__x0001__x0001__x0001_Ð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@_x0001__x0001__x0001__x0001__x0001_ @_x0001__x0001__x0001__x0001__x0001_q@_x0001__x0001__x0001__x0001__x0001_q@_x0001__x0002__x0001__x0001__x0001__x0001__x0001_ @_x0001__x0001__x0001__x0001__x0001_q@_x0001__x0001__x0001__x0001__x0001_ @_x0001__x0001__x0001__x0001__x0001_q@_x0001__x0001__x0001__x0001__x0001_ @_x0001__x0001__x0001__x0001__x0001__x0010_@_x0001__x0001__x0001__x0001__x0001_q@_x0001__x0001__x0001__x0001__x0001_`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@_x0001__x0001__x0001__x0001__x0001_q@_x0001__x0001__x0001__x0001__x0001_q@_x0001__x0001__x0001__x0001__x0001__x0001_@_x0001__x0001__x0001__x0001__x0001_ @_x0001__x0001__x0001__x0001__x0001_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_x0002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_x0010_@_x0001__x0001__x0001__x0001__x0001__x0010_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Ð@_x0001__x0001__x0001__x0001__x0001_q@_x0001__x0001__x0001__x0001__x0001_q@_x0001__x0001__x0001__x0001__x0001_q@_x0001__x0001__x0001__x0001__x0001_q@_x0001__x0001__x0001__x0001__x0001_ @_x0001__x0001__x0001__x0001__x0001_ @_x0001__x0001__x0001__x0001__x0001_`@_x0001__x0001__x0001__x0001__x0001_q@_x0001__x0001__x0001__x0001__x0001_q@_x0001__x0001__x0001__x0001__x0001_q@_x0001__x0001__x0001__x0001__x0001_@_x0001__x0001__x0001__x0001__x0001_q@_x0001__x0001__x0001__x0001__x0001_q@_x0001__x0002_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`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_x0002__x0001__x0010_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_x0001_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_x0001_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@_x0001__x0001__x0001__x0001__x0001_q@_x0001__x0002__x0001__x0001__x0001__x0001__x0001_q@_x0001__x0001__x0001__x0001__x0001_ 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 @_x0001__x0001__x0001__x0001__x0001_È@_x0001__x0001__x0001__x0001__x0001_q@_x0001__x0001__x0001__x0001__x0001_q@_x0001__x0001__x0001__x0001__x0001_ @_x0001__x0001__x0001__x0001__x0001_ @_x0001__x0001__x0001__x0001__x0001_q@_x0001__x0001__x0001__x0001__x0001_q@_x0001__x0001__x0001__x0001__x0001__x0010_@_x0001__x0001__x0001__x0001__x0001_@_x0001__x0001__x0001__x0001__x0001_q@_x0001__x0001__x0001__x0001__x0001_q@_x0001__x0001__x0001__x0001__x0001_q@_x0001__x0001__x0001__x0001__x0001__x0002__x0001_q@_x0001__x0001__x0001__x0001__x0001__x0010_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_x0010_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@_x0001__x0001__x0001__x0001__x0001_@_x0001__x0001__x0001__x0001__x0001_q@_x0001__x0001__x0001__x0001__x0001_q@_x0001__x0001__x0001__x0001__x0001_q@_x0001__x0001__x0001__x0001__x0001_ @_x0001__x0001__x0001__x0001__x0001_ @_x0001__x0001__x0001__x0001__x0001_@_x0001__x0001__x0001__x0001__x0001__x0001_@_x0001__x0001__x0001__x0001__x0001_q@_x0001__x0001__x0001__x0001__x0001_ @_x0001__x0001__x0001__x0001__x0001_q@_x0001__x0002__x0001__x0001__x0001__x0001__x0001_q@_x0001__x0001__x0001__x0001__x0001_ @_x0001__x0001__x0001__x0001__x0001_àz@_x0001__x0001__x0001__x0001__x0001_q@_x0001__x0001__x0001__x0001__x0001__x0010_@_x0001__x0001__x0001__x0001__x0001_q@_x0001__x0001__x0001__x0001__x0001_q@_x0001__x0001__x0001__x0001__x0001_q@_x0001__x0001__x0001__x0001__x0001_q@_x0001__x0001__x0001__x0001__x0001_q@_x0001__x0001__x0001__x0001__x0001_ @_x0001__x0001__x0001__x0001__x0001_@_x0001__x0001__x0001__x0001__x0001_q@_x0001__x0001__x0001__x0001__x0001_q@_x0001__x0001__x0001__x0001__x0001_q@_x0001__x0001__x0001__x0001__x0001_q@_x0001__x0001__x0001__x0001__x0001_q@_x0001__x0001__x0001__x0001__x0001_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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 @_x0001__x0001__x0001__x0001__x0001_q@_x0001__x0001__x0001__x0001__x0001__x0002__x0001_ @_x0001__x0001__x0001__x0001__x0001_q@_x0001__x0001__x0001__x0001__x0001_q@_x0001__x0001__x0001__x0001__x0001_q@_x0001__x0001__x0001__x0001__x0001__x0010_@_x0001__x0001__x0001__x0001__x0001_q@_x0001__x0001__x0001__x0001__x0001_q@_x0001__x0001__x0001__x0001__x0001_q@_x0001__x0001__x0001__x0001__x0001_q@_x0001__x0001__x0001__x0001__x0001_`@_x0001__x0001__x0001__x0001__x0001__x0010_@_x0001__x0001__x0001__x0001__x0001_q@_x0001__x0001__x0001__x0001__x0001_q@_x0001__x0001__x0001__x0001__x0001_q@_x0001__x0001__x0001__x0001__x0001_q@_x0001__x0001__x0001__x0001__x0001_q@_x0001__x0001__x0001__x0001__x0001_ @_x0001__x0001__x0001__x0001__x0001_ @_x0001__x0001__x0001__x0001__x0001__x0010_@_x0001__x0001__x0001__x0001__x0001_q@_x0001__x0001__x0001__x0001__x0001_q@_x0001__x0001__x0001__x0001__x0001_ @_x0001__x0001__x0001__x0001__x0001_q@_x0001__x0001__x0001__x0001__x0001_ @_x0001__x0001__x0001__x0001__x0001_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0002_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 @_x0001__x0001__x0001__x0001__x0001_È@_x0001__x0001__x0001__x0001__x0001_q@_x0001__x0001__x0001__x0001__x0001_`@_x0001__x0001__x0001__x0001__x0001_q@_x0001__x0001__x0001__x0001__x0001_q@_x0001__x0001__x0001__x0001__x0001__x0010_@_x0001__x0001__x0001__x0001__x0001_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`@_x0001__x0001__x0001__x0001__x0001_q@_x0001__x0001__x0001__x0001__x0001_q@_x0001__x0001__x0001__x0001__x0001_q@_x0001__x0001__x0001__x0001__x0001_q@_x0001__x0001__x0001__x0001__x0001_ @_x0001__x0001__x0001__x0001__x0001_q@_x0001__x0001__x0001__x0001__x0001__x0002__x0001_@_x0001__x0001__x0001__x0001__x0001_q@_x0001__x0001__x0001__x0001__x0001_q@_x0001__x0001__x0001__x0001__x0001_q@_x0001__x0001__x0001__x0001__x0001_q@_x0001__x0001__x0001__x0001__x0001_È@_x0001__x0001__x0001__x0001__x0001__x0010_@_x0001__x0001__x0001__x0001__x0001_q@_x0001__x0001__x0001__x0001__x0001__x0010_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 @_x0001__x0001__x0001__x0001__x0001_q@_x0001__x0001__x0001__x0001__x0001_q@_x0001__x0001__x0001__x0001__x0001__x0010_@_x0001__x0001__x0001__x0001__x0001_q@_x0001__x0001__x0001__x0001__x0001_q@_x0001__x0001__x0001__x0001__x0001_q@_x0001__x0001__x0001__x0001__x0001_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0002__x0001__x0001__x0001__x0001__x0001_@_x0001__x0001__x0001__x0001__x0001_ @_x0001__x0001__x0001__x0001__x0001_q@_x0001__x0001__x0001__x0001__x0001_q@_x0001__x0001__x0001__x0001__x0001_q@_x0001__x0001__x0001__x0001__x0001_q@_x0001__x0001__x0001__x0001__x0001_q@_x0001__x0001__x0001__x0001__x0001_ @_x0001__x0001__x0001__x0001__x0001_q@_x0001__x0001__x0001__x0001__x0001_q@_x0001__x0001__x0001__x0001__x0001_àz@_x0001__x0001__x0001__x0001__x0001_q@_x0001__x0001__x0001__x0001__x0001_ 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_x0010_@_x0001__x0001__x0001__x0001__x0001_q@_x0001__x0001__x0001__x0001__x0001_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_x0002__x0001_q@_x0001__x0001__x0001__x0001__x0001_@_x0001__x0001__x0001__x0001__x0001_q@_x0001__x0001__x0001__x0001__x0001_q@_x0001__x0001__x0001__x0001__x0001_q@_x0001__x0001__x0001__x0001__x0001_q@_x0001__x0001__x0001__x0001__x0001_ @_x0001__x0001__x0001__x0001__x0001_`@_x0001__x0001__x0001__x0001__x0001_q@_x0001__x0001__x0001__x0001__x0001_q@_x0001__x0001__x0001__x0001__x0001__x0010_@_x0001__x0001__x0001__x0001__x0001_q@_x0001__x0001__x0001__x0001__x0001_ @_x0001__x0001__x0001__x0001__x0001_q@_x0001__x0001__x0001__x0001__x0001_q@_x0001__x0001__x0001__x0001__x0001_ @_x0001__x0001__x0001__x0001__x0001_ @_x0001__x0001__x0001__x0001__x0001_q@_x0001__x0001__x0001__x0001__x0001_q@_x0001__x0001__x0001__x0001__x0001_q@_x0001__x0001__x0001__x0001__x0001_ @_x0001__x0001__x0001__x0001__x0001_q@_x0001__x0001__x0001__x0001__x0001__x0010_@_x0001__x0001__x0001__x0001__x0001_q@_x0001__x0001__x0001__x0001__x0001_q@_x0001__x0001__x0001__x0001__x0001_q@_x0001__x0001__x0001__x0001__x0001_q@_x0001__x0001__x0001__x0001__x0001__x0010_@_x0001__x0001__x0001__x0001__x0001_`@_x0001__x0001__x0001__x0001__x0001_ @_x0001__x0001__x0001__x0001__x0001_q@_x0001__x0001__x0001__x0001__x0001_q@_x0001__x0002__x0001__x0001__x0001__x0001__x0001_q@_x0001__x0001__x0001__x0001__x0001_q@_x0001__x0001__x0001__x0001__x0001_ @_x0001__x0001__x0001__x0001__x0001_q@_x0001__x0001__x0001__x0001__x0001_q@_x0001__x0001__x0001__x0001__x0001_q@_x0001__x0001__x0001__x0001__x0001_ @_x0001__x0001__x0001__x0001__x0001_q@_x0001__x0001__x0001__x0001__x0001_q@_x0001__x0001__x0001__x0001__x0001_ @_x0001__x0001__x0001__x0001__x0001_@_x0001__x0001__x0001__x0001__x0001_q@_x0001__x0001__x0001__x0001__x0001_@_x0001__x0001__x0001__x0001__x0001_q@_x0001__x0001__x0001__x0001__x0001_q@_x0001__x0001__x0001__x0001__x0001_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@_x0001__x0001__x0001__x0001__x0001_q@_x0001__x0001__x0001__x0001__x0001_q@_x0001__x0001__x0001__x0001__x0001_q@_x0001__x0001__x0001__x0001__x0001_q@_x0001__x0001__x0001__x0001__x0001__x0002__x0001_q@_x0001__x0001__x0001__x0001__x0001_q@_x0001__x0001__x0001__x0001__x0001_È@_x0001__x0001__x0001__x0001__x0001_@_x0001__x0001__x0001__x0001__x0001_q@_x0001__x0001__x0001__x0001__x0001_@_x0001__x0001__x0001__x0001__x0001_q@_x0001__x0001__x0001__x0001__x0001_q@_x0001__x0001__x0001__x0001__x0001_q@_x0001__x0001__x0001__x0001__x0001_q@_x0001__x0001__x0001__x0001__x0001__x0010_@_x0001__x0001__x0001__x0001__x0001_q@_x0001__x0001__x0001__x0001__x0001_q@_x0001__x0001__x0001__x0001__x0001__x0010_@_x0001__x0001__x0001__x0001__x0001_q@_x0001__x0001__x0001__x0001__x0001_q@_x0001__x0001__x0001__x0001__x0001_ @_x0001__x0001__x0001__x0001__x0001_q@_x0001__x0001__x0001__x0001__x0001_q@_x0001__x0001__x0001__x0001__x0001_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0002__x0001__x0001__x0001__x0001__x0001_q@_x0001__x0001__x0001__x0001__x0001_ @_x0001__x0001__x0001__x0001__x0001_q@_x0001__x0001__x0001__x0001__x0001_q@_x0001__x0001__x0001__x0001__x0001_ @_x0001__x0001__x0001__x0001__x0001_@_x0001__x0001__x0001__x0001__x0001_@_x0001__x0001__x0001__x0001__x0001_q@_x0001__x0001__x0001__x0001__x0001_q@_x0001__x0001__x0001__x0001__x0001_q@_x0001__x0001__x0001__x0001__x0001_q@_x0001__x0001__x0001__x0001__x0001_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@_x0001__x0001__x0001__x0001__x0001_q@_x0001__x0001__x0001__x0001__x0001_q@_x0001__x0001__x0001__x0001__x0001_q@_x0001__x0001__x0001__x0001__x0001_q@_x0001__x0001__x0001__x0001__x0001_q@_x0001__x0001__x0001__x0001__x0001_@_x0001__x0001__x0001__x0001__x0001_ @_x0001__x0001__x0001__x0001__x0001_q@_x0001__x0001__x0001__x0001__x0001_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_x0002__x0001__x0010_@_x0001__x0001__x0001__x0001__x0001_q@_x0001__x0001__x0001__x0001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 @_x0001__x0001__x0001__x0001__x0001__x0010_@_x0001__x0001__x0001__x0001__x0001_q@_x0001__x0001__x0001__x0001__x0001_q@_x0001__x0001__x0001__x0001__x0001_q@_x0001__x0001__x0001__x0001__x0001_ @_x0001__x0001__x0001__x0001__x0001_q@_x0001__x0001__x0001__x0001__x0001_q@_x0001__x0001__x0001__x0001__x0001_ @_x0001__x0001__x0001__x0001__x0001_ @_x0001__x0001__x0001__x0001__x0001_q@_x0001__x0001__x0001__x0001__x0001_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0002__x0001__x0001__x0001__x0001__x0001__x0010_@_x0001__x0001__x0001__x0001__x0001__x0010_@_x0001__x0001__x0001__x0001__x0001_q@_x0001__x0001__x0001__x0001__x0001_@_x0001__x0001__x0001__x0001__x0001_q@_x0001__x0001__x0001__x0001__x0001__x0010_@_x0001__x0001__x0001__x0001__x0001__x0001_@_x0001__x0001__x0001__x0001__x0001_q@_x0001__x0001__x0001__x0001__x0001_q@_x0001__x0001__x0001__x0001__x0001_q@_x0001__x0001__x0001__x0001__x0001_@_x0001__x0001__x0001__x0001__x0001_q@_x0001__x0001__x0001__x0001__x0001_ @_x0001__x0001__x0001__x0001__x0001_q@_x0001__x0001__x0001__x0001__x0001_q@_x0001__x0001__x0001__x0001__x0001_q@_x0001__x0001__x0001__x0001__x0001_q@_x0001__x0001__x0001__x0001__x0001_ @_x0001__x0001__x0001__x0001__x0001_ @_x0001__x0001__x0001__x0001__x0001_q@_x0001__x0001__x0001__x0001__x0001_È@_x0001__x0001__x0001__x0001__x0001_`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_x0010_@_x0001__x0001__x0001__x0001__x0001_q@_x0001__x0001__x0001__x0001__x0001__x0002__x0001_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 @_x0001__x0001__x0001__x0001__x0001_q@_x0001__x0001__x0001__x0001__x0001_@_x0001__x0001__x0001__x0001__x0001_ @_x0001__x0001__x0001__x0001__x0001_q@_x0001__x0001__x0001__x0001__x0001_ @_x0001__x0001__x0001__x0001__x0001__x0010_@_x0001__x0001__x0001__x0001__x0001_ @_x0001__x0001__x0001__x0001__x0001_@_x0001__x0001__x0001__x0001__x0001_q@_x0001__x0001__x0001__x0001__x0001_q@_x0001__x0002__x0001__x0001__x0001__x0001__x0001_q@_x0001__x0001__x0001__x0001__x0001_@_x0001__x0001__x0001__x0001__x0001_ @_x0001__x0001__x0001__x0001__x0001_q@_x0001__x0001__x0001__x0001__x0001_q@_x0001__x0001__x0001__x0001__x0001_{@_x0001__x0001__x0001__x0001__x0001__x0001_t@_x0001__x0001__x0001__x0001__x0001_@z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@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{@_x0001__x0001__x0001__x0001__x0001__x0001_t@_x0001__x0001__x0001__x0001__x0001_{@_x0001__x0001__x0001__x0001__x0001_{@_x0001__x0001__x0001__x0001__x0001__x0001_t@_x0001__x0001__x0001__x0001__x0001__x0002__x0001__x0001_t@_x0001__x0001__x0001__x0001__x0001__x0001_t@_x0001__x0001__x0001__x0001__x0001_ 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@_x0001__x0001__x0001__x0001__x0001_@z@_x0001__x0001__x0001__x0001__x0001_@_x0001__x0001__x0001__x0001__x0001__x0001_t@_x0001__x0001__x0001__x0001__x0001_@z@_x0001__x0001__x0001__x0001__x0001__x0001_t@_x0001__x0001__x0001__x0001__x0001_ @_x0001__x0001__x0001__x0001__x0001__x0001_t@_x0001__x0001__x0001__x0001__x0001__x0001_t@_x0001__x0001__x0001__x0001__x0001_{@_x0001__x0001__x0001__x0001__x0001_@z@_x0001__x0001__x0001__x0001__x0001__x0001_t@_x0001__x0001__x0001__x0001__x0001__x0001_t@_x0001__x0001__x0001__x0001__x0001__x0001_t@_x0001__x0001__x0001__x0001__x0001__x0001_t@_x0001__x0001__x0001__x0001__x0001_{@_x0001__x0001__x0001__x0001__x0001__x0001_t@_x0001__x0002__x0001__x0001__x0001__x0001__x0001__x0001_t@_x0001__x0001__x0001__x0001__x0001__x0001_t@_x0001__x0001__x0001__x0001__x0001__x0001_t@_x0001__x0001__x0001__x0001__x0001_{@_x0001__x0001__x0001__x0001__x0001__x0001_t@_x0001__x0001__x0001__x0001__x0001_@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@z@_x0001__x0001__x0001__x0001__x0001__x0001_t@_x0001__x0001__x0001__x0001__x0001_ 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0002__x0001_@_x0001__x0001__x0001__x0001__x0001__x0001_t@_x0001__x0001__x0001__x0001__x0001__x0001_t@_x0001__x0001__x0001__x0001__x0001__x0001_t@_x0001__x0001__x0001__x0001__x0001__x0001_t@_x0001__x0001__x0001__x0001__x0001_@z@_x0001__x0001__x0001__x0001__x0001_@z@_x0001__x0001__x0001__x0001__x0001__x0001_t@_x0001__x0001__x0001__x0001__x0001__x0001_t@_x0001__x0001__x0001__x0001__x0001__x0001_t@_x0001__x0001__x0001__x0001__x0001_ @_x0001__x0001__x0001__x0001__x0001_{@_x0001__x0001__x0001__x0001__x0001__x0001_t@_x0001__x0001__x0001__x0001__x0001__x0001_t@_x0001__x0001__x0001__x0001__x0001_ @_x0001__x0001__x0001__x0001__x0001__x0001_t@_x0001__x0001__x0001__x0001__x0001__x0001_t@_x0001__x0001__x0001__x0001__x0001_ @_x0001__x0001__x0001__x0001__x0001__x0001_t@_x0001__x0001__x0001__x0001__x0001_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0002_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{@_x0001__x0001__x0001__x0001__x0001__x0001_t@_x0001__x0001__x0001__x0001__x0001__x0001_t@_x0001__x0001__x0001__x0001__x0001_ @_x0001__x0001__x0001__x0001__x0001__x0001_t@_x0001__x0001__x0001__x0001__x0001__x0001_t@_x0001__x0001__x0001__x0001__x0001_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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 @_x0001__x0001__x0001__x0001__x0001_ @_x0001__x0001__x0001__x0001__x0001__x0001_t@_x0001__x0001__x0001__x0001__x0001__x0001_t@_x0001__x0001__x0001__x0001__x0001__x0002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@_x0001__x0001__x0001__x0001__x0001__x0001_t@_x0001__x0001__x0001__x0001__x0001__x0001_t@_x0001__x0001__x0001__x0001__x0001__x0001_t@_x0001__x0001__x0001__x0001__x0001__x0001_t@_x0001__x0001__x0001__x0001__x0001__x0001_t@_x0001__x0001__x0001__x0001__x0001_Àw@_x0001__x0001__x0001__x0001__x0001__x0001_t@_x0001__x0001__x0001__x0001__x0001__x0001_t@_x0001__x0001__x0001__x0001__x0001__x0001_t@_x0001__x0001__x0001__x0001__x0001_@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@@_x0001__x0001__x0001__x0001__x0001__x0001_t@_x0001__x0002__x0001__x0001__x0001__x0001__x0001__x0001_t@_x0001__x0001__x0001__x0001__x0001__x0001_t@_x0001__x0001__x0001__x0001__x0001__x0001_t@_x0001__x0001__x0001__x0001__x0001_Àw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{@_x0001__x0001__x0001__x0001__x0001__x0001_t@_x0001__x0001__x0001__x0001__x0001__x0001_t@_x0001__x0001__x0001__x0001__x0001_@z@_x0001__x0001__x0001__x0001__x0001_{@_x0001__x0001__x0001__x0001__x0001__x0001_t@_x0001__x0001__x0001__x0001__x0001__x0001_t@_x0001__x0001__x0001__x0001__x0001__x0001_t@_x0001__x0001__x0001__x0001__x0001_@z@_x0001__x0001__x0001__x0001__x0001_{@_x0001__x0001__x0001__x0001__x0001__x0001_t@_x0001__x0001__x0001__x0001__x0001__x0001_t@_x0001__x0001__x0001__x0001__x0001__x0001_t@_x0001__x0001__x0001__x0001__x0001_@@_x0001__x0001__x0001__x0001__x0001__x0002__x0001_{@_x0001__x0001__x0001__x0001__x0001__x0001_t@_x0001__x0001__x0001__x0001__x0001__x0001_t@_x0001__x0001__x0001__x0001__x0001_{@_x0001__x0001__x0001__x0001__x0001__x0001_t@_x0001__x0001__x0001__x0001__x0001__x0001_t@_x0001__x0001__x0001__x0001__x0001_@z@_x0001__x0001__x0001__x0001__x0001_ @_x0001__x0001__x0001__x0001__x0001__x0001_t@_x0001__x0001__x0001__x0001__x0001_@z@_x0001__x0001__x0001__x0001__x0001__x0001_t@_x0001__x0001__x0001__x0001__x0001_{@_x0001__x0001__x0001__x0001__x0001_@_x0001__x0001__x0001__x0001__x0001__x0001_t@_x0001__x0001__x0001__x0001__x0001_ @_x0001__x0001__x0001__x0001__x0001__x0001_t@_x0001__x0001__x0001__x0001__x0001_{@_x0001__x0001__x0001__x0001__x0001_{@_x0001__x0001__x0001__x0001__x0001_{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@_x0001__x0001__x0001__x0001__x0001__x0001_t@_x0001__x0001__x0001__x0001__x0001__x0001_t@_x0001__x0001__x0001__x0001__x0001__x0001_t@_x0001__x0001__x0001__x0001__x0001__x0001_t@_x0001__x0002_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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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_x0002__x0001__x0001_t@_x0001__x0001__x0001__x0001__x0001_@_x0001__x0001__x0001__x0001__x0001__x0001_t@_x0001__x0001__x0001__x0001__x0001__x0001_t@_x0001__x0001__x0001__x0001__x0001_@z@_x0001__x0001__x0001__x0001__x0001__x0001_t@_x0001__x0001__x0001__x0001__x0001_ 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0002__x0001__x0001__x0001__x0001__x0001__x0001_t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@z@_x0001__x0001__x0001__x0001__x0001_@z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_x0002__x0001__x0001_t@_x0001__x0001__x0001__x0001__x0001_@z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@_x0001__x0001__x0001__x0001__x0001_ 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@z@_x0001__x0002_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{@_x0001__x0001__x0001__x0001__x0001__x0001_t@_x0001__x0001__x0001__x0001__x0001_@@_x0001__x0001__x0001__x0001__x0001_@z@_x0001__x0001__x0001__x0001__x0001_{@_x0001__x0001__x0001__x0001__x0001__x0001_t@_x0001__x0001__x0001__x0001__x0001__x0001_t@_x0001__x0001__x0001__x0001__x0001__x0001_t@_x0001__x0001__x0001__x0001__x0001_@_x0001__x0001__x0001__x0001__x0001__x0001_t@_x0001__x0001__x0001__x0001__x0001__x0001_t@_x0001__x0001__x0001__x0001__x0001_ @_x0001__x0001__x0001__x0001__x0001_@z@_x0001__x0001__x0001__x0001__x0001_@z@_x0001__x0001__x0001__x0001__x0001__x0001_t@_x0001__x0001__x0001__x0001__x0001_@_x0001__x0001__x0001__x0001__x0001_@z@_x0001__x0001__x0001__x0001__x0001_ @_x0001__x0001__x0001__x0001__x0001__x0001_t@_x0001__x0001__x0001__x0001__x0001_@@_x0001__x0001__x0001__x0001__x0001__x0001_t@_x0001__x0001__x0001__x0001__x0001__x0001_t@_x0001__x0001__x0001__x0001__x0001__x0001_t@_x0001__x0001__x0001__x0001__x0001_À@_x0001__x0001__x0001__x0001__x0001__x0001_t@_x0001__x0001__x0001__x0001__x0001__x0002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@_x0001__x0001__x0001__x0001__x0001_{@_x0001__x0001__x0001__x0001__x0001__x0001_t@_x0001__x0001__x0001__x0001__x0001__x0001_t@_x0001__x0001__x0001__x0001__x0001_{@_x0001__x0001__x0001__x0001__x0001__x0001_t@_x0001__x0001__x0001__x0001__x0001_{@_x0001__x0001__x0001__x0001__x0001__x0001_t@_x0001__x0001__x0001__x0001__x0001_{@_x0001__x0001__x0001__x0001__x0001_ @_x0001__x0001__x0001__x0001__x0001__x0001_t@_x0001__x0001__x0001__x0001__x0001_@@_x0001__x0002_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@z@_x0001__x0001__x0001__x0001__x0001__x0001_t@_x0001__x0001__x0001__x0001__x0001__x0001_t@_x0001__x0001__x0001__x0001__x0001_@_x0001__x0001__x0001__x0001__x0001_{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0002__x0001__x0001_t@_x0001__x0001__x0001__x0001__x0001_ @_x0001__x0001__x0001__x0001__x0001_ 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À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@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0002__x0001__x0001__x0001__x0001__x0001_@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 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0002__x0001__x0001_t@_x0001__x0001__x0001__x0001__x0001_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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{@_x0001__x0001__x0001__x0001__x0001__x0001_t@_x0001__x0001__x0001__x0001__x0001_@z@_x0001__x0001__x0001__x0001__x0001__x0001_t@_x0001__x0001__x0001__x0001__x0001__x0001_t@_x0001__x0001__x0001__x0001__x0001__x0001_t@_x0001__x0001__x0001__x0001__x0001__x0001_t@_x0001__x0002_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{@_x0001__x0001__x0001__x0001__x0001_ @_x0001__x0001__x0001__x0001__x0001__x0001_t@_x0001__x0001__x0001__x0001__x0001__x0001_t@_x0001__x0001__x0001__x0001__x0001_{@_x0001__x0001__x0001__x0001__x0001_{@_x0001__x0001__x0001__x0001__x0001__x0001_t@_x0001__x0001__x0001__x0001__x0001__x0001_t@_x0001__x0001__x0001__x0001__x0001_ @_x0001__x0001__x0001__x0001__x0001_@_x0001__x0001__x0001__x0001__x0001__x0001_t@_x0001__x0001__x0001__x0001__x0001__x0001_t@_x0001__x0001__x0001__x0001__x0001__x0001_t@_x0001__x0001__x0001__x0001__x0001__x0001_t@_x0001__x0001__x0001__x0001__x0001_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@_x0001__x0001__x0001__x0001__x0001__x0001_t@_x0001__x0001__x0001__x0001__x0001__x0001_t@_x0001__x0001__x0001__x0001__x0001__x0002__x0001__x0001_t@_x0001__x0001__x0001__x0001__x0001_ 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@z@_x0001__x0001__x0001__x0001__x0001__x0001_t@_x0001__x0001__x0001__x0001__x0001__x0001_t@_x0001__x0001__x0001__x0001__x0001__x0001_t@_x0001__x0001__x0001__x0001__x0001_{@_x0001__x0001__x0001__x0001__x0001_{@_x0001__x0001__x0001__x0001__x0001_@z@_x0001__x0001__x0001__x0001__x0001_@_x0001__x0001__x0001__x0001__x0001__x0001_t@_x0001__x0001__x0001__x0001__x0001_{@_x0001__x0001__x0001__x0001__x0001__x0001_t@_x0001__x0001__x0001__x0001__x0001__x0001_t@_x0001__x0001__x0001__x0001__x0001_{@_x0001__x0001__x0001__x0001__x0001_Àw@_x0001__x0001__x0001__x0001__x0001__x0001_t@_x0001__x0001__x0001__x0001__x0001_ @_x0001__x0001__x0001__x0001__x0001__x0001_t@_x0001__x0001__x0001__x0001__x0001__x0001_t@_x0001__x0001__x0001__x0001__x0001__x0001_t@_x0001__x0002__x0001__x0001__x0001__x0001__x0001__x0001_t@_x0001__x0001__x0001__x0001__x0001__x0001_t@_x0001__x0001__x0001__x0001__x0001_{@_x0001__x0001__x0001__x0001__x0001_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@_x0001__x0001__x0001__x0001__x0001__x0001_t@_x0001__x0001__x0001__x0001__x0001__x0001_t@_x0001__x0001__x0001__x0001__x0001__x0001_t@_x0001__x0001__x0001__x0001__x0001__x0002__x0001__x0001_t@_x0001__x0001__x0001__x0001__x0001_@@_x0001__x0001__x0001__x0001__x0001_ 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 @_x0001__x0001__x0001__x0001__x0001__x0001_t@_x0001__x0001__x0001__x0001__x0001__x0001_t@_x0001__x0001__x0001__x0001__x0001_{@_x0001__x0001__x0001__x0001__x0001__x0001_t@_x0001__x0001__x0001__x0001__x0001_{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0002__x0001__x0001__x0001__x0001__x0001__x0001_t@_x0001__x0001__x0001__x0001__x0001_{@_x0001__x0001__x0001__x0001__x0001_ @_x0001__x0001__x0001__x0001__x0001__x0001_t@_x0001__x0001__x0001__x0001__x0001_@@_x0001__x0001__x0001__x0001__x0001__x0001_t@_x0001__x0001__x0001__x0001__x0001__x0001_t@_x0001__x0001__x0001__x0001__x0001_ 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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 @_x0001__x0001__x0001__x0001__x0001_ @_x0001__x0001__x0001__x0001__x0001__x0001_t@_x0001__x0001__x0001__x0001__x0001__x0002__x0001_ 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{@_x0001__x0001__x0001__x0001__x0001__x0001_t@_x0001__x0001__x0001__x0001__x0001__x0001_t@_x0001__x0001__x0001__x0001__x0001_ @_x0001__x0001__x0001__x0001__x0001__x0001_t@_x0001__x0001__x0001__x0001__x0001__x0001_t@_x0001__x0001__x0001__x0001__x0001__x0001_t@_x0001__x0001__x0001__x0001__x0001_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{@_x0001__x0002__x0001__x0001__x0001__x0001__x0001__x0001_t@_x0001__x0001__x0001__x0001__x0001__x0001_t@_x0001__x0001__x0001__x0001__x0001_Àw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@_x0001__x0001__x0001__x0001__x0001__x0001_t@_x0001__x0001__x0001__x0001__x0001__x0001_t@_x0001__x0001__x0001__x0001__x0001_ @_x0001__x0001__x0001__x0001__x0001__x0001_t@_x0001__x0001__x0001__x0001__x0001_@z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{@_x0001__x0001__x0001__x0001__x0001_@@_x0001__x0001__x0001__x0001__x0001__x0002__x0001__x0001_t@_x0001__x0001__x0001__x0001__x0001__x0001_t@_x0001__x0001__x0001__x0001__x0001_ @_x0001__x0001__x0001__x0001__x0001__x0001_t@_x0001__x0001__x0001__x0001__x0001_{@_x0001__x0001__x0001__x0001__x0001__x0001_t@_x0001__x0001__x0001__x0001__x0001__x0001_t@_x0001__x0001__x0001__x0001__x0001_{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 @_x0001__x0001__x0001__x0001__x0001__x0001_t@_x0001__x0001__x0001__x0001__x0001__x0001_t@_x0001__x0001__x0001__x0001__x0001__x0001_t@_x0001__x0001__x0001__x0001__x0001__x0001_t@_x0001__x0001__x0001__x0001__x0001_ @_x0001__x0001__x0001__x0001__x0001_@@_x0001__x0001__x0001__x0001__x0001_{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_x0001_t@_x0001__x0002__x0001__x0001__x0001__x0001__x0001__x0001_t@_x0001__x0001__x0001__x0001__x0001_{@_x0001__x0001__x0001__x0001__x0001_@z@_x0001__x0001__x0001__x0001__x0001__x0001_t@_x0001__x0001__x0001__x0001__x0001_@z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@_x0001__x0001__x0001__x0001__x0001_@z@_x0001__x0001__x0001__x0001__x0001__x0001_t@_x0001__x0001__x0001__x0001__x0001_@z@_x0001__x0001__x0001__x0001__x0001__x0001_t@_x0001__x0001__x0001__x0001__x0001__x0001_t@_x0001__x0001__x0001__x0001__x0001__x0002__x0001__x0001_t@_x0001__x0001__x0001__x0001__x0001__x0001_t@_x0001__x0001__x0001__x0001__x0001_ @_x0001__x0001__x0001__x0001__x0001__x0001_t@_x0001__x0001__x0001__x0001__x0001__x0001_t@_x0001__x0001__x0001__x0001__x0001_ @_x0001__x0001__x0001__x0001__x0001__x0001_t@_x0001__x0001__x0001__x0001__x0001__x0001_t@_x0001__x0001__x0001__x0001__x0001_{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{@_x0001__x0001__x0001__x0001__x0001_@z@_x0001__x0001__x0001__x0001__x0001_@_x0001__x0001__x0001__x0001__x0001__x0001_t@_x0001__x0002_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@z@_x0001__x0001__x0001__x0001__x0001_{@_x0001__x0001__x0001__x0001__x0001__x0001_t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0002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 @_x0001__x0001__x0001__x0001__x0001__x0001_t@_x0001__x0001__x0001__x0001__x0001__x0001_t@_x0001__x0001__x0001__x0001__x0001__x0001_t@_x0001__x0001__x0001__x0001__x0001_{@_x0001__x0001__x0001__x0001__x0001__x0001_t@_x0001__x0001__x0001__x0001__x0001__x0001_t@_x0001__x0001__x0001__x0001__x0001_{@_x0001__x0001__x0001__x0001__x0001_{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 @_x0001__x0001__x0001__x0001__x0001__x0001_t@_x0001__x0001__x0001__x0001__x0001_@z@_x0001__x0001__x0001__x0001__x0001__x0001_t@_x0001__x0001__x0001__x0001__x0001_ @_x0001__x0001__x0001__x0001__x0001_@_x0001__x0001__x0001__x0001__x0001__x0001_t@_x0001__x0002__x0001__x0001__x0001__x0001__x0001__x0001_t@_x0001__x0001__x0001__x0001__x0001__x0001_t@_x0001__x0001__x0001__x0001__x0001_@z@_x0001__x0001__x0001__x0001__x0001__x0001_t@_x0001__x0001__x0001__x0001__x0001_{@_x0001__x0001__x0001__x0001__x0001__x0001_t@_x0001__x0001__x0001__x0001__x0001__x0001_t@_x0001__x0001__x0001__x0001__x0001__x0001_t@_x0001__x0001__x0001__x0001__x0001__x0001_t@_x0001__x0001__x0001__x0001__x0001_{@_x0001__x0001__x0001__x0001__x0001_{@_x0001__x0001__x0001__x0001__x0001__x0001_t@_x0001__x0001__x0001__x0001__x0001_ @_x0001__x0001__x0001__x0001__x0001_@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 @_x0001__x0001__x0001__x0001__x0001__x0001_t@_x0001__x0001__x0001__x0001__x0001_@z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0002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{@_x0001__x0001__x0001__x0001__x0001__x0001_t@_x0001__x0001__x0001__x0001__x0001_@z@_x0001__x0001__x0001__x0001__x0001_{@_x0001__x0001__x0001__x0001__x0001__x0001_t@_x0001__x0001__x0001__x0001__x0001_{@_x0001__x0001__x0001__x0001__x0001_ @_x0001__x0001__x0001__x0001__x0001_{@_x0001__x0001__x0001__x0001__x0001_@z@_x0001__x0001__x0001__x0001__x0001__x0001_t@_x0001__x0001__x0001__x0001__x0001__x0001_t@_x0001__x0001__x0001__x0001__x0001__x0001_t@_x0001__x0001__x0001__x0001__x0001_@z@_x0001__x0001__x0001__x0001__x0001_{@_x0001__x0001__x0001__x0001__x0001__x0001_t@_x0001__x0001__x0001__x0001__x0001__x0001_t@_x0001__x0001__x0001__x0001__x0001_q@_x0001__x0001__x0001__x0001__x0001_q@_x0001__x0001__x0001__x0001__x0001_q@_x0001__x0002_*ô_x000F_Ý=x@_x0001__x0001__x0001__x0001__x0001_q@_x0001__x0001__x0001__x0001__x0001_q@_x0001__x0001__x0001__x0001__x0001_q@4_x0002_K_x0017_@_x0001__x0001__x0001__x0001__x0001_q@¬àÂ*²@dÝnð¾´}@_x0001__x0001__x0001__x0001__x0001_q@_x0001__x0001__x0001__x0001__x0001_q@_x0001__x0001__x0001__x0001__x0001_q@_x0001__x0001__x0001__x0001__x0001_q@:ÝUc¡iw@Yît¥N@9=_x000C_8x@_x0001__x0001__x0001__x0001__x0001_q@­Ù}³&gt;»@êÐ_x0015_¾@dçÿ§~@_x0001__x0001__x0001__x0001__x0001_q@_x0001__x0001__x0001__x0001__x0001_q@Høå_x0016_-È@í$_x0010_ë_x000D_3{@_x0001__x0001__x0001__x0001__x0001_q@_x0001__x0001__x0001__x0001__x0001_q@_x0001__x0001__x0001__x0001__x0001_q@&gt;|Á_x000B_d@_x0001__x0001__x0001__x0001__x0001_q@_x0001__x0001__x0001__x0001__x0001_q@_x0001__x0001__x0001__x0001__x0001_q@.ZÈí~@_x0001__x0001__x0001__x0001__x0001__x0002__x0001_q@{_x0012_¡'ÎÄ@_x0001__x0001__x0001__x0001__x0001_q@_x0001__x0001__x0001__x0001__x0001_q@Á)ý_x0015_Sy@_x0001__x0001__x0001__x0001__x0001_q@Vo$¨¾E@àÕÌq@ôlQZ_x0013_~@]~j[bk@_x0001__x0001__x0001__x0001__x0001_q@_x0001__x0001__x0001__x0001__x0001_q@-ý+Û@_x0001__x0001__x0001__x0001__x0001_q@_x0001__x0001__x0001__x0001__x0001_q@Ø_x001A_H±ÁÈ@_x000B_K¢|8Kr@_x0001__x0001__x0001__x0001__x0001_q@_x0001__x0001__x0001__x0001__x0001_q@_x0001__x0001__x0001__x0001__x0001_q@L!Vd Þ@@¦Ýw _x000F_@_x0001__x0001__x0001__x0001__x0001_q@_x0001_ü®xÇ¨@ÕäPÆ_x001D_3@:¡õ$µiy@_x0001__x0001__x0001__x0001__x0001_q@_x0001__x0001__x0001__x0001__x0001_q@_x0001__x0001__x0001__x0001__x0001_q@_x0001__x0001__x0001__x0001__x0001_q@_x0001__x0001__x0001__x0001__x0001_q@~èJä99@_x0001__x0002__x0001__x0001__x0001__x0001__x0001_q@_x0001__x0001__x0001__x0001__x0001_q@Ü1¢&amp;»@öÌFLè@_x0001__x0001__x0001__x0001__x0001_q@Ô­±ø-@_x0002_)j1Wuz@_x0001__x0001__x0001__x0001__x0001_q@_x0001__x0001__x0001__x0001__x0001_q@_x0001__x0001__x0001__x0001__x0001_q@ûÉn_x0015_Xu@_x0001__x0001__x0001__x0001__x0001_q@_x0001__x0001__x0001__x0001__x0001_q@_x0001__x0001__x0001__x0001__x0001_q@_x0001__x0001__x0001__x0001__x0001_q@_x0001__x0001__x0001__x0001__x0001_q@_x0010_|¾Í_x001D_2x@&lt;S°´\T@_x0001__x0001__x0001__x0001__x0001_q@_x0001__x0001__x0001__x0001__x0001_q@_x0001__x0001__x0001__x0001__x0001_q@_x0001__x0001__x0001__x0001__x0001_q@Ó¾Mê2@íÆoaÅzz@à#éïÖlv@_x0001__x0001__x0001__x0001__x0001_q@_x0001__x0001__x0001__x0001__x0001_q@]b:P~@@?_x0018__x000C_ýw@_x0001__x0001__x0001__x0001__x0001_q@_x0001__x0001__x0001__x0001__x0001_q@_x0001__x0001__x0001__x0001__x0001__x0005__x0001_q@_x0001__x0001__x0001__x0001__x0001_q@_x0001__x0001__x0001__x0001__x0001_q@vE._x001C_@C7ÍÍ_x0017_u@_x0001__x0001__x0001__x0001__x0001_q@|îI»j6@×Bkc4§@í½SFb@_x0001__x0001__x0001__x0001__x0001_q@_x0012_|?õÀ_x000D_@_x0016__x000F_­2ú7|@_x0001__x0001__x0001__x0001__x0001_q@CÉÏ®¸_x0004_@Õd^ñ°_x0003_@_x0001__x0001__x0001__x0001__x0001_q@ j_x0002_¾õx@_x0001__x0001__x0001__x0001__x0001_q@Ð_x000D_"[ïÕ~@_x0001__x0001__x0001__x0001__x0001_q@ØÍÜF\@_x0001__x0001__x0001__x0001__x0001_q@6àb¦J!{@?2rÐ0@øþºåE@ÝL°O_x000B_@_x0001__x0001__x0001__x0001__x0001_q@_x0001__x0001__x0001__x0001__x0001_q@5å_x001B_Fr@_x0001__x0001__x0001__x0001__x0001_q@_x0001__x0001__x0001__x0001__x0001_q@êþ¼;@_x0001__x0002__x0001__x0001__x0001__x0001__x0001_q@ªdÍ_x0017_ @_x0001__x0001__x0001__x0001__x0001_q@}©èN^2t@"Ø³f_x0019_N@_x0001__x0001__x0001__x0001__x0001_q@_x0001__x0001__x0001__x0001__x0001_q@uk_x0011_æòì@_x0001__x0001__x0001__x0001__x0001_q@ÈDøÊË}@%æk@_x0001__x0001__x0001__x0001__x0001_q@_x0001__x0001__x0001__x0001__x0001_q@]Ç+6îü@_x0001__x0001__x0001__x0001__x0001_q@yÌ¢sÌ@_x0001__x0001__x0001__x0001__x0001_q@_x0001__x0001__x0001__x0001__x0001_q@Ø´já@`ØEìÊd@ÒgÆ_x0010_yÑ@_x0001__x0001__x0001__x0001__x0001_q@_x000C__x001F_8°j@j7~â@_x0001__x0001__x0001__x0001__x0001_q@_x0001__x0001__x0001__x0001__x0001_q@ÌüeÙr@_x0001__x0001__x0001__x0001__x0001_q@_x0001__x0001__x0001__x0001__x0001_q@_x0001__x0001__x0001__x0001__x0001_q@_x0001__x0001__x0001__x0001__x0001_q@_x0001__x0001__x0001__x0001__x0001__x0003__x0001_q@Ú-¡Þ¤¢y@_x0001__x0001__x0001__x0001__x0001_q@_x0001__x0001__x0001__x0001__x0001_q@_x0001__x0001__x0001__x0001__x0001_q@_x0001__x0001__x0001__x0001__x0001_q@vªÎ}_x0002_ñw@_x0001__x0001__x0001__x0001__x0001_q@_x0001__x0001__x0001__x0001__x0001_q@_x0001__x0001__x0001__x0001__x0001_q@_x0001__x0001__x0001__x0001__x0001_q@¾1ÔYát@_x0001__x0001__x0001__x0001__x0001_q@\l±aÉ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0003_y_&amp;Y@_x001E__x0007_êx·Çr@Ö'J@IQ@_x0001__x0001__x0001__x0001__x0001_q@`Ì2Ý _x0012_w@z|wÁ@={@_x000D_ØÑ¿v@2ØÍÑ'{@ê"Z¢»²|@_x0001__x0002__x0001__x0001__x0001__x0001__x0001_q@_x0001_ýGËú@-¶£ÓD@_x0001__x0001__x0001__x0001__x0001_q@_x0001__x0001__x0001__x0001__x0001_q@_x0001__x0001__x0001__x0001__x0001_q@mà _x0014_Ð?{@_x0001__x0001__x0001__x0001__x0001_q@_x0001__x0001__x0001__x0001__x0001_q@%_x0011_0×z@_x0001__x0001__x0001__x0001__x0001_q@#ºBPÒ·u@5xW¦¸¹@'7u¿v@_x0001__x0001__x0001__x0001__x0001_q@&lt;É&amp;Ý@_x001A_ù_x001C__x000C_äl@_x0001__x0001__x0001__x0001__x0001_q@_x0001__x0001__x0001__x0001__x0001_q@_x0001__x0001__x0001__x0001__x0001_q@_x0001__x0001__x0001__x0001__x0001_q@¥iÛx@gÚÇ¿®[@_x0001__x0001__x0001__x0001__x0001_q@_x0001__x0001__x0001__x0001__x0001_q@_x0001__x0001__x0001__x0001__x0001_q@_x0001__x0001__x0001__x0001__x0001_q@¿_x000C_Ha_x0008_â@_x0001__x0001__x0001__x0001__x0001_q@_x0006_ð_x0006_½óy@Õ_x0004_°ô_x001F_g@'`]_x0001__x0002_K_x0007_@_x000D_ßs87({@Â¨h9Ö@_x0001__x0001__x0001__x0001__x0001_q@°~_x0004_T4@_x0001__x0001__x0001__x0001__x0001_q@pi=_x001A__x001F__x001E_y@E_x0012_î¼¤_x0019_r@äBzÔ@_x0001__x0001__x0001__x0001__x0001_q@Ý`p^_x000F_ry@_x0001__x0001__x0001__x0001__x0001_q@_x0001__x0001__x0001__x0001__x0001_q@_x0001__x0001__x0001__x0001__x0001_q@_x000C_Ñ_x0017_A7@_x0001__x0001__x0001__x0001__x0001_q@_x0001__x0001__x0001__x0001__x0001_q@_x0001__x0001__x0001__x0001__x0001_q@N_x001B_ö@_x0001__x0001__x0001__x0001__x0001_q@_x0001__x0001__x0001__x0001__x0001_q@_x0001__x0001__x0001__x0001__x0001_q@Üm";£F@_x0001__x0001__x0001__x0001__x0001_q@_x0001__x0001__x0001__x0001__x0001_q@CV_x0006_¥A/r@_x0001__x0001__x0001__x0001__x0001_q@ä_x0012_9Ï#}@ÂáàAG@_x0001__x0001__x0001__x0001__x0001_q@²2_x001D_ýº_x000E_@_x0001__x0001__x0001__x0001__x0001_q@_x0002__x0003__x0002__x0002__x0002__x0002__x0002_q@_x0002__x0002__x0002__x0002__x0002_q@´6£8@_x0002__x0002__x0002__x0002__x0002_q@ _x0017_íÁ·_x0017_w@_x0002__x0002__x0002__x0002__x0002_q@_x0002__x0002__x0002__x0002__x0002_q@Þ#±ËE_x0007_@BÕ(!Ùy@_x0002__x0002__x0002__x0002__x0002_q@_x0002__x0002__x0002__x0002__x0002_q@_x0002__x0002__x0002__x0002__x0002_q@mlA\Ç@_¶ç_x0001_@¿t:5ùb@_x0002__x0002__x0002__x0002__x0002_q@_x0002__x0002__x0002__x0002__x0002_q@_x0002__x0002__x0002__x0002__x0002_q@_x0002__x0002__x0002__x0002__x0002_q@øVÆ¨&lt;ì@_x0002__x0002__x0002__x0002__x0002_q@£%d*@_x0002__x0002__x0002__x0002__x0002_q@ðCè~ûý@_x0002__x0002__x0002__x0002__x0002_q@_x0002__x0002__x0002__x0002__x0002_q@_x0006_,J@_x0002__x0002__x0002__x0002__x0002_q@_x0002__x0002__x0002__x0002__x0002_q@S=ªR9v@_x0002__x0002__x0002__x0002__x0002_q@_x0002__x0002__x0002__x0002__x0001__x0002__x0001_q@_x0001__x0001__x0001__x0001__x0001_q@¥_x001B_w+h@_x0001__x0001__x0001__x0001__x0001_q@_x0001__x0001__x0001__x0001__x0001_q@­_x0006_å'_x001B_z@t_x0013_ÚÚ¼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Æ2×_x0013_c_x0016_}@_x0001__x0001__x0001__x0001__x0001_q@_x0001__x0001__x0001__x0001__x0001_q@_x0001__x0001__x0001__x0001__x0001_q@_x0001__x0001__x0001__x0001__x0001_q@_x0001__x0001__x0001__x0001__x0001_q@0¿ì}Jv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}æ¬ÑSy@_x0001__x0001__x0001__x0001__x0001_q@_x0001__x0002__x0017_Ý¥y@z%ìEÝ¹}@~Tb9@_x0001__x0001__x0001__x0001__x0001_q@ÊZ`¶fì@_x0001__x0001__x0001__x0001__x0001_q@ÆDæj_x0001_x@N30]@_x0001__x0001__x0001__x0001__x0001_q@_x0001__x0001__x0001__x0001__x0001_q@_x0001__x0001__x0001__x0001__x0001_q@ëøf`½u@Ò)äf4@_x0001__x0001__x0001__x0001__x0001_q@_x0001__x0001__x0001__x0001__x0001_q@_x0001__x0001__x0001__x0001__x0001_q@_x0001__x0001__x0001__x0001__x0001_q@Ã&gt;|º±ç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ÀUdsí\v@À:,_x001A_êr@_x0001__x0001__x0001__x0001__x0001_q@_x0001__x0001__x0001__x0001__x0001_q@_x0001__x0001__x0001__x0001__x0001_q@_x0001__x0001__x0001__x0001__x0003__x0004__x0003_q@_x0006_]_x001C_¢_x0002_|@_x0003__x0003__x0003__x0003__x0003_q@¨ýK ×@^1.Å@ý_x0007_öTtw@_x0003__x0003__x0003__x0003__x0003_q@_x0003__x0003__x0003__x0003__x0003_q@_x0016_ä,_x0001_é~@_x0003__x0003__x0003__x0003__x0003_q@_x001C_L§È@_x0003__x0003__x0003__x0003__x0003_q@_x0008__x0010_ïÃ·s@m¯ÞuÑf@_x0003__x0003__x0003__x0003__x0003_q@_x0003__x0003__x0003__x0003__x0003_q@_x001A_ûÒX¨{@Ðð#ÇE@(_x001F__x0019_ý}_x001F_@_x0003__x0003__x0003__x0003__x0003_q@_x0003__x0003__x0003__x0003__x0003_q@_x0003__x0003__x0003__x0003__x0003_q@ºÑ)_x000D_=|@_x0006_»íãÚåu@_x0003__x0003__x0003__x0003__x0003_q@_x001D_yËrìv@_x0003__x0003__x0003__x0003__x0003_q@5&lt;^V%@_x0003__x0003__x0003__x0003__x0003_q@_x0003__x0003__x0003__x0003__x0003_q@_x0003__x0003__x0003__x0003__x0003_q@«1Z@_x0001__x0002_f_x0010__x0018__x001C_|@_x0001__x0001__x0001__x0001__x0001_q@_x0001__x0001__x0001__x0001__x0001_q@ª:_x0006__x001C_.ïz@_x0001__x0001__x0001__x0001__x0001_q@_x0001__x0001__x0001__x0001__x0001_q@_x0001__x0001__x0001__x0001__x0001_q@_x0001__x0001__x0001__x0001__x0001_q@_x0001__x0001__x0001__x0001__x0001_q@,_x0014_¼¹´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øíÏ¢Û@]_x0013_îÙ÷k@_x0001__x0001__x0001__x0001__x0001_q@_x0001__x0001__x0001__x0001__x0001_q@þ£"-s@_x0001__x0001__x0001__x0001__x0001_q@Xë_x0013_Ké_x001B_@_x0001__x0001__x0001__x0001__x0001_q@_x0001__x0001__x0001__x0001__x0001_q@_x0001__x0001__x0001__x0001__x0001_q@.Ä[-`3@_x0001__x0001__x0001__x0001__x0001_q@_x0001__x0001__x0001__x0001__x0001_q@_x0001__x0001__x0001__x0001__x0001__x0002__x0001_q@_x0001__x0001__x0001__x0001__x0001_q@_x0001__x0001__x0001__x0001__x0001_q@¤L_x001A_6=@_x0001__x0001__x0001__x0001__x0001_q@ò87ì_x0019_Ê@_x0001__x0001__x0001__x0001__x0001_q@&amp;_x0015__x0018__x0018_¿_x0010_v@ZË]#Æy@_x0001__x0001__x0001__x0001__x0001_q@ ÁÂ9À_x0017_@ô^oëa@_x0001__x0001__x0001__x0001__x0001_q@_x0001__x0001__x0001__x0001__x0001_q@_x0001__x0001__x0001__x0001__x0001_q@¢ÀI_x001C__x0011_}@_x0001__x0001__x0001__x0001__x0001_q@V&lt;WyK@_x0001__x0001__x0001__x0001__x0001_q@_x0001__x0001__x0001__x0001__x0001_q@]_x0015_¶?Z@¦ú_x0016_8tU@_x0001__x0001__x0001__x0001__x0001_q@¨ÙÃ6¹u@*QA|v@_x0001__x0001__x0001__x0001__x0001_q@|ÆürÝÛ@_x0001__x0001__x0001__x0001__x0001_q@_x0001__x0001__x0001__x0001__x0001_q@_x0003_7ä/ï@,L_x0006_²¦¢@_x0001__x0001__x0001__x0001__x0001_q@_x0001__x0004__x0001__x0001__x0001__x0001__x0001_q@_x0001__x0001__x0001__x0001__x0001_q@@åÖwÐ@ _x000B_W_x001C_¯¥@_x0003_ãã²w@NN4pºu@_x0001__x0001__x0001__x0001__x0001_q@_x0001__x0001__x0001__x0001__x0001_q@_x0001__x0001__x0001__x0001__x0001_q@Ý¯ñç_x0017__x0012_@_x0001__x0001__x0001__x0001__x0001_q@_x0001__x0001__x0001__x0001__x0001_q@_x0001__x0001__x0001__x0001__x0001_q@_x0001__x0001__x0001__x0001__x0001_q@:²ýð_x0012_¡@_x0001__x0001__x0001__x0001__x0001_q@rÖ_x0011__x0018_d@_x0001__x0001__x0001__x0001__x0001_q@Ú:í3Æ|@0	P}Wðs@¼ßûw@àëëóWL@`Ç%Ó~@_x0001__x0001__x0001__x0001__x0001_q@_x0001__x0001__x0001__x0001__x0001_q@_x0016__x0005_û+Ï_x0008_|@/ò¶C @_x0001__x0001__x0001__x0001__x0001_q@åö_x0016_.|Õt@tþ_x000F__x0002_6ü|@_x0001__x0001__x0001__x0001__x0001_q@_x0001__x0001__x0001__x0001__x0002__x0005__x0002_q@_x0016_÷_{¡y@_x0002__x0002__x0002__x0002__x0002_q@_x0014_eÞ¥8x@_x0002__x0002__x0002__x0002__x0002_q@_x0002__x0002__x0002__x0002__x0002_q@_x0002__x0002__x0002__x0002__x0002_q@Ê.;Û·´|@z_x0005_¢;ày@_x0002__x0002__x0002__x0002__x0002_q@ÒÕ_x0017_@V.@(_x0002_À?_x001E_ï@Ð_x0018_îÒeu@_x0002__x0002__x0002__x0002__x0002_q@_x0003_rª5@µ_x0011_û¯×ß@Ûh_x0013_ðöªs@_x0002__x0002__x0002__x0002__x0002_q@_x0002__x0002__x0002__x0002__x0002_q@ÐÝÌ/ê|@¦JybG«x@¤+î¬_x0003_×@_x0002__x0002__x0002__x0002__x0002_q@Ö_x000B_È¸Þ@@Ð_x0001_v(@_x0002__x0002__x0002__x0002__x0002_q@)_x0018_û@½&lt;èK¼x@Í&gt;v f_x0015_@ó:¯¹ _x0004_r@hö,_x0004_@_x0002__x0002__x0002__x0002__x0002_q@_x0001__x0004__x0001__x0001__x0001__x0001__x0001_q@À©?nL@öúB_x0008_ü@_x0001__x0001__x0001__x0001__x0001_q@­¹²(_x000D_@mÚrPÕ}@_x0003_[;ÿ&gt;u@_x0001__x0001__x0001__x0001__x0001_q@-\cC¯@_x0001__x0001__x0001__x0001__x0001_q@_x0001__x0001__x0001__x0001__x0001_q@_x0001__x0001__x0001__x0001__x0001_q@_x0001__x0001__x0001__x0001__x0001_q@_x0001__x0001__x0001__x0001__x0001_q@_x0001__x0001__x0001__x0001__x0001_q@Eù*ëä_x0012_r@ìC3Ç_x0016_@¥ú_x0008_çN4@_x0001__x0001__x0001__x0001__x0001_q@l_x001D__x0008_j@@G8Bã@_x0001__x0001__x0001__x0001__x0001_q@_x0001__x0001__x0001__x0001__x0001_q@_x0001__x0001__x0001__x0001__x0001_q@KÑnu@_x0001__x0001__x0001__x0001__x0001_q@ÊýÈ¥@_x0001__x0001__x0001__x0001__x0001_q@_x0001__x0001__x0001__x0001__x0001_q@0Ój¦_x0002_s@®x,Ù@Öi[î_x0001__x0002_"ê@Ø_x000D_Î_x0004_¼¹@*_x0012_¬¨Iz@_x0001__x0001__x0001__x0001__x0001_q@Do/_x0016_×@_x0001__x0001__x0001__x0001__x0001_q@$n_x000F_9rZ{@_x0001__x0001__x0001__x0001__x0001_q@_x0001__x0001__x0001__x0001__x0001_q@_x0001__x0001__x0001__x0001__x0001_q@_x0001__x0001__x0001__x0001__x0001_q@eX@ìn@_x0001__x0001__x0001__x0001__x0001_q@Ök®#ÞUu@dzÉ46t@_x0001__x0001__x0001__x0001__x0001_q@_x0001__x0001__x0001__x0001__x0001_q@V±d¢Ngs@_x0001__x0001__x0001__x0001__x0001_q@_x0001__x0001__x0001__x0001__x0001_q@_x0001__x0001__x0001__x0001__x0001_q@_x0001__x0001__x0001__x0001__x0001_q@*dÄá¢Æ@_x0001__x0001__x0001__x0001__x0001_q@eî_x0019_ÝÙ@·Úôû.@_x0005__x0010_õc@_x0001__x0001__x0001__x0001__x0001_q@_x0001__x0001__x0001__x0001__x0001_q@Ý_x0015_ù|KVt@ÑÓ_x001E_¡_x0008_@_x0001__x0001__x0001__x0001__x0001_q@_x0004__x0006_¨J_x0005_W¢q@_x0004__x0004__x0004__x0004__x0004_q@z ò´_x001D_I@_x0004__x0004__x0004__x0004__x0004_q@JqxôMÈv@_x0004__x0004__x0004__x0004__x0004_q@Þ_x0001_äl@_x0004__x0004__x0004__x0004__x0004_q@ê!@Îð_x0002_u@Ín"zfx@_x0004__x0004__x0004__x0004__x0004_q@_x0004__x0004__x0004__x0004__x0004_q@_x0004__x0004__x0004__x0004__x0004_q@_x0004__x0004__x0004__x0004__x0004_q@_x0004__x0004__x0004__x0004__x0004_q@_x0004__x0004__x0004__x0004__x0004_q@=Oªù_x0017_@ÐoúõgDr@nëzíÎ@_x0004__x0004__x0004__x0004__x0004_q@_x0004__x0004__x0004__x0004__x0004_q@6_x0003_ã½Ç|@_x0004__x0004__x0004__x0004__x0004_q@-_Ñ[vã@_x0004__x0004__x0004__x0004__x0004_q@¤æëÐ}@_x0004__x0004__x0004__x0004__x0004_q@_x0004__x0004__x0004__x0004__x0004_q@_x0004__x0004__x0004__x0004__x0004_q@_x0004__x0004__x0004__x0004__x0004_q@_x0004__x0004__x0004__x0004__x0004_q@_x0004__x0004__x0004__x0004__x0001__x0003__x0001_q@_x0001__x0001__x0001__x0001__x0001_q@_x0001__x0001__x0001__x0001__x0001_q@T)G ¶@_x0001__x0001__x0001__x0001__x0001_q@5K¡§¤u@r&lt;AÞ@{ß­x@_x0001__x0001__x0001__x0001__x0001_q@ Ð0=r@_x0001__x0001__x0001__x0001__x0001_q@_x001E_Rf×@_x0001__x0001__x0001__x0001__x0001_q@n,­8xÿ@_x0001__x0001__x0001__x0001__x0001_q@_x0001__x0001__x0001__x0001__x0001_q@æÙq}rý|@_x0001__x0001__x0001__x0001__x0001_q@è_x0008__x001E_P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D_¨iä5n@].äã/¢@$Hd_x0002_Í@_x0001__x0001__x0001__x0001__x0001_q@_x0001__x0002_ààóðWë@:_x000D_8õ@_x0001__x0001__x0001__x0001__x0001_q@¢½Â¢W@_x0018_Q«_x001B_^q@MLB._x000B_@_x0001__x0001__x0001__x0001__x0001_q@_x0001__x0001__x0001__x0001__x0001_q@_x0001__x0001__x0001__x0001__x0001_q@äuÐz¾¥@_x0001__x0001__x0001__x0001__x0001_q@_x0001__x0001__x0001__x0001__x0001_q@_x0001__x0001__x0001__x0001__x0001_q@_x0010_òæ_x0002_@®ò¬}Fu@_x0001__x0001__x0001__x0001__x0001_q@_x0001__x0001__x0001__x0001__x0001_q@_x0001__x0001__x0001__x0001__x0001_q@ínÓ;ýV@_x0001__x0001__x0001__x0001__x0001_q@_x0001__x0001__x0001__x0001__x0001_q@_x0001__x0001__x0001__x0001__x0001_q@_x0001__x0001__x0001__x0001__x0001_q@_x0001__x0001__x0001__x0001__x0001_q@TaE¡'}@_x0001__x0001__x0001__x0001__x0001_q@_x0001__x0001__x0001__x0001__x0001_q@0³å_x0001_®É@&lt;[¢#R@_x0001__x0001__x0001__x0001__x0001_q@_x0001__x0001__x0001__x0001__x0001_q@_x0001__x0001__x0001__x0001__x0001__x0003__x0001_q@L]Gg¹@_x0001__x0001__x0001__x0001__x0001_q@_x0001__x0001__x0001__x0001__x0001_q@_x0001__x0001__x0001__x0001__x0001_q@_x0001__x0001__x0001__x0001__x0001_q@_x0001__x0001__x0001__x0001__x0001_q@_x0001__x0001__x0001__x0001__x0001_q@_x0001__x0001__x0001__x0001__x0001_q@Ew_x000E_ù{@b)_x000F_Èþ­q@_x0003_Ö¨zµw@_x0001__x0001__x0001__x0001__x0001_q@tpvf_x0007_@_x0001__x0001__x0001__x0001__x0001_q@{_x001F_ÇHýt@_x0010_Ñ,þ¸_x0016_@_x0001__x0001__x0001__x0001__x0001_q@Ð_x001A_9ª_x0011_@Ó[_x0008_êv@¤Z_x000B_?O@]¾ê»_x0002__x0003_w@_x0001__x0001__x0001__x0001__x0001_q@_x0001__x0001__x0001__x0001__x0001_q@}_x0002_ÆËì@_x0001__x0001__x0001__x0001__x0001_q@_x0001__x0001__x0001__x0001__x0001_q@,_x0007__F_x001B_Ü@_x0001__x0001__x0001__x0001__x0001_q@_x0001__x0001__x0001__x0001__x0001_q@JHæ4Ìßs@SÊÆjeu@_x0001__x0002_z_x0014__x000D_@×_x0005_@_x0001__x0001__x0001__x0001__x0001_q@_x0001__x0001__x0001__x0001__x0001_q@_x0001__x0001__x0001__x0001__x0001_q@_x0003_D5xûz@þ2~âî@ G =_x001F_©{@_x0001__x0001__x0001__x0001__x0001_q@_x0001__x0001__x0001__x0001__x0001_q@_x000C_)Ç	Ã@_x0001__x0001__x0001__x0001__x0001_q@_x0001__x0001__x0001__x0001__x0001_q@ø\ý^·@_x0001__x0001__x0001__x0001__x0001_q@_x0002_VðÕýu@_x0001__x0001__x0001__x0001__x0001_q@_x0001__x0001__x0001__x0001__x0001_q@_x0001__x0001__x0001__x0001__x0001_q@µ6Î¢Î_x001E_@`gª¸º~@_x0001__x0001__x0001__x0001__x0001_q@_x0001__x0001__x0001__x0001__x0001_q@Ú[pî_x0010_êt@J_x0008_O_x0013_Iy@_x0001__x0001__x0001__x0001__x0001_q@Ììahø_@_x0001__x0001__x0001__x0001__x0001_q@_x0008_j^Aò@_x0001__x0001__x0001__x0001__x0001_q@_x0001__x0001__x0001__x0001__x0001_q@X#Àdëô@_x0001__x0001__x0001__x0001__x0001__x0002__x0001_q@_x001D__x000F_è£_x001F_a{@m|_x0013_Wnn@ÍÆÓ?â_x000E_s@_x0001__x0001__x0001__x0001__x0001_q@RP¡2J¥@TDBæy@_x0001__x0001__x0001__x0001__x0001_q@_x0001__x0001__x0001__x0001__x0001_q@Æ_x000E__x0006__x0018_]_x0006_@}¬w¿Ö+@_x0001__x0001__x0001__x0001__x0001_q@@¼.sHy@=Ñþy_x001A_{@_x0001__x0001__x0001__x0001__x0001_q@p¥IaS@_x0001__x0001__x0001__x0001__x0001_q@_x0001__x0001__x0001__x0001__x0001_q@¬`Ë_x000C_@_x0001__x0001__x0001__x0001__x0001_q@_x0001__x0001__x0001__x0001__x0001_q@_x0001__x0001__x0001__x0001__x0001_q@Ë»a°´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0001__x0001__x0001__x0001__x0001_q@_x0002__x0003__x0002__x0002__x0002__x0002__x0002_q@_x0002__x0002__x0002__x0002__x0002_q@_x0002__x0002__x0002__x0002__x0002_q@F×jk y@_x0002__x0002__x0002__x0002__x0002_q@RÆq@_x0002__x0002__x0002__x0002__x0002_q@_x0002__x0002__x0002__x0002__x0002_q@)_x0001_'4Ó}@Hâè #,@_x0002__x0002__x0002__x0002__x0002_q@_x0002__x0002__x0002__x0002__x0002_q@Õâa¡äªu@_x0002__x0002__x0002__x0002__x0002_q@_x0002__x0002__x0002__x0002__x0002_q@_x0002__x0002__x0002__x0002__x0002_q@VI¸jâ{@_x0002__x0002__x0002__x0002__x0002_q@_x0002__x0002__x0002__x0002__x0002_q@_x0002__x0002__x0002__x0002__x0002_q@bCº_x0017_¦s@p|éØ2_x0007_@p¢5ÁþB@.,÷«ç_x0019_@_x0002__x0002__x0002__x0002__x0002_q@ÚÛuÒû©z@(ZÉs)@_x0002__x0002__x0002__x0002__x0002_q@_x0002__x0002__x0002__x0002__x0002_q@³sIs~@_x0002__x0002__x0002__x0002__x0002_q@_x0002__x0002__x0002__x0002__x0001__x0002__x0001_q@_x0001__x0001__x0001__x0001__x0001_q@_x0006_éü%ñý@¬_x001F__x001C_]:@RèçÒ)Ft@0þXÐÁ@_x0001__x0001__x0001__x0001__x0001_q@VÔRuv@_x0001__x0001__x0001__x0001__x0001_q@ÊNQjáî~@_¬oÒd@j_x0003_©p={@b_®@_x0003_¢@fKìo¿$t@_x001D_¦þO¹é@ÄyÕÑÚ_x001F_@_x0001__x0001__x0001__x0001__x0001_q@õ_x0015_Ü\_x001A_]@_x0001__x0001__x0001__x0001__x0001_q@_x0001__x0001__x0001__x0001__x0001_q@_x0001__x0001__x0001__x0001__x0001_q@_x0001__x0001__x0001__x0001__x0001_q@ð_x0012_Ðé+x@¾_x0003_³Á¯_x000C_t@+4µN@_x0001__x0001__x0001__x0001__x0001_q@_x0001__x0001__x0001__x0001__x0001_q@ày_x0016_µ¼ïy@h«=d´A@ºZr_x0011_ljr@_x0001__x0001__x0001__x0001__x0001_q@÷Äx\$ñ@_x0001__x0002__x0012__x001B_4ÐIr@`&gt;yî@3_x0001_8&lt;x@"Þ½u@VãaÆw@ÈÊ_x000E_[d®@_x0001__x0001__x0001__x0001__x0001_q@ &amp;_x000C_Tvr@_x0014_Ìÿí]oz@x*_x0002_Xq²q@_x0001__x0001__x0001__x0001__x0001_q@`ªY_x001C_¥@_x0001__x0001__x0001__x0001__x0001_q@* _y@¤Ó/rð_x001E_|@ÃÒH³&gt;s@_x0001__x0001__x0001__x0001__x0001_q@*þG-´bw@_x0001__x0001__x0001__x0001__x0001_q@_x0001__x0001__x0001__x0001__x0001_q@_x0001__x0001__x0001__x0001__x0001_q@Gl£ÿË@_x0001__x0001__x0001__x0001__x0001_q@VÔe((ew@_x0001__x0001__x0001__x0001__x0001_q@_x0001__x0001__x0001__x0001__x0001_q@_x0001__x0001__x0001__x0001__x0001_q@_x001E_òk_x001A_Cy@Wu;Up@¤l§ÏÖÛy@_x0001__x0001__x0001__x0001__x0001_q@_x0001__x0001__x0001__x0001__x0001__x0002__x0001_q@_x0001__x0001__x0001__x0001__x0001_q@_x0001__x0001__x0001__x0001__x0001_q@_x0001__x0001__x0001__x0001__x0001_q@Ó_x001D_ÐMv_x0004_@_x0001__x0001__x0001__x0001__x0001_q@_x0001__x0001__x0001__x0001__x0001_q@_x0001__x0001__x0001__x0001__x0001_q@_x0001__x0001__x0001__x0001__x0001_q@3o2E ás@_x0001__x0001__x0001__x0001__x0001_q@"'r@_x0001__x0001__x0001__x0001__x0001_q@_x0001__x0001__x0001__x0001__x0001_q@ÆbøeBv@_x0001__x0001__x0001__x0001__x0001_q@Í³:_x0005_s@_x0015_i_x000D_§M@&amp;v*VºP}@/¿§P)@_x0001__x0001__x0001__x0001__x0001_q@Nw7z@_x001E_[Õçßy@_x0001__x0001__x0001__x0001__x0001_q@0n*_x0001_Å@_x0001__x0001__x0001__x0001__x0001_q@_x0001__x0001__x0001__x0001__x0001_q@_x0001__x0001__x0001__x0001__x0001_q@Ú÷1_x0008__x0002_Ñw@_x0001__x0001__x0001__x0001__x0001_q@_x0001__x0001__x0001__x0001__x0001_q@_x0001__x0001__x0001__x0001__x0001_q@_x0002__x0004__x0002__x0002__x0002__x0002__x0002_q@öõ£_x0014__x0002_jy@_x0002__x0002__x0002__x0002__x0002_q@ÙqQ	r@_x0002__x0002__x0002__x0002__x0002_q@_x0002__x0002__x0002__x0002__x0002_q@¼&amp;½_x0002__w@_x0002__x0002__x0002__x0002__x0002_q@_x0002__x0002__x0002__x0002__x0002_q@õ_x001F_=ed@àØÔ_x0011_@½}v]/°s@_x0002__x0002__x0002__x0002__x0002_q@_x0002__x0002__x0002__x0002__x0002_q@õB_x0015_!s@_x0002__x0002__x0002__x0002__x0002_q@_x0002__x0002__x0002__x0002__x0002_q@A`{T@Xtòüä³@B_x0014_Aæ_x0010_K@_x001B__x0016_éüq@_x0002__x0002__x0002__x0002__x0002_q@CrßÃ!y@_x0002__x0002__x0002__x0002__x0002_q@" FGB_x0019_r@R(Øh@¦õ_x0003_Î·@_x0002__x0002__x0002__x0002__x0002_q@_x0002__x0002__x0002__x0002__x0002_q@vÑ_x0001_WL@_x0002__x0002__x0002__x0002__x0002_q@_x0002__x0002__x0002__x0002__x0001__x0002__x0001_q@n_x0014__x000C_2±s@_x0001__x0001__x0001__x0001__x0001_q@_x0001__x0001__x0001__x0001__x0001_q@hßP_x0006_5s@_x0001__x0001__x0001__x0001__x0001_q@¦ ¸íÖ_x0015_@6lèI_x000B_z@ímw3N_x001E_|@záº_x0006_jB@u;'c_x0011__x0017_@@/_x0008__x001D_Q_x001A_x@Úäßÿ+@à_x000F_%a_x0013_@_x0001__x0001__x0001__x0001__x0001_q@_x0001__x0001__x0001__x0001__x0001_q@_x0001__x0001__x0001__x0001__x0001_q@_x0001__x0001__x0001__x0001__x0001_q@ðvwnë}@_x0001__x0001__x0001__x0001__x0001_q@pwLÿ!|@_x001C_õüÂ@ÄoiR~ã@ygcM@_x0001__x0001__x0001__x0001__x0001_q@_x0001__x0001__x0001__x0001__x0001_q@_x0001__x0001__x0001__x0001__x0001_q@è))_x0001_ê@÷R_x0008_Å?@_x0001__x0001__x0001__x0001__x0001_q@_x0001__x0001__x0001__x0001__x0001_q@_x0001__x0001__x0001__x0001__x0001_q@_x0001__x0003__x0001__x0001__x0001__x0001__x0001_q@~_x000B__x001F_©8r@_x0001__x0001__x0001__x0001__x0001_q@_x0001__x0001__x0001__x0001__x0001_q@ªÊ·,x@_x0001__x0001__x0001__x0001__x0001_q@_x0001__x0001__x0001__x0001__x0001_q@_x0001__x0001__x0001__x0001__x0001_q@ú_x000E_áP#@_x0001__x0001__x0001__x0001__x0001_q@_x0002_0Î_x0006_Ï@_x0001__x0001__x0001__x0001__x0001_q@ÀEüæÂÚ}@_x0001__x0001__x0001__x0001__x0001_q@4/¬U+t@\_x0012_Oööv@_x0001__x0001__x0001__x0001__x0001_q@_x0001__x0001__x0001__x0001__x0001_q@_x0001__x0001__x0001__x0001__x0001_q@&amp;=_x0010_ÂúVv@.!ÅhI@&lt;_x0011_°gÌí@_x0001__x0001__x0001__x0001__x0001_q@_x0001__x0001__x0001__x0001__x0001_q@_x0001__x0001__x0001__x0001__x0001_q@_x0001__x0001__x0001__x0001__x0001_q@¤rK®_x001E__x0006_}@3£Ì¿c~@V§»öj@Ýôi!_x000C_á@_x0001__x0001__x0001__x0001__x0001_q@_x0001__x0001__x0001__x0001__x0001__x0002__x0001_q@_x0001__x0001__x0001__x0001__x0001_q@_x0001__x0001__x0001__x0001__x0001_q@Æ7Èìp_x0019_@i·|iX@_x0001__x0001__x0001__x0001__x0001_q@Óõþv¿@ÈB|_x0013_&amp;í@_x0001__x0001__x0001__x0001__x0001_q@_x0001__x0001__x0001__x0001__x0001_q@_x0001__x0001__x0001__x0001__x0001_q@_x0001__x0001__x0001__x0001__x0001_q@nË®:_x000B_3t@Ì5Aªþò@pÝ_x001A_Hþ}@À8Ýü+f}@dcìÎgã@_x0001__x0001__x0001__x0001__x0001_q@_x0001__x0001__x0001__x0001__x0001_q@_x0001__x0001__x0001__x0001__x0001_q@H\~+¤@_x0001__x0001__x0001__x0001__x0001__x0001_t@_x0001__x0001__x0001__x0001__x0001__x0001_t@_x0001__x0001__x0001__x0001__x0001__x0001_t@D?ÈlX²v@_x0001__x0001__x0001__x0001__x0001__x0001_t@_x0001__x0001__x0001__x0001__x0001__x0001_t@_x0001__x0001__x0001__x0001__x0001__x0001_t@_x0002__x0015__x0004__x001E_¦¼@_x0001__x0001__x0001__x0001__x0001__x0001_t@äæ}@(òÅùåáx@_x0001__x0002__x0001__x0001__x0001__x0001__x0001__x0001_t@_x0001__x0001__x0001__x0001__x0001__x0001_t@_x0001__x0001__x0001__x0001__x0001__x0001_t@_x0001__x0001__x0001__x0001__x0001__x0001_t@±UÁs]v@HáñÃê&gt;}@_x000C_=Jå_x0004_°v@_x0001__x0001__x0001__x0001__x0001__x0001_t@¬ðËGL1@"§D_x0013_ªË|@é¹Ë_x0012_{@_x0001__x0001__x0001__x0001__x0001__x0001_t@_x0001__x0001__x0001__x0001__x0001__x0001_t@ ÆEWÓ|@ÛlÄ8áw@_x0001__x0001__x0001__x0001__x0001__x0001_t@_x0001__x0001__x0001__x0001__x0001__x0001_t@_x0001__x0001__x0001__x0001__x0001__x0001_t@g±o¶{@_x0001__x0001__x0001__x0001__x0001__x0001_t@_x0001__x0001__x0001__x0001__x0001__x0001_t@_x0001__x0001__x0001__x0001__x0001__x0001_t@¢®_x0006_e}@_x0001__x0001__x0001__x0001__x0001__x0001_t@üAçR_x000B_·@_x0001__x0001__x0001__x0001__x0001__x0001_t@_x0001__x0001__x0001__x0001__x0001__x0001_t@Ýþ;!w@_x0001__x0001__x0001__x0001__x0001__x0001_t@Vùtv5@³¨C_x0011_×'z@)Wt{_x0001__x0002__x000F_|@¿e÷Z_x0011_@_x0001__x0001__x0001__x0001__x0001__x0001_t@_x0001__x0001__x0001__x0001__x0001__x0001_t@ßþw_x000C_Í×@_x0001__x0001__x0001__x0001__x0001__x0001_t@_x0001__x0001__x0001__x0001__x0001__x0001_t@­HÓ4:@_x0004__x001E_tËIQt@_x0001__x0001__x0001__x0001__x0001__x0001_t@_x0001__x0001__x0001__x0001__x0001__x0001_t@_x0001__x0001__x0001__x0001__x0001__x0001_t@¸s"(@?@3¸_x0017_³?|@_x0001__x0001__x0001__x0001__x0001__x0001_t@ÉX-9:@_x0011_·@8~Âz@J_x000D_/uH*w@_x0001__x0001__x0001__x0001__x0001__x0001_t@_x0001__x0001__x0001__x0001__x0001__x0001_t@_x0001__x0001__x0001__x0001__x0001__x0001_t@_x0001__x0001__x0001__x0001__x0001__x0001_t@_x0001__x0001__x0001__x0001__x0001__x0001_t@2í;P.@_x0001__x0001__x0001__x0001__x0001__x0001_t@_x0001__x0001__x0001__x0001__x0001__x0001_t@°ÌZ_x001B_R/@,¯£8pS{@_x0001__x0001__x0001__x0001__x0001__x0001_t@vñ'úW|@j_x0010_Ä_x0013_Vw@_x0001__x0001__x0001__x0001__x0001__x0001_t@_x0001__x0002__x0001__x0001__x0001__x0001__x0001__x0001_t@_x0001__x0001__x0001__x0001__x0001__x0001_t@þ;,¢u@_x0001__x0001__x0001__x0001__x0001__x0001_t@_x0001__x0001__x0001__x0001__x0001__x0001_t@_x0001__x0001__x0001__x0001__x0001__x0001_t@_x0001__x0001__x0001__x0001__x0001__x0001_t@_x0001__x0001__x0001__x0001__x0001__x0001_t@Ód¥­v@±FHX;@_x0001__x0001__x0001__x0001__x0001__x0001_t@_x0001__x0001__x0001__x0001__x0001__x0001_t@_x0001__x0001__x0001__x0001__x0001__x0001_t@_x0001__x0001__x0001__x0001__x0001__x0001_t@îåëG%@Åù&amp;w@ÀtùUøu@_x0001__x0001__x0001__x0001__x0001__x0001_t@_x0001__x0001__x0001__x0001__x0001__x0001_t@°NÈÙ1¥|@L£Ñþov@_x0001__x0001__x0001__x0001__x0001__x0001_t@_x0001__x0001__x0001__x0001__x0001__x0001_t@_x0001__x0001__x0001__x0001__x0001__x0001_t@_x0001__x0001__x0001__x0001__x0001__x0001_t@_x0001__x0001__x0001__x0001__x0001__x0001_t@,Ññ|v@´Ï¯ëëou@_x0001__x0001__x0001__x0001__x0001__x0001_t@bXn/"Åz@ç*®@WÒÊ_x000F__x0001__x0003__x0005_µ{@_x0001__x0001__x0001__x0001__x0001__x0001_t@nþ²û_x0019__x001F_@plxGIx@_x0001__x0001__x0001__x0001__x0001__x0001_t@_x0002_¡_x000C_¿Ðy@U(`àç@_x0001__x0001__x0001__x0001__x0001__x0001_t@_x000D__x0003_åûv@_x0001__x0001__x0001__x0001__x0001__x0001_t@SÒ@ñUy@_x0001__x0001__x0001__x0001__x0001__x0001_t@à×ãkãÕ@_x0001__x0001__x0001__x0001__x0001__x0001_t@ã'Ü_x001D_Úw@_x000C_³­- -@`2/¦·@ë¬ìjL@_x0001__x0001__x0001__x0001__x0001__x0001_t@_x0001__x0001__x0001__x0001__x0001__x0001_t@¯[&gt;Ort@_x0001__x0001__x0001__x0001__x0001__x0001_t@_x0001__x0001__x0001__x0001__x0001__x0001_t@!ÿ_x000F_Ê?Éz@_x0001__x0001__x0001__x0001__x0001__x0001_t@D(Öëo¦y@_x0001__x0001__x0001__x0001__x0001__x0001_t@eÝ)¹%_x0014_u@Fö_x001E_á¤{@_x0001__x0001__x0001__x0001__x0001__x0001_t@_x0001__x0001__x0001__x0001__x0001__x0001_t@ü*:ÇÞ@_x0001__x0002__x0001__x0001__x0001__x0001__x0001__x0001_t@8Pèü_x001D_ëx@_x000F_¤Â_x0004_£D@_x0001__x0001__x0001__x0001__x0001__x0001_t@_x0001__x0001__x0001__x0001__x0001__x0001_t@Jl^ý|@_x0001__x0001__x0001__x0001__x0001__x0001_t@f£èÂÖ|@_x0001__x0001__x0001__x0001__x0001__x0001_t@_x0001__x0001__x0001__x0001__x0001__x0001_t@­¬ÃÛîM{@´FV¢P}@¨ìÑsú_x000D_|@_x0001__x0001__x0001__x0001__x0001__x0001_t@	Ð²ù_x0008_@_x0010_"Ñþ~@_x0001__x0001__x0001__x0001__x0001__x0001_t@_x0001__x0001__x0001__x0001__x0001__x0001_t@pý·zIu@_x0001__x0001__x0001__x0001__x0001__x0001_t@_x0001__x0001__x0001__x0001__x0001__x0001_t@_x0001__x0001__x0001__x0001__x0001__x0001_t@_x0001__x0001__x0001__x0001__x0001__x0001_t@_x0001__x0001__x0001__x0001__x0001__x0001_t@ñ«s¿_x000E_Aw@_x0001__x0001__x0001__x0001__x0001__x0001_t@_x0001__x0001__x0001__x0001__x0001__x0001_t@_x0001__x0001__x0001__x0001__x0001__x0001_t@_x0001__x0001__x0001__x0001__x0001__x0001_t@ü_x0010_¹v@_x0001__x0001__x0001__x0001__x0001__x0001_t@_x0001__x0001__x0001__x0001__x0001__x0002__x0001__x0001_t@_x0001__x0001__x0001__x0001__x0001__x0001_t@_x0001__x0001__x0001__x0001__x0001__x0001_t@æ_x0013_Õ#Zu@_x0001__x0001__x0001__x0001__x0001__x0001_t@âuð´º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0008_Kz|@s]0_x0016_t@ß_x001F__x0008_Ím§@_x0001__x0001__x0001__x0001__x0001__x0001_t@Zë­s:v@dË/_x001A_Måw@8¥Vºh_x0019_v@¤zVRºÜw@÷_x000D_$t±zx@_x0001__x0001__x0001__x0001__x0001__x0001_t@_x0001_2_x0017_@¾_x000C_¶_x000F_7}@_x0001__x0001__x0001__x0001__x0001__x0001_t@_x0001__x0001__x0001__x0001__x0001__x0001_t@_x0001__x0001__x0001__x0001__x0001__x0001_t@ÅY@;Sæw@_x0001__x0001__x0001__x0001__x0001__x0001_t@_x0001__x0004__x0001__x0001__x0001__x0001__x0001__x0001_t@¨Ó¬¼w@_x0001__x0001__x0001__x0001__x0001__x0001_t@tJ´¹í¯u@^ßQ-.{@Üâ.æ_x0015_@_x0001__x0001__x0001__x0001__x0001__x0001_t@ü ¸uÐJ{@HÇ°	P|@_x0001__x0001__x0001__x0001__x0001__x0001_t@_x0001__x0001__x0001__x0001__x0001__x0001_t@_x0001__x0001__x0001__x0001__x0001__x0001_t@_x0001__x0001__x0001__x0001__x0001__x0001_t@_x001E_î7Iz@\W¶L¬¤@_x0001__x0001__x0001__x0001__x0001__x0001_t@_x0001__x0001__x0001__x0001__x0001__x0001_t@_x0001__x0001__x0001__x0001__x0001__x0001_t@_x0001__x0001__x0001__x0001__x0001__x0001_t@²é&amp;Ð@@_x0001__x0001__x0001__x0001__x0001__x0001_t@iÆ_x0002_²7w@Þ_x0003_ÀÃL_x001F_~@v&amp;ò¢_x001C_@laãâÜw@Îã a+@_x0001__x0001__x0001__x0001__x0001__x0001_t@ZeÐÜ¥Ã~@_x0001__x0001__x0001__x0001__x0001__x0001_t@`]åp_x000C__x000C_w@:__x0018_u=t@PF5È_x0001__x0003_C{@_x0001__x0001__x0001__x0001__x0001__x0001_t@¿&amp;`¿-w@_x0001__x0001__x0001__x0001__x0001__x0001_t@_x0001__x0001__x0001__x0001__x0001__x0001_t@_x0001__x0001__x0001__x0001__x0001__x0001_t@_x0006__x0003_ty{@_x0001__x0001__x0001__x0001__x0001__x0001_t@_x0001__x0001__x0001__x0001__x0001__x0001_t@_x0001__x0001__x0001__x0001__x0001__x0001_t@£Î¤_x0015_@_x0001__x0001__x0001__x0001__x0001__x0001_t@_x0001__x0001__x0001__x0001__x0001__x0001_t@_x0001__x0001__x0001__x0001__x0001__x0001_t@_x0016__x001B_üè@_x0001__x0001__x0001__x0001__x0001__x0001_t@_x0001__x0001__x0001__x0001__x0001__x0001_t@è_x0002_B_x001A_Ft@_x0001__x0001__x0001__x0001__x0001__x0001_t@uúØO|@_x001A_'Mi@_x0001__x0001__x0001__x0001__x0001__x0001_t@ôJØy@_x0001__x0001__x0001__x0001__x0001__x0001_t@_x0001__x0001__x0001__x0001__x0001__x0001_t@_x0001__x0001__x0001__x0001__x0001__x0001_t@Â+_x001C_ú¨«|@_x0001__x0001__x0001__x0001__x0001__x0001_t@Ú¢+ç¯&lt;v@_x0001__x0001__x0001__x0001__x0001__x0001_t@_x0001__x0001__x0001__x0001__x0001__x0001_t@_x0018_Z	k~@_x0001__x0002_4DºMG®@_x0001__x0001__x0001__x0001__x0001__x0001_t@_x0001__x0001__x0001__x0001__x0001__x0001_t@_x0001__x0001__x0001__x0001__x0001__x0001_t@¾V4°ÒKz@À_x0015_i)g"@æa_x0017_â§@_x0001__x0001__x0001__x0001__x0001__x0001_t@_x0001__x0001__x0001__x0001__x0001__x0001_t@_x0001__x0001__x0001__x0001__x0001__x0001_t@_x0001__x0001__x0001__x0001__x0001__x0001_t@ÆxkíV@_x0001__x0001__x0001__x0001__x0001__x0001_t@å®OQ»~@_x0001__x0001__x0001__x0001__x0001__x0001_t@&amp;_x0003_íËbþ|@_x0001__x0001__x0001__x0001__x0001__x0001_t@_x0001__x0001__x0001__x0001__x0001__x0001_t@¡Þl3y@_x0001__x0001__x0001__x0001__x0001__x0001_t@_x0001__x0001__x0001__x0001__x0001__x0001_t@Tå_x0010_!Òãu@_x0001__x0001__x0001__x0001__x0001__x0001_t@_x0001__x0001__x0001__x0001__x0001__x0001_t@_x0001__x0001__x0001__x0001__x0001__x0001_t@·¯Ån¼¹@_x0001__x0001__x0001__x0001__x0001__x0001_t@_x0001__x0001__x0001__x0001__x0001__x0001_t@ß5õ_x0007_Cqw@\Ü_x000C_â{ý@_x0001__x0001__x0001__x0001__x0001__x0001_t@_x0001__x0001__x0001__x0001__x0001__x0002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é­ï_x0007_¢x@_x0001__x0001__x0001__x0001__x0001__x0001_t@_x0001__x0001__x0001__x0001__x0001__x0001_t@_x0001__x0001__x0001__x0001__x0001__x0001_t@_x0001__x0001__x0001__x0001__x0001__x0001_t@_x0001__x0001__x0001__x0001__x0001__x0001_t@­+ÿP_x0005_v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Ëõ_x0011_!w@_x0001__x0001__x0001__x0001__x0001__x0001_t@Îo4ò3Bw@þ_x000E_ø_x001B_òãx@Ie_x0010_µú_x0004_{@_x0001__x0001__x0001__x0001__x0001__x0001_t@_x0008_¯æ¸V@_x0001__x0001__x0001__x0001__x0001__x0001_t@éÂ8Äv@?\ÿY_x000B_~|@_x0001__x0002__x0001__x0001__x0001__x0001__x0001__x0001_t@_x0001__x0001__x0001__x0001__x0001__x0001_t@_x0001__x0001__x0001__x0001__x0001__x0001_t@c\ó~¥u@ÛfPR_x0010_@_x0001__x0001__x0001__x0001__x0001__x0001_t@_x0001__x0001__x0001__x0001__x0001__x0001_t@_x0001__x0001__x0001__x0001__x0001__x0001_t@_x0001__x0001__x0001__x0001__x0001__x0001_t@_x001B__x0019_Jz©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³øñu@³J_x000B_E×t@_x0001__x0001__x0001__x0001__x0001__x0001_t@_x0001__x0001__x0001__x0001__x0001__x0001_t@_x0001__x0001__x0001__x0001__x0001__x0001_t@_x0001__x0001__x0001__x0001__x0001__x0001_t@&gt;_x0003_A4x@_x0001__x0001__x0001__x0001__x0001__x0001_t@ÐdÖ_x0019_F@kôlX7@e6/Uûfv@_x0001__x0001__x0001__x0001__x0001__x0001_t@_x0001__x0001__x0001__x0001__x0001__x0001_t@p«_x0001__x0002_3]y@_x0001__x0001__x0001__x0001__x0001__x0001_t@°©£âRí@_x0001__x0001__x0001__x0001__x0001__x0001_t@ ÙX6Æ|@¾ò~§¸{@_x0001__x0001__x0001__x0001__x0001__x0001_t@_x0001__x0001__x0001__x0001__x0001__x0001_t@®u­üz@t©O_x0004_~@ì_x0018__x0014_dþe@_x0001__x0001__x0001__x0001__x0001__x0001_t@_x0001__x0001__x0001__x0001__x0001__x0001_t@_x0001__x0001__x0001__x0001__x0001__x0001_t@_x0017_Ý_x0004_Kx@_x0017__WÂu@_x0001__x0001__x0001__x0001__x0001__x0001_t@r0_x001E_ao+v@_x0001__x0001__x0001__x0001__x0001__x0001_t@z_x0018_E{@_x0001__x0001__x0001__x0001__x0001__x0001_t@_x0001__x0001__x0001__x0001__x0001__x0001_t@_x0001__x0001__x0001__x0001__x0001__x0001_t@_x0004_¢ïZsÈ@)_x0004_¥_x0006_p&gt;x@_x0001__x0001__x0001__x0001__x0001__x0001_t@_x0001__x0001__x0001__x0001__x0001__x0001_t@w_x0017_q_x0012_Æw@_x0001__x0001__x0001__x0001__x0001__x0001_t@_x0001__x0001__x0001__x0001__x0001__x0001_t@_x0001__x0001__x0001__x0001__x0001__x0001_t@_x0001__x0001__x0001__x0001__x0001__x0001_t@_x0001__x0002__x0001__x0001__x0001__x0001__x0001__x0001_t@"_x0010_0.*ª|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0_Ú×@¿_x0007_,W_x0011_@_x0001__x0001__x0001__x0001__x0001__x0001_t@_x0001__x0001__x0001__x0001__x0001__x0001_t@33_x000E_AÑ«t@_x0001__x0001__x0001__x0001__x0001__x0001_t@­"CoI|@_x0001__x0001__x0001__x0001__x0001__x0001_t@_x0001__x0001__x0001__x0001__x0001__x0001_t@_x0001__x0001__x0001__x0001__x0001__x0001_t@ò|W³Âz@_x0001__x0001__x0001__x0001__x0001__x0001_t@_x0001__x0001__x0001__x0001__x0001__x0001_t@_x0001__x0001__x0001__x0001__x0001__x0001_t@_x0001__x0001__x0001__x0001__x0001__x0001_t@_x0001__x0001__x0001__x0001__x0001__x0001_t@P=H;Åý}@_x0001__x0001__x0001__x0001__x0001__x0001_t@úII+×Ð@_x0001__x0001__x0001__x0001__x0001__x0001_t@CÕ&lt;£Óu@ñêp_x0001__x0003_AOw@_x0001__x0001__x0001__x0001__x0001__x0001_t@ha3F|@_x000E_*¿"@_x0001__x0001__x0001__x0001__x0001__x0001_t@_x0001__x0001__x0001__x0001__x0001__x0001_t@_x0001__x0001__x0001__x0001__x0001__x0001_t@_x0001_;°_x000D_ä@_x0001__x0001__x0001__x0001__x0001__x0001_t@"_x0018_Výêy@_x0001__x0001__x0001__x0001__x0001__x0001_t@_x0001__x0001__x0001__x0001__x0001__x0001_t@_x0008__x0002_Iæp@ì.ß,÷@_x0001__x0001__x0001__x0001__x0001__x0001_t@Ý#_x001B_I}¡u@Í×Ýþu@_x0001__x0001__x0001__x0001__x0001__x0001_t@ký[ä¯}@_x0001__x0001__x0001__x0001__x0001__x0001_t@_x0001__x0001__x0001__x0001__x0001__x0001_t@å_x0002_,P&amp;z@Þ_x0002__x0014_©Z@_x0001__x0001__x0001__x0001__x0001__x0001_t@_x0001__x0001__x0001__x0001__x0001__x0001_t@_x0001__x0001__x0001__x0001__x0001__x0001_t@f_x000F__x001E_ß_@@³ÕxãXQz@hô'áhv@S_x001F_H_x0002_±u@_x0001__x0001__x0001__x0001__x0001__x0001_t@_x0001__x0001__x0001__x0001__x0001__x0001_t@_x0001__x0002__x0001__x0001__x0001__x0001__x0001__x0001_t@y-Ã&lt;@_x0001__x0001__x0001__x0001__x0001__x0001_t@_x0001__x0001__x0001__x0001__x0001__x0001_t@_x0001__x0001__x0001__x0001__x0001__x0001_t@_x0001__x0001__x0001__x0001__x0001__x0001_t@b[ÑÊÀè@_x0001__x0001__x0001__x0001__x0001__x0001_t@ÂÞ§y¶:~@_x0001__x0001__x0001__x0001__x0001__x0001_t@ñ}øGx@_x0013_j¼ùt@mK&amp;i1gv@&amp;++ûïy@ó	_x000F_¢Ty@_x0001__x0001__x0001__x0001__x0001__x0001_t@_x0001__x0001__x0001__x0001__x0001__x0001_t@ÖÎÊD¹6x@àòô+ÎB@_x0001__x0001__x0001__x0001__x0001__x0001_t@Âb&lt;ßdUu@.Ìl_x0015_x@_x0001__x0001__x0001__x0001__x0001__x0001_t@_x0001__x0001__x0001__x0001__x0001__x0001_t@	ü¿@w@_x0001__x0001__x0001__x0001__x0001__x0001_t@©_x001D_å·Æ@_x0001__x0001__x0001__x0001__x0001__x0001_t@_x0001__x0001__x0001__x0001__x0001__x0001_t@_x0001__x0001__x0001__x0001__x0001__x0001_t@Q¬_x0017_¾|{x@d?_x0004_t_x0002__x0003_±Yw@_x0002__x0002__x0002__x0002__x0002__x0002_t@Ûwyf«¾~@ºÌ±%|@ =__x0003_!u@_x0002__x0002__x0002__x0002__x0002__x0002_t@{Õ»÷y@*_x000E_ü¿ß~@Ã_x0007_`üÝt@_x0002__x0002__x0002__x0002__x0002__x0002_t@_x0002__x0002__x0002__x0002__x0002__x0002_t@%mëßx@Ü_x001D_Ê_x001C_Þv@¶ï$Wi_x0012_|@_x0002__x0002__x0002__x0002__x0002__x0002_t@ß«o_x0006_ÇK{@z_x0002__x000D_S|@_x0002__x0002__x0002__x0002__x0002__x0002_t@D5!¬_x0013_|@Ù±)ëäv@¤^¸ªz@aä_x0012__x0017__x000D_5t@ I_x0001_½i@_x0002__x0002__x0002__x0002__x0002__x0002_t@_x0002__x0002__x0002__x0002__x0002__x0002_t@MªL_ë_x001C_@ç1¡y@_x0002__x0002__x0002__x0002__x0002__x0002_t@$.Jõ_x0003_}@,$aSUÐx@4ñJu@_x0002__x0002__x0002__x0002__x0002__x0002_t@_x0001__x0002_WãÍÏ%{@_x0001__x0001__x0001__x0001__x0001__x0001_t@_x0001__x0001__x0001__x0001__x0001__x0001_t@_x0001__x0001__x0001__x0001__x0001__x0001_t@_x0001__x0001__x0001__x0001__x0001__x0001_t@_x0001__x0001__x0001__x0001__x0001__x0001_t@_x0001__x0001__x0001__x0001__x0001__x0001_t@_x001C_Êª÷Á:t@"_x0003_)l¥«~@PmRrÃ~@_x0001__x0001__x0001__x0001__x0001__x0001_t@ÍVälî=z@Mé|pçÚ@_x0001__x0001__x0001__x0001__x0001__x0001_t@_x0001__x0001__x0001__x0001__x0001__x0001_t@_x0001__x0001__x0001__x0001__x0001__x0001_t@¸Ï?6ºu@_x0001__x0001__x0001__x0001__x0001__x0001_t@©;~d:@_x0001__x0001__x0001__x0001__x0001__x0001_t@_x0001__x0001__x0001__x0001__x0001__x0001_t@F!_x0002_©t@`ðà?Az@¬T|µ¡@à×¤Ðüú@Þ _x0011_	Ýw@_x0001__x0001__x0001__x0001__x0001__x0001_t@Nù_x0012_&lt;&lt;	@_x0001__x0001__x0001__x0001__x0001__x0001_t@A_9}úðw@_x0001__x0001__x0001__x0001__x0001__x0001_t@_x0001__x0001__x0001__x0001__x0001__x0002__x0001__x0001_t@_x0001__x0001__x0001__x0001__x0001__x0001_t@_x0001__x0001__x0001__x0001__x0001__x0001_t@@QàVò~@_x0001__x0001__x0001__x0001__x0001__x0001_t@ï÷xA¿u@ÐÁý¶®_x0015_u@_x0001__x0001__x0001__x0001__x0001__x0001_t@_x0001__x0001__x0001__x0001__x0001__x0001_t@¼_x0013_õ@ìÂt@_x0001__x0001__x0001__x0001__x0001__x0001_t@_x0001__x0001__x0001__x0001__x0001__x0001_t@_x0001__x0001__x0001__x0001__x0001__x0001_t@_x0001__x0001__x0001__x0001__x0001__x0001_t@î_x001C_´è}@_x0001__x0001__x0001__x0001__x0001__x0001_t@á°_x0014_g}@I$1_x0005_ù@Ï_x0006_bî@_x0001__x0001__x0001__x0001__x0001__x0001_t@_x0001__x0001__x0001__x0001__x0001__x0001_t@X¢c"u@?Avå z@_x0001__x0001__x0001__x0001__x0001__x0001_t@ ¢j_x0012_µ'z@_x0001__x0001__x0001__x0001__x0001__x0001_t@1@{¥y@_x0001__x0001__x0001__x0001__x0001__x0001_t@`cûë_x001C_v@_x0001__x0001__x0001__x0001__x0001__x0001_t@_x0018_sÌé#~@_x0001__x0001__x0001__x0001__x0001__x0001_t@_x0001__x0002_Ä@³gu@_x0006__x001F_ù@Âv@_x0001__x0001__x0001__x0001__x0001__x0001_t@_x0001__x0001__x0001__x0001__x0001__x0001_t@_x0001__x0001__x0001__x0001__x0001__x0001_t@_x0001__x0001__x0001__x0001__x0001__x0001_t@_x0001__x0001__x0001__x0001__x0001__x0001_t@_x0001__x0001__x0001__x0001__x0001__x0001_t@r»Ç@y{@SÆýûNt@%IWrz@_x0001__x0001__x0001__x0001__x0001__x0001_t@_x0001__x0001__x0001__x0001__x0001__x0001_t@_x0016_ÎnÁ_x0018_x@_x0001__x0001__x0001__x0001__x0001__x0001_t@ð_x0018_A_x0016_Å~@_x0001__x0001__x0001__x0001__x0001__x0001_t@ÖA\_x0001_+íx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©º_x0005_EM+@_x0001__x0001__x0001__x0001__x0001__x0001_t@HQm_x000D_C¨u@ [Ü~z@q1Ô¿_x000C_ßv@_x0001__x0001__x0001__x0001__x0001__x0002__x0001__x0001_t@Úì=à~jt@_x0001__x0001__x0001__x0001__x0001__x0001_t@_x0010_²©ÛQ,@_x0001__x0001__x0001__x0001__x0001__x0001_t@#$ú,_x0019_@_x0001__x0001__x0001__x0001__x0001__x0001_t@_x0001__x0001__x0001__x0001__x0001__x0001_t@\-2x@_x0001__x0001__x0001__x0001__x0001__x0001_t@ w_x0004_:Ks|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0005__x0010_÷ô{_x0012_@_x0017_%P¶Nz@_x0006_±=@_x0001__x0001__x0001__x0001__x0001__x0001_t@´)'_x0013_~@Ø.¤ùhD@_x0001__x0001__x0001__x0001__x0001__x0001_t@dÝÎ_x001B_F}@à@¼¯±Z}@p7=h¢~@_x0001__x0001__x0001__x0001__x0001__x0001_t@_x0001__x0001__x0001__x0001__x0001__x0001_t@_x0002__x0003__x0002__x0002__x0002__x0002__x0002__x0002_t@¶Ä¦Èþj@_x0002__x0002__x0002__x0002__x0002__x0002_t@_x0002__x0002__x0002__x0002__x0002__x0002_t@_x0002__x0002__x0002__x0002__x0002__x0002_t@ÓúõÑ_x001D_@F«¢u@_x0002__x0002__x0002__x0002__x0002__x0002_t@_x0002__x0002__x0002__x0002__x0002__x0002_t@_x0002__x0002__x0002__x0002__x0002__x0002_t@¾XÜ/d@_x0002__x0002__x0002__x0002__x0002__x0002_t@_x0002__x0002__x0002__x0002__x0002__x0002_t@_x0002__x0002__x0002__x0002__x0002__x0002_t@_x0002__x0002__x0002__x0002__x0002__x0002_t@_x0002__x0002__x0002__x0002__x0002__x0002_t@Tè¦h©x@_x0002__x0002__x0002__x0002__x0002__x0002_t@_x0002__x0002__x0002__x0002__x0002__x0002_t@Àõê3Ô|@0äâ_x001C_¨@_x0002__x0002__x0002__x0002__x0002__x0002_t@_x0002__x0002__x0002__x0002__x0002__x0002_t@_x0002__x0002__x0002__x0002__x0002__x0002_t@	±Ò_x0001_Ç|@_x0002__x0002__x0002__x0002__x0002__x0002_t@_x0002__x0002__x0002__x0002__x0002__x0002_t@_x0002__x0002__x0002__x0002__x0002__x0002_t@_x0002__x0002__x0002__x0002__x0002__x0002_t@_x0002__x0002__x0002__x0002__x0002__x0002_t@_x0002__x0002__x0002__x0002__x0002__x0002_t@_x0002__x0002__x0002__x0002__x0001__x0002__x0001__x0001_t@_x0004__x0015_Æ&gt;Çü~@'ªée_x0012_t@j"ÝýÌ{v@_x0001__x0001__x0001__x0001__x0001__x0001_t@)+9~@_x0001__x0001__x0001__x0001__x0001__x0001_t@dÙ;u@Ù@þø@_x0001__x0001__x0001__x0001__x0001__x0001_t@_x000D_¯-LÁ@ñi¡*v@é®¢e?¤|@²*K47v@_x0001__x0001__x0001__x0001__x0001__x0001_t@_x0001__x0001__x0001__x0001__x0001__x0001_t@egQ_x0004_Åy@_x0001__x0001__x0001__x0001__x0001__x0001_t@_x0001__x0001__x0001__x0001__x0001__x0001_t@¼_x0005_L8|@_x0001__x0001__x0001__x0001__x0001__x0001_t@_x0001__x0001__x0001__x0001__x0001__x0001_t@_x001D_P{_x001E_ót@»_x001D_é]_x0007_u@û©=3¬_x0004_}@_x0001__x0001__x0001__x0001__x0001__x0001_t@_x0001__x0001__x0001__x0001__x0001__x0001_t@_x0001__x0001__x0001__x0001__x0001__x0001_t@4_x001B_âüÊw@2v_x001B_¿}@¦Osår_x0010_x@_x0001__x0001__x0001__x0001__x0001__x0001_t@_x0001__x0002__x0001__x0001__x0001__x0001__x0001__x0001_t@CÏOj4@_x0001__x0001__x0001__x0001__x0001__x0001_t@_x0001__x0001__x0001__x0001__x0001__x0001_t@}åÅ|@_x0001__x0001__x0001__x0001__x0001__x0001_t@UU2£u@_x0001__x0001__x0001__x0001__x0001__x0001_t@_x0001__x0001__x0001__x0001__x0001__x0001_t@_x0001__x0001__x0001__x0001__x0001__x0001_t@ø¤è&gt;²z@&amp;ö_x0010_;°Jy@_x0001__x0001__x0001__x0001__x0001__x0001_t@_x0001__x0001__x0001__x0001__x0001__x0001_t@½$`_ ]u@_x001E_ÐR_x000B_;_x001D_w@_x0001__x0001__x0001__x0001__x0001__x0001_t@¢ðç¹ÆÌ@_x0001__x0001__x0001__x0001__x0001__x0001_t@:»~g£[@_x0001__x0001__x0001__x0001__x0001__x0001_t@_x0001__x0001__x0001__x0001__x0001__x0001_t@#_x000E_[{@_x0001__x0001__x0001__x0001__x0001__x0001_t@_x000C__x0006_A¦ów@þ:_x0012_@¸!³t@_x0001__x0001__x0001__x0001__x0001__x0001_t@ÛÙMõÔ_x001D_{@6Nç&lt;\w@_x0001__x0001__x0001__x0001__x0001__x0001_t@_x0001__x0001__x0001__x0001__x0001__x0003__x0001__x0001_t@_x0005_?kF_x0017__x0005_}@dðÿÞï}@_x0001__x0001__x0001__x0001__x0001__x0001_t@~ß_x0002_û_x001C_w@d§aH/z@_x0001__x0001__x0001__x0001__x0001__x0001_t@ZÔM¨_x000F_z@_x0001__x0001__x0001__x0001__x0001__x0001_t@_x0001__x0001__x0001__x0001__x0001__x0001_t@ðæ_x0015_â¢p@_x0001__x0001__x0001__x0001__x0001__x0001_t@_x0001__x0001__x0001__x0001__x0001__x0001_t@_x0001__x0001__x0001__x0001__x0001__x0001_t@Q_x000C_KZ_x0013_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_x0001_t@¶g÷*@w@_x0001__x0001__x0001__x0001__x0001__x0001_t@_x0006_!6_x001C_£_x0006_t@_x0001__x0001__x0001__x0001__x0001__x0001_t@_x0001__x0001__x0001__x0001__x0001__x0001_t@</t>
  </si>
  <si>
    <t>75bc898f96f7f80474ed937bf8831eb8_x0001__x0002_nÝfÜ_x0014_îx@_x0006_µ çè¼z@_x0001__x0001__x0001__x0001__x0001__x0001_t@_x0001__x0001__x0001__x0001__x0001__x0001_t@''ÚÁªu@_x0001__x0001__x0001__x0001__x0001__x0001_t@_x0001__x0001__x0001__x0001__x0001__x0001_t@_x0001__x0001__x0001__x0001__x0001__x0001_t@Pã]'x@_x0001__x0001__x0001__x0001__x0001__x0001_t@_x0001__x0001__x0001__x0001__x0001__x0001_t@_x0001__x0001__x0001__x0001__x0001__x0001_t@ZØ}	Üt@&amp;ýí_x0013_R@Zè*42Ïz@ò¼Å¼_x001F_{{@_x0001__x0001__x0001__x0001__x0001__x0001_t@$ºdªw@S{_x0007_k\T|@_x0001__x0001__x0001__x0001__x0001__x0001_t@_x0001__x0001__x0001__x0001__x0001__x0001_t@&gt;®P3.y@_x0001__x0001__x0001__x0001__x0001__x0001_t@_x0001__x0001__x0001__x0001__x0001__x0001_t@_x0001__x0001__x0001__x0001__x0001__x0001_t@lº0ëÀd{@zð²I_x0017_@º)Ãº_x0010__x001C_u@þ_x0013__x000D_§g~@_x0001__x0001__x0001__x0001__x0001__x0001_t@":Èy@_x0001__x0001__x0001__x0001__x0003__x0006__x0003__x0003_t@_x001F_º]_y@À_x0011_où u@^_x0001_ÖC`åw@ZYß_x0019_ÎÀ@Ã·ù²_x000E_u@Jëþ?T@6._x0011_Û{_x0019_}@_x0003__x0003__x0003__x0003__x0003__x0003_t@^Þ|}{J}@_x0003__x0003__x0003__x0003__x0003__x0003_t@_x0003__x0003__x0003__x0003__x0003__x0003_t@_x0003__x0003__x0003__x0003__x0003__x0003_t@_x0003__x0003__x0003__x0003__x0003__x0003_t@úm]_x0002_«v@_x0019_G_x001A__x0013__x0005_u@	VÃ5Øz@_x0003__x0003__x0003__x0003__x0003__x0003_t@_x0003__x0003__x0003__x0003__x0003__x0003_t@À0&lt;_x0015_å_w@ dÃg|@}WÇÓÄ]t@_x0003__x0003__x0003__x0003__x0003__x0003_t@0µ¾A­@Ô_x0006_HSPt@Eáæ1z@H	Í|Ô±v@A¿_x0018_?_x0003_u@¼''_x0003_v@mÕ_x000B_|}@_x0003__x0003__x0003__x0003__x0003__x0003_t@@Ü_x0004_bG@_x0001__x0002_n_x001E_3_òw@cwjV-_x0014_t@_x0001__x0001__x0001__x0001__x0001__x0001_t@´îBáI·|@_x0001__x0001__x0001__x0001__x0001__x0001_t@_x0011_@_x0005_ó&gt;w@Aîß`?x@èíÿ_x001C_®²t@_x0001__x0001__x0001__x0001__x0001__x0001_t@w2x®Zv@_x0001__x0001__x0001__x0001__x0001__x0001_t@_x0001__x0001__x0001__x0001__x0001__x0001_t@_x0001__x0001__x0001__x0001__x0001__x0001_t@¤V_x001C_fÖ|@_x0001__x0001__x0001__x0001__x0001__x0001_t@ïTÂ©©[v@_x0001__x0001__x0001__x0001__x0001__x0001_t@_x0001__x0001__x0001__x0001__x0001__x0001_t@_x0001__x0001__x0001__x0001__x0001__x0001_t@_x0006_Ù`^×_x001A_w@¼ûJU_x0005_­@AøBïWw@_x0001__x0001__x0001__x0001__x0001__x0001_t@_x0001__x0001__x0001__x0001__x0001__x0001_t@_x0001__x0001__x0001__x0001__x0001__x0001_t@_x0001__x0001__x0001__x0001__x0001__x0001_t@_x0001__x0001__x0001__x0001__x0001__x0001_t@!?SR/è@_x0001__x0001__x0001__x0001__x0001__x0001_t@_x0001__x0001__x0001__x0001__x0001__x0001_t@_x0001__x0001__x0001__x0001__x0001__x0001_t@_x0001__x0001__x0001__x0001__x0001__x0003__x0001__x0001_t@®_GµÙót@_x0001__x0001__x0001__x0001__x0001__x0001_t@_x0004_Î_x001F_¨@_x0001__x0001__x0001__x0001__x0001__x0001_t@_x0001__x0001__x0001__x0001__x0001__x0001_t@¶ZcÂiçu@_x0001__x0001__x0001__x0001__x0001__x0001_t@_x001F_ÓGäÎÐt@_x0011_Ìº_x0003_ì_x0003_z@vbw"ä¹x@_x0012_æ_x000F_í_x0002_÷@_x0001__x0001__x0001__x0001__x0001__x0001_t@j_x001F_|Ò£w@âÝ_x001F_³|@_x0001__x0001__x0001__x0001__x0001__x0001_t@ô$U37¦|@_x0001__x0001__x0001__x0001__x0001__x0001_t@_x0001__x0001__x0001__x0001__x0001__x0001_t@_x0001__x0001__x0001__x0001__x0001__x0001_t@¾ü_x0013_ÐÐv@_x0001__x0001__x0001__x0001__x0001__x0001_t@_x0001__x0001__x0001__x0001__x0001__x0001_t@_x0001__x0001__x0001__x0001__x0001__x0001_t@_x0001__x0001__x0001__x0001__x0001__x0001_t@üû§nf*w@_x0001__x0001__x0001__x0001__x0001__x0001_t@&gt;`í6t@_x0001__x0001__x0001__x0001__x0001__x0001_t@_x0001__x0001__x0001__x0001__x0001__x0001_t@hKÜ~3Yv@_x0001__x0001__x0001__x0001__x0001__x0001_t@_x0002__x0007__x0002__x0002__x0002__x0002__x0002__x0002_t@bpÙ~(¨@MÚF~_x0010_Ûy@e/ò_x0012_àt@_x0002__x0002__x0002__x0002__x0002__x0002_t@_x0002__x0002__x0002__x0002__x0002__x0002_t@È_x001A_¢sy@_x0002__x0002__x0002__x0002__x0002__x0002_t@_x0002__x0002__x0002__x0002__x0002__x0002_t@Î³ÍY1_x0008_@.Ëa@nÂ_x0006_@_x000B_&lt;]Ñ_x0001_t@_x0002__x0002__x0002__x0002__x0002__x0002_t@NÇ¿h_x000D_w@_x0002__x0002__x0002__x0002__x0002__x0002_t@Ú_x000C__x001C_¶M=t@tS_x0013_7í@Ä_x0005_ry@_x0002__x0002__x0002__x0002__x0002__x0002_t@_x0002__x0002__x0002__x0002__x0002__x0002_t@_t_x0001_¬J=}@_x0002__x0002__x0002__x0002__x0002__x0002_t@_x0002__x0002__x0002__x0002__x0002__x0002_t@ùÔ_x0004__x0014_àt@_x0002__x0002__x0002__x0002__x0002__x0002_t@_x0002__x0002__x0002__x0002__x0002__x0002_t@º²@8÷(~@_x0002__x0002__x0002__x0002__x0002__x0002_t@ÜÙ|Å"oy@ãÄ_x0003_]êjw@_üz_x0001__x0002_R?x@Êó}Ï@b±_x000F_ ï@_x001A_F_x0003_r ¤v@H_x0012_ê@À_x0004_Ó_x000E_Z!@_x0001__x0001__x0001__x0001__x0001__x0001_t@_x0001__x0001__x0001__x0001__x0001__x0001_t@_x0001__x0001__x0001__x0001__x0001__x0001_t@_x0001__x0001__x0001__x0001__x0001__x0001_t@ÆbÉÅ÷Íx@_x0001__x0001__x0001__x0001__x0001__x0001_t@Æ/¸ÿsnx@Ø¤ÈþMì@6&amp;!uËz@ÇRh_x001C_ñ@_x0001__x0001__x0001__x0001__x0001__x0001_t@_x0001__x0001__x0001__x0001__x0001__x0001_t@_x0001__x0001__x0001__x0001__x0001__x0001_t@ÝrÝÌ_x0010_@ÎuÓÐÿy@_x0001__x0001__x0001__x0001__x0001__x0001_t@_x0001__x0001__x0001__x0001__x0001__x0001_t@_x0001__x0001__x0001__x0001__x0001__x0001_t@_x0001__x0001__x0001__x0001__x0001__x0001_t@Ì7ÙvÕIt@_x0001__x0001__x0001__x0001__x0001__x0001_t@_x0001__x0001__x0001__x0001__x0001__x0001_t@DIÔ_x0011_Ôv@_x0001__x0001__x0001__x0001__x0001__x0001_t@_x0001__x0001__x0001__x0001__x0001__x0001_t@_x0001__x0001__x0001__x0001__x0001__x0001_t@_x0001__x0003_¥Mv@_x001C_}@_x0001__x0001__x0001__x0001__x0001__x0001_t@h&amp;Økârz@_x0001__x0001__x0001__x0001__x0001__x0001_t@_x001A_OËÂ_x001A_ñx@_x0001__x0001__x0001__x0001__x0001__x0001_t@Ùá_x0012_xU_x0011_u@m:¹/v@_x0001__x0001__x0001__x0001__x0001__x0001_t@_x0001__x0001__x0001__x0001__x0001__x0001_t@_x0001__x0001__x0001__x0001__x0001__x0001_t@©KÓïu@%´ ¡â@b§Y¹ÖW@_x0001__x0001__x0001__x0001__x0001__x0001_t@_x0001__x0001__x0001__x0001__x0001__x0001_t@_x0001__x0001__x0001__x0001__x0001__x0001_t@_x0001__x0001__x0001__x0001__x0001__x0001_t@tÇ·E_x000C_x@páÚQæ'y@ßiìbÅ|@°!Ö_x0001_@_x0001__x0001__x0001__x0001__x0001__x0001_t@_x0001__x0001__x0001__x0001__x0001__x0001_t@_x0001__x0001__x0001__x0001__x0001__x0001_t@_x0001__x0001__x0001__x0001__x0001__x0001_t@, ðó­z@_x0001_îÅcT`@_x0001__x0001__x0001__x0001__x0001__x0001_t@3îûeü2@:_x0002_ýu_x001E_$|@_x0001__x0001__x0001__x0001__x0004__x0005__x0004__x0004_t@_x0004__x0004__x0004__x0004__x0004__x0004_t@_x0004__x0004__x0004__x0004__x0004__x0004_t@_x0004__x0004__x0004__x0004__x0004__x0004_t@ùêEäj_x0014_u@Râæ_x0010_G@ú¾_x0005_6Pÿx@ã¾þwÂx@éµVr¹z@_x0004__x0004__x0004__x0004__x0004__x0004_t@_x0004__x0004__x0004__x0004__x0004__x0004_t@_x0004__x0004__x0004__x0004__x0004__x0004_t@mã1ï_x001C_@_x0001__x0004__x0004__x0004__x0011__x0004__x0004__x0004_case_study_5.xlsx_x0002__x0004__x0004__x0004__x0005__x0004__x0004__x0004_Question 2_x0010__x0004__x0004__x0004__x0003__x0004__x0004__x0004_A32_x001E__x0004__x0004__x0004_=RiskDiscrete(F13:F16,E13:E16)_x0019__x0004__x0004__x0004__x0001__x0001_A31_x0001_Number of Customers_x0001__x0004__x0004__x0004__x0004__x0004__x0004__x0004__x0004__x0004__x0004__x0004__x0001__x0004__x0004__x0004__x001E__x0004__x0004__x0004__x0013__x0004__x0004__x0004_Number of C_x0002__x0004_ustomers_x0001__x0002__x0002__x0002__x0002__x0002__x0002__x0002__x0002__x0002__x0002__x0002__x0002__x0002__x0002__x0002__x0002__x0002__x0002__x0002__x0003__x0002__x0002__x0002_B32_x001E__x0002__x0002__x0002_=RiskDiscrete(F22:F26,E22:E26)_x0018__x0002__x0002__x0002__x0001__x0001_B31_x0001_Amount of Purchase_x0001__x0002__x0002__x0002__x0002__x0002__x0002__x0002__x0001__x0002__x0002__x0002__x0001__x0002__x0002__x0002__x001E__x0002__x0002__x0002__x0012__x0002__x0002__x0002_Amount of Purchase_x0001__x0002__x0002__x0002__x0002__x0002__x0002__x0002__x0002__x0002__x0002__x0002__x0002__x0002__x0002__x0002__x0002__x0002__x0002__x0002__x0003__x0002__x0002__x0002_D32._x0002__x0002__x0002_=RiskOutput()+$B$4*$B$9+MAX($C$32-$B$8,0)*$B$5_x0015__x0002__x0002__x0002__x0001__x0001_D31_x0001_Daily wage 1, $_x0002__x0002__x0002__x0002__x0001__x0002__x0002__x0002__x0002__x0002__x0002__x0002__x0004__x0002__x0001__x0002__x0002__x0002__x000D__x0002__x0002__x0002__x0002__x0002__x0002__x0002__x000F__x0002__x0002__x0002_Daily wage 1, $_x0002__x0002__x0002__x0002__x0002__x0002__x0002__x0002__x0001__x0002_ÿÿÿÿÿÿÿÿÿÿÿÿÿÿÿÿÿÿÿÿÿÿÿÿÿÿÿÿÿÿÿÿÿÿÿÿÿÿÿÿÿÿ_x0002__x0002__x0003__x0002__x0002__x0002_E32._x0002__x0002__x0002_=RiskOutput()+$E$4*$B$9+MAX($C$32-$B$8,0)*$E$5_x0015__x0002__x0002__x0002__x0001__x0001_E31_x0001_Daily wage 2, $_x0002__x0002__x0002__x0002__x0001__x0002__x0002__x0002__x0001__x0002__x0002__x0002__x0001__x0002__x0002__x0002__x000D__x0002__x0002__x0002__x0002__x0002__x0002__x0002__x000F__x0002__x0002__x0002_Daily wage 2, $_x0002__x0002__x0002__x0002__x0002__x0002__x0002__x0002__x0001__x0002_ÿÿÿÿÿÿÿÿÿÿÿÿÿÿÿÿÿÿÿÿÿÿÿÿÿÿÿÿÿÿÿ_x0001__x0002_ÿÿÿÿÿÿÿÿÿÿÿ_x0001__x0001__x0003__x0001__x0001__x0001_B35_x000E__x0001__x0001__x0001_=RiskMean(D32)_x0001__x0001__x0001__x0001__x0001__x0001__x0001__x0001__x0001__x0001__x0001__x0001__x0003__x0001__x0001__x0001_E35_x000E__x0001__x0001__x0001_=RiskMean(E32)_x0001__x0001__x0001__x0001__x0001__x0001__x0001__x0001__x0001__x0001__x0001__x0001__x0003__x0001__x0001__x0001_B36_x000D__x0001__x0001__x0001_=RiskMin(D32)_x0001__x0001__x0001__x0001__x0001__x0001__x0001__x0001__x0001__x0001__x0001__x0001__x0003__x0001__x0001__x0001_E36_x000D__x0001__x0001__x0001_=RiskMin(E32)_x0001__x0001__x0001__x0001__x0001__x0001__x0001__x0001__x0001__x0001__x0001__x0001__x0003__x0001__x0001__x0001_B37_x000D__x0001__x0001__x0001_=RiskMax(D32)_x0001__x0001__x0001__x0001__x0001__x0001__x0001__x0001__x0001__x0001__x0001__x0001__x0003__x0001__x0001__x0001_E37_x000D__x0001__x0001__x0001_=RiskMax(E32)_x0001__x0001__x0001__x0001__x0001__x0001__x0001__x0001__x0001__x0001__x0001__x0001__x0003__x0001__x0001__x0001_B38_x0011__x0001__x0001__x0001_=@RiskStdD_x0001__x0002_ev(D32)_x0001__x0001__x0001__x0001__x0001__x0001__x0001__x0001__x0001__x0001__x0001__x0001__x0003__x0001__x0001__x0001_E38_x0011__x0001__x0001__x0001_=@RiskStdDev(E32)_x0001__x0001__x0001__x0001__x0001__x0001__x0001__x0001__x0001__x0001__x0001__x0001__x0003__x0001__x0001__x0001_B39_x0017__x0001__x0001__x0001_=RiskCIMean(D32,0.95,1)_x0001__x0001__x0001__x0001__x0001__x0001__x0001__x0001__x0001__x0001__x0001__x0001__x0003__x0001__x0001__x0001_E39_x0017__x0001__x0001__x0001_=RiskCIMean(E32,0.95,1)_x0001__x0001__x0001__x0001__x0001__x0001__x0001__x0001__x0001__x0001__x0001__x0001__x0003__x0001__x0001__x0001_B40_x0017__x0001__x0001__x0001_=RiskCIMean(D32,0.95,0)_x0001__x0001__x0001__x0001__x0001__x0001__x0001__x0001__x0001__x0001__x0001__x0001__x0003__x0001__x0001__x0001_E40_x0017__x0001__x0001__x0001_=RiskCIMean(E32,0.95,0)_x0001__x0001__x0001__x0001__x0001__x0001__x0001__x0001__x0001__x0001__x0001__x0001__x0002__x0001__x0001__x0001_Quest_x0004__x0005_ion 3_x0010__x0004__x0004__x0004__x0003__x0004__x0004__x0004_A37_x0018__x0004__x0004__x0004_=RiskTriang(B31,B32,B33)_x0019__x0004__x0004__x0004__x0001__x0001_A36_x0001_Number of Customers_x0001__x0004__x0004__x0004__x0004__x0004__x0004__x0004__x0002__x0004__x0004__x0004__x0001__x0004__x0004__x0004__x0018__x0004__x0004__x0004__x0013__x0004__x0004__x0004_Number of Customers_x0001__x0004__x0004__x0004__x0004__x0004__x0004__x0004__x0004__x0004__x0004__x0004__x0004__x0004__x0004__x0004__x0004__x0004__x0004__x0004__x0003__x0004__x0004__x0004_B37_x0014__x0004__x0004__x0004_=RiskNormal(E31,E32)_x0018__x0004__x0004__x0004__x0001__x0001_B36_x0001_Amount of Purchase_x0001__x0004__x0004__x0004__x0004__x0004__x0004__x0004__x0003__x0004__x0004__x0004__x0001__x0004__x0004__x0004__x0014__x0004__x0004__x0004__x0012__x0004__x0004__x0004_Amount of Purchase_x0001__x0004__x0004__x0004__x0004__x0004__x0004__x0004__x0004__x0004__x0004__x0004__x0004__x0004__x0004__x0004__x0005__x0004__x0004__x0004__x0004__x0004__x0003__x0004__x0004__x0004_D37._x0004__x0004__x0004_=RiskOutput()+$B$4*$B$9+MAX($C$37-$B$8,0)*$B$5_x0015__x0004__x0004__x0004__x0001__x0001_D36_x0001_Daily wage 1, $_x0004__x0004__x0004__x0004__x0001__x0004__x0004__x0004__x0002__x0004__x0004__x0004__x0001__x0004__x0004__x0004__x000D__x0004__x0004__x0004__x0004__x0004__x0004__x0004__x000F__x0004__x0004__x0004_Daily wage 1, $_x0004__x0004__x0004__x0004__x0004__x0004__x0004__x0004__x0001__x0004_ÿÿÿÿÿÿÿÿÿÿÿÿÿÿÿÿÿÿÿÿÿÿÿÿÿÿÿÿÿÿÿÿÿÿÿÿÿÿÿÿÿÿ_x0004__x0004__x0003__x0004__x0004__x0004_E37._x0004__x0004__x0004_=RiskOutput()+$E$4*$B$9+MAX($C$37-$B$8,0)*$E$5_x0015__x0004__x0004__x0004__x0001__x0001_E36_x0001_D_x0002__x0004_aily wage 2, $_x0002__x0002__x0002__x0002__x0001__x0002__x0002__x0002__x0003__x0002__x0002__x0002__x0001__x0002__x0002__x0002__x000D__x0002__x0002__x0002__x0002__x0002__x0002__x0002__x000F__x0002__x0002__x0002_Daily wage 2, $_x0002__x0002__x0002__x0002__x0002__x0002__x0002__x0002__x0001__x0002_ÿÿÿÿÿÿÿÿÿÿÿÿÿÿÿÿÿÿÿÿÿÿÿÿÿÿÿÿÿÿÿÿÿÿÿÿÿÿÿÿÿÿ_x0002__x0002__x0003__x0002__x0002__x0002_B40_x000E__x0002__x0002__x0002_=RiskMean(D37)_x0002__x0002__x0002__x0002__x0002__x0002__x0002__x0002__x0002__x0002__x0002__x0002__x0003__x0002__x0002__x0002_E40_x000E__x0002__x0002__x0002_=RiskMean(E37)_x0002__x0002__x0002__x0002__x0002__x0002__x0002__x0002__x0002__x0002__x0002__x0002__x0003__x0002__x0002__x0002_B41_x000D__x0002__x0002__x0002_=RiskMin(D37)_x0002__x0002__x0002__x0002__x0002__x0002__x0002__x0002__x0002__x0002__x0002__x0002__x0003__x0002__x0002__x0002_E41_x000D__x0002__x0002__x0002_=RiskMin(E37)_x0002__x0002__x0002__x0002__x0002__x0002__x0002__x0001__x0002__x0001__x0001__x0001__x0001__x0001__x0003__x0001__x0001__x0001_B42_x000D__x0001__x0001__x0001_=RiskMax(D37)_x0001__x0001__x0001__x0001__x0001__x0001__x0001__x0001__x0001__x0001__x0001__x0001__x0003__x0001__x0001__x0001_E42_x000D__x0001__x0001__x0001_=RiskMax(E37)_x0001__x0001__x0001__x0001__x0001__x0001__x0001__x0001__x0001__x0001__x0001__x0001__x0003__x0001__x0001__x0001_B43_x0011__x0001__x0001__x0001_=@RiskStdDev(D37)_x0001__x0001__x0001__x0001__x0001__x0001__x0001__x0001__x0001__x0001__x0001__x0001__x0003__x0001__x0001__x0001_E43_x0011__x0001__x0001__x0001_=@RiskStdDev(E37)_x0001__x0001__x0001__x0001__x0001__x0001__x0001__x0001__x0001__x0001__x0001__x0001__x0003__x0001__x0001__x0001_B44_x0017__x0001__x0001__x0001_=RiskCIMean(D37,0.95,1)_x0001__x0001__x0001__x0001__x0001__x0001__x0001__x0001__x0001__x0001__x0001__x0001__x0003__x0001__x0001__x0001_E44_x0017__x0001__x0001__x0001_=RiskCIMean(E37,0.95,1)_x0001__x0001__x0001__x0001__x0001__x0001__x0001__x0001__x0001__x0001__x0001__x0001__x0003__x0001__x0001__x0002__x0005__x0002_B45_x0017__x0002__x0002__x0002_=RiskCIMean(D37,0.95,0)_x0002__x0002__x0002__x0002__x0002__x0002__x0002__x0002__x0002__x0002__x0002__x0002__x0003__x0002__x0002__x0002_E45_x0017__x0002__x0002__x0002_=RiskCIMean(E37,0.95,0)_x0002__x0002__x0002__x0002__x0002__x0002__x0002__x0002__x0002__x0002__x0002__x0002__x0004__x0002__x0002__x0002_#_x0002__x0002__x0002_'[case_study_5.xlsx]Question 2'!D32#_x0002__x0002__x0002_'[case_study_5.xlsx]Question 2'!E32#_x0002__x0002__x0002_'[case_study_5.xlsx]Question 3'!D37#_x0002__x0002__x0002_'[case_study_5.xlsx]Question 3'!E37_x0001__x0002__x0002__x000B__x000C__x000B__x0005__x000B__x000B__x000B_Sim 1_x000B__x000B__x000B__x000B__x000B__x000B__x0008__x000B__x000B__x000B_ATDHVQ3H_x0004__x000B__x000B__x000B__x0005__x000B__x000B__x000B__x0001__x000B__x000B_À_x0005__x000B__x000B__x000B__x0001__x000B__x000B_À_x0005__x000B__x000B__x000B__x0003__x000B__x000B_0_x0005__x000B__x000B__x000B__x0003__x000B__x000B_0_x000B__x000B__x0001__x000B__x000B_y_x000B__x000B__x000B_BBA7X8V267SXQFMMNS7RES93_x000B__x000B__x000B_ÿÿÿÿ_x000B__x000B_ÿÿÿÿ_x000B__x000B_ÿÿ_x000B__x000B_ÿÿ_x000B__x000B__x000B__x000B__x000B__x000B__x000B__x000B__x000B__x000B__x000B__x000B__x000B__x000B__x000B__x000B__x000B__x000B__x000B__x000B__x000B__x000B__x000B__x000B__x000B__x000B_ÿÿÿÿ_x000B__x000B_ÿÿÿÿ_x000B__x000B_ÿÿ_x000B__x000B_ÿÿ_x000B__x000B__x000B__x000B__x000B__x000B__x000B__x000B__x000B__x000B__x000B__x000B__x000B__x000B__x000B__x000B__x000B__x000B__x000B__x000B__x000B__x000B__x000B__x000B_ _x0001__x000B__x000B_ _x000B__x000B__x000B__x000E_;X_x0010__x0002__x0007_×_x0001_ð=&gt;6_x0011_×_x0001__x0006_P®@6_x0011_×_x0001__x0010_'_x000B__x000B_;	_x000B__x000B__x000B__x0002__x000B__x000B__x0010__x0001__x000B__x000B__x000B__x000B__x0011__x000B__x000B_case_st_x0003__x0004_udy_5.xlsx_x0018__x0003__x0003__x0003_BBA7X8V267SXQFMMNS7RES93_x0002__x0003__x0003__x0003__x0003__x0004__x0003__x0003_Question 2_x0010__x0003__x0003__x0003__x0003__x001F__x0003__x0003__x0003__x0003__x0003__x001E__x0003__x0003_=RiskDiscrete(F13:F16,E13:E16)_x0019__x0003__x0003__x0001__x0001_A31_x0001_Number of Customers_x0003__x0001__x0003__x0003__x0003__x0003__x0003__x0003__x0003__x0003__x0001__x0003__x0003__x0003__x001E__x0003__x0003__x0003__x0003__x0003__x0003__x0001__x0003_ÿÿÿÿ_x0003__x0003__x0003__x0003__x0003__x0003__x0003__x0003__x0003__x0003__x0003__x0003__x0003__x0003__x0003__x0003__x0003__x001F__x0003__x0003__x0003__x0001__x0003__x001E__x0003__x0003_=RiskDiscrete(F22:F26,E22:E26)_x0018__x0003__x0003__x0001__x0001_B31_x0001_Amount of Purchase_x0003__x0001__x0003__x0003__x0002__x0005__x0002__x0002__x0001__x0002__x0002__x0002__x0001__x0002__x0002__x0002__x001E__x0002__x0002__x0002__x0002__x0002__x0002__x0001__x0002_ÿÿÿÿ_x0002__x0002__x0002__x0002__x0002__x0002__x0002__x0002__x0002__x0002__x0002__x0002__x0002__x0002__x0002__x0002__x0002__x001F__x0002__x0002__x0002__x0003__x0002_._x0002__x0002_=RiskOutput()+$B$4*$B$9+MAX($C$32-$B$8,0)*$B$5_x0015__x0002__x0002__x0001__x0001_D31_x0001_Daily wage 1, $_x0002__x0002__x0002__x0002__x0002__x0001__x0002__x0002__x0002__x0002__x0002__x0002__x0002__x0002__x0001__x0002__x0002__x0002__x000D__x0002__x0002__x0002__x0002__x0002__x0002__x0002__x0002__x0002__x0002__x0002__x0002__x0002__x0002__x0002__x0001_ÿÿÿÿÿÿÿÿÿÿÿÿÿÿÿÿÿÿÿÿÿÿÿÿÿÿÿÿÿÿÿÿÿÿÿÿÿÿÿÿÿÿ_x0002_ÿÿ_x0002__x001F__x0002__x0002__x0002__x0004__x0002_._x0002__x0002_=RiskOutput()+$E$4*$B$9+MAX($C$32_x0002__x0003_-$B$8,0)*$E$5_x0015__x0002__x0002__x0001__x0001_E31_x0001_Daily wage 2, $_x0002__x0002__x0002__x0002__x0002__x0001__x0002__x0002__x0002__x0002__x0001__x0002__x0002__x0002__x0001__x0002__x0002__x0002__x000D__x0002__x0002__x0002__x0002__x0002__x0002__x0002__x0002__x0002__x0002__x0002__x0002__x0002__x0002__x0002__x0001_ÿÿÿÿÿÿÿÿÿÿÿÿÿÿÿÿÿÿÿÿÿÿÿÿÿÿÿÿÿÿÿÿÿÿÿÿÿÿÿÿÿÿ_x0002_ÿÿ_x0002_"_x0002__x0002__x0002__x0001__x0002__x000E__x0002__x0002_=RiskMean(D32)_x0002__x0002__x0002__x0002__x0002__x0002__x0002__x0002__x0002__x0002__x0002__x0002__x0002_"_x0002__x0002__x0002__x0004__x0002__x000E__x0002__x0002_=RiskMean(E32)_x0002__x0002__x0002__x0002__x0002__x0002__x0002__x0002__x0002__x0002__x0002__x0002__x0002_#_x0002__x0002__x0002__x0001__x0002__x000D__x0002__x0002_=RiskMin(D32)_x0002__x0002__x0002__x0002__x0002__x0002__x0002__x0002__x0002__x0002__x0002__x0002__x0002_#_x0002__x0002__x0002__x0004__x0002__x000D__x0002__x0002_=RiskMin_x0002__x0003_(E32)_x0002__x0002__x0002__x0002__x0002__x0002__x0002__x0002__x0002__x0002__x0002__x0002__x0002_$_x0002__x0002__x0002__x0001__x0002__x000D__x0002__x0002_=RiskMax(D32)_x0002__x0002__x0002__x0002__x0002__x0002__x0002__x0002__x0002__x0002__x0002__x0002__x0002_$_x0002__x0002__x0002__x0004__x0002__x000D__x0002__x0002_=RiskMax(E32)_x0002__x0002__x0002__x0002__x0002__x0002__x0002__x0002__x0002__x0002__x0002__x0002__x0002_%_x0002__x0002__x0002__x0001__x0002__x0011__x0002__x0002_=@RiskStdDev(D32)_x0002__x0002__x0002__x0002__x0002__x0002__x0002__x0002__x0002__x0002__x0002__x0002__x0002_%_x0002__x0002__x0002__x0004__x0002__x0011__x0002__x0002_=@RiskStdDev(E32)_x0002__x0002__x0002__x0002__x0002__x0002__x0002__x0002__x0002__x0002__x0002__x0002__x0002_&amp;_x0002__x0002__x0002__x0001__x0002__x0017__x0002__x0002_=RiskCIMean(D32,0.95,1)_x0002__x0002__x0002__x0002__x0002__x0002__x0002__x0002__x0002__x0002__x0002__x0002__x0002_&amp;_x0002__x0002__x0002__x0004__x0002__x0017__x0002__x0002_=RiskCIMean(E32,0.95_x0003__x0005_,1)_x0003__x0003__x0003__x0003__x0003__x0003__x0003__x0003__x0003__x0003__x0003__x0003__x0003_'_x0003__x0003__x0003__x0001__x0003__x0017__x0003__x0003_=RiskCIMean(D32,0.95,0)_x0003__x0003__x0003__x0003__x0003__x0003__x0003__x0003__x0003__x0003__x0003__x0003__x0003_'_x0003__x0003__x0003__x0004__x0003__x0017__x0003__x0003_=RiskCIMean(E32,0.95,0)_x0003__x0003__x0003__x0003__x0003__x0003__x0003__x0003__x0003__x0003__x0003__x0003__x0003__x0005__x0003__x0003_Question 3_x0010__x0003__x0003__x0003__x0003_$_x0003__x0003__x0003__x0003__x0003__x0018__x0003__x0003_=RiskTriang(B31,B32,B33)_x0019__x0003__x0003__x0001__x0001_A36_x0001_Number of Customers_x0003__x0001__x0003__x0003__x0003__x0003__x0002__x0003__x0003__x0003__x0001__x0003__x0003__x0003__x0018__x0003__x0003__x0003__x0003__x0003__x0003__x0001__x0003_ÿÿÿÿ_x0003__x0003__x0003__x0003__x0003__x0003__x0003__x0003__x0003__x0003__x0003__x0003__x0003__x0003__x0003__x0003__x0003_$_x0003__x0003__x0003__x0001__x0003__x0014__x0003__x0003__x0004__x0005_=RiskNormal(E31,E32)_x0018__x0004__x0004__x0001__x0001_B36_x0001_Amount of Purchase_x0004__x0001__x0004__x0004__x0004__x0004__x0003__x0004__x0004__x0004__x0001__x0004__x0004__x0004__x0014__x0004__x0004__x0004__x0004__x0004__x0004__x0001__x0004_ÿÿÿÿ_x0004__x0004__x0004__x0004__x0004__x0004__x0004__x0004__x0004__x0004__x0004__x0004__x0004__x0004__x0004__x0004__x0004_$_x0004__x0004__x0004__x0003__x0004_._x0004__x0004_=RiskOutput()+$B$4*$B$9+MAX($C$37-$B$8,0)*$B$5_x0015__x0004__x0004__x0001__x0001_D36_x0001_Daily wage 1, $_x0004__x0004__x0004__x0004__x0004__x0001__x0004__x0004__x0004__x0004__x0002__x0004__x0004__x0004__x0001__x0004__x0004__x0004__x000D__x0004__x0004__x0004__x0004__x0004__x0004__x0004__x0004__x0004__x0004__x0004__x0004__x0004__x0004__x0004__x0001_ÿÿÿÿÿÿÿÿÿÿÿÿÿÿÿÿÿÿÿÿÿÿÿÿÿÿÿÿÿÿÿÿÿÿÿÿÿ_x0002__x0005_ÿÿÿÿÿ_x0002_ÿÿ_x0002_$_x0002__x0002__x0002__x0004__x0002_._x0002__x0002_=RiskOutput()+$E$4*$B$9+MAX($C$37-$B$8,0)*$E$5_x0015__x0002__x0002__x0001__x0001_E36_x0001_Daily wage 2, $_x0002__x0002__x0002__x0002__x0002__x0001__x0002__x0002__x0002__x0002__x0003__x0002__x0002__x0002__x0001__x0002__x0002__x0002__x000D__x0002__x0002__x0002__x0002__x0002__x0002__x0002__x0002__x0002__x0002__x0002__x0002__x0002__x0002__x0002__x0001_ÿÿÿÿÿÿÿÿÿÿÿÿÿÿÿÿÿÿÿÿÿÿÿÿÿÿÿÿÿÿÿÿÿÿÿÿÿÿÿÿÿÿ_x0002_ÿÿ_x0002_'_x0002__x0002__x0002__x0001__x0002__x000E__x0002__x0002_=RiskMean(D37)_x0002__x0002__x0002__x0002__x0002__x0002__x0002__x0002__x0002__x0002__x0002__x0002__x0002_'_x0002__x0002__x0002__x0004__x0002__x000E__x0002__x0002_=RiskMean(E37)_x0002__x0002__x0002__x0002__x0002__x0002__x0002__x0002__x0002__x0002__x0002__x0002__x0002_(_x0002__x0002__x0002__x0003__x0002__x0001__x0002__x000D__x0002__x0002_=RiskMin(D37)_x0002__x0002__x0002__x0002__x0002__x0002__x0002__x0002__x0002__x0002__x0002__x0002__x0002_(_x0002__x0002__x0002__x0004__x0002__x000D__x0002__x0002_=RiskMin(E37)_x0002__x0002__x0002__x0002__x0002__x0002__x0002__x0002__x0002__x0002__x0002__x0002__x0002_)_x0002__x0002__x0002__x0001__x0002__x000D__x0002__x0002_=RiskMax(D37)_x0002__x0002__x0002__x0002__x0002__x0002__x0002__x0002__x0002__x0002__x0002__x0002__x0002_)_x0002__x0002__x0002__x0004__x0002__x000D__x0002__x0002_=RiskMax(E37)_x0002__x0002__x0002__x0002__x0002__x0002__x0002__x0002__x0002__x0002__x0002__x0002__x0002_*_x0002__x0002__x0002__x0001__x0002__x0011__x0002__x0002_=@RiskStdDev(D37)_x0002__x0002__x0002__x0002__x0002__x0002__x0002__x0002__x0002__x0002__x0002__x0002__x0002_*_x0002__x0002__x0002__x0004__x0002__x0011__x0002__x0002_=@RiskStdDev(E37)_x0002__x0002__x0002__x0002__x0002__x0002__x0002__x0002__x0002__x0002__x0002__x0002__x0002_+_x0002__x0002__x0002__x0001__x0002__x0017__x0002__x0002_=RiskCIMean(D37_x0005__x0006_,0.95,1)_x0005__x0005__x0005__x0005__x0005__x0005__x0005__x0005__x0005__x0005__x0005__x0005__x0005_+_x0005__x0005__x0005__x0004__x0005__x0017__x0005__x0005_=RiskCIMean(E37,0.95,1)_x0005__x0005__x0005__x0005__x0005__x0005__x0005__x0005__x0005__x0005__x0005__x0005__x0005_,_x0005__x0005__x0005__x0001__x0005__x0017__x0005__x0005_=RiskCIMean(D37,0.95,0)_x0005__x0005__x0005__x0005__x0005__x0005__x0005__x0005__x0005__x0005__x0005__x0005__x0005_,_x0005__x0005__x0005__x0004__x0005__x0017__x0005__x0005_=RiskCIMean(E37,0.95,0)_x0005__x0005__x0005__x0005__x0005__x0005__x0005__x0005__x0005__x0005__x0005__x0005__x0004__x0005__x0005__x0005__x0005__x0005__x0005__x0005__x0004__x0005__x0005__x0005__x0018__x0005__x0005__x0005__x0004__x0005__x0005__x0005__x0005__x0005__x0005__x0005__x0005__x0005__x0005__x0005__x0005__x0005__x0005__x0005__x0005__x0005__x0001__x0005__x0005__x0005__x0005__x0005__x0005__x0005__x0001__x0005__x0005__x0005__x0005__x0005__x0005__x0005__x0005__x0005__x0001__x0005__x0001__x0005__x0005__x0005__x0005__x0005__x0004__x0005__x0005__x0005__x0005__x0005__x0005__x0005__x0002__x0005__x0005__x0005__x0005__x0005__x0005__x0005__x0005__x0005__x0003__x0005__x0005__x0005__x0005__x0005__x0005__x0005__x0001__x0005__x0002__x0005__x0005__x0006__x0005__x0005__x0005__x0005__x0005__x0005__x0001__x0005__x0003__x0005__x0005__x0005__x0005__x0005__x0005__x0005__x0005__x0005__x0004__x0005__x0005__x0005__x0005__x0005__x0005__x0005__x0005__x001F__x0005__x0005__x0005__x0003__x0005__x0005__x0005__x0005__x0005__x0005__x001F__x0005__x0005__x0005__x0004__x0005__x0005__x0005__x0005__x0001__x0005_$_x0005__x0005__x0005__x0003__x0005__x0005__x0005__x0005__x0001__x0005_$_x0005__x0005__x0005__x0004__x0005__x0012_'_x0005__x0005_,_x0005__x0005__x0005_ÿÿÿÿÿÿÿÿÿÿÿÿÿÿÿÿÿÿÿÿÿÿÿÿÿÿÿÿÿÿÿÿ_x0005__x0005__x0005__x0005_ N_x0005__x0005__x0003__x0005__x0005__x0005__x0005__x0005__x0005__x0005__x0005__x0005__x0005__x0005__x0005__x0005__x0005__x0005__x0005__x0005__x0005__x0001__x0005__x0005__x0005__x0005__x0010__x0005__x0005__x0002__x0005__x0005__x0005__x0005__x0005__x0001__x0005__x0005__x0005__x000E__x0005__x0005__x0005__x0001__x0005__x0005__x0005__x0005__x0010__x0005__x0005__x0002__x0005__x0001__x0005__x0005__x0005__x0001__x0005__x0005__x0005__x000E__x0005__x0005__x0005__x0001__x0005__x0005__x0005__x0005__x0010__x0005__x0005__x0002__x0005__x0005__x0005__x0005__x0005__x0001__x0005__x0005__x0005__x000D__x0005__x0005__x0005__x0001__x0005__x0005__x0005__x0005__x0010__x0005__x0005__x0002__x0005__x0001__x0005__x0005__x0005__x0001__x0005__x0005__x0005__x000D__x0005__x0005__x0005__x0001__x0005__x0005__x0005__x0005__x0010__x0005__x0005__x0002__x0005__x0005__x0005__x0005__x0005__x0001__x0005__x0005__x0005__x000D__x0005__x0005__x0005__x0001__x0005__x0005__x0005__x0005__x0010__x0005__x0005__x0004__x0005__x0002__x0004__x0001__x0004__x0004__x0004__x0001__x0004__x0004__x0004__x000D__x0004__x0004__x0004__x0001__x0004__x0004__x0004__x0004__x0010__x0004__x0004__x0002__x0004__x0004__x0004__x0004__x0004__x0002__x0004__x0004__x0004__x0011__x0004__x0004__x0004__x0001__x0004__x0004__x0004__x0004__x0010__x0004__x0004__x0002__x0004__x0001__x0004__x0004__x0004__x0002__x0004__x0004__x0004__x0011__x0004__x0004__x0004__x0001__x0004__x0004__x0004__x0004__x0010__x0004__x0004__x0002__x0004__x0004__x0004__x0004__x0004__x0001__x0004__x0004__x0004__x0017__x0004__x0004__x0004__x0001__x0004__x0004__x0004__x0004__x0010__x0004__x0004__x0002__x0004__x0001__x0004__x0004__x0004__x0001__x0004__x0004__x0004__x0017__x0004__x0004__x0004__x0001__x0004__x0004__x0004__x0004__x0010__x0004__x0004__x0002__x0004__x0004__x0004__x0004__x0004__x0001__x0004__x0004__x0004__x0017__x0004__x0004__x0004__x0001__x0004__x0004__x0004__x0004__x0010__x0004__x0004__x0002__x0004__x0001__x0004__x0004__x0004__x0001__x0004__x0004__x0004__x0017__x0004__x0004__x0004__x0004__x0004__x0004__x0004__x0004__x0004__x0004__x0004__x0004__x0004__x0004__x0004__x0004__x0004__x0004__x0004__x0001__x0004__x0004__x0004__x0004__x0010__x0004__x0004__x0002__x0004__x0002__x0004__x0004__x0004__x0001__x0004__x0004__x0004__x000E__x0004__x0004__x0004__x0001__x0004__x0004__x0004__x0004__x0010__x0004__x0004__x0002__x0004__x0003__x0004__x0004__x0004__x0001__x0004__x0004__x0004__x000E__x0004__x0004__x0004__x0001__x0004__x0004__x0004__x0004__x0010__x0004__x0004__x0002__x0004__x0002__x0004__x0004__x0004__x0001__x0004__x0004__x0004__x000D__x0004__x0004__x0004__x0001__x0004__x0004__x0004__x0004__x0010__x0004__x0004__x0002__x0004__x0003__x0004__x0004__x0004__x0001__x0004__x0004__x0004__x000D__x0004__x0004__x0004__x0001__x0004__x0004__x0005__x0004__x0004__x0004__x0010__x0004__x0004__x0002__x0004__x0002__x0004__x0004__x0004__x0001__x0004__x0004__x0004__x000D__x0004__x0004__x0004__x0001__x0004__x0004__x0004__x0004__x0010__x0004__x0004__x0002__x0004__x0003__x0004__x0004__x0004__x0001__x0004__x0004__x0004__x000D__x0004__x0004__x0004__x0001__x0004__x0004__x0004__x0004__x0010__x0004__x0004__x0002__x0004__x0002__x0004__x0004__x0004__x0002__x0004__x0004__x0004__x0011__x0004__x0004__x0004__x0001__x0004__x0004__x0004__x0004__x0010__x0004__x0004__x0002__x0004__x0003__x0004__x0004__x0004__x0002__x0004__x0004__x0004__x0011__x0004__x0004__x0004__x0001__x0004__x0004__x0004__x0004__x0010__x0004__x0004__x0002__x0004__x0002__x0004__x0004__x0004__x0001__x0004__x0004__x0004__x0017__x0004__x0004__x0004__x0001__x0004__x0004__x0004__x0004__x0010__x0004__x0004__x0002__x0004__x0003__x0004__x0004__x0004__x0001__x0004__x0004__x0004__x0017__x0004__x0004__x0004__x0001__x0004__x0004__x0004__x0004__x0010__x0004__x0004__x0002__x0004__x0002__x0004__x0004__x0004__x0001__x0004__x0004__x0004__x0017__x0004__x0004__x0004__x0001__x0004__x0004__x0004__x0004__x0010__x0004__x0004__x0002__x0004__x0003__x0004__x0004__x0004__x0001__x0004__x0004__x0004__x0017__x0004__x0004__x0004__x0015__x0004__x0004__x0001__x0001_D31_x0001_Daily wage 1, $_x0015__x0004__x0004__x0001__x0001_E31_x0001_Daily wage 2, $_x0015__x0004__x0004__x0001__x0001_D36_x0001_Daily wage 1, $_x0015__x0004__x0004__x0002__x0003__x0001__x0001_E36_x0001_Daily wage 2, $_x0018__x0002__x0002__x0002__x0002__x0002__x0002__x0002__x0004__x0002__x0002__x0002__x0002__x0002__x0002__x0002__x0002__x0002__x0005__x0002__x0002__x0002__x0002__x0002__x0002__x0002__x0002__x0002__x0006__x0002__x0002__x0002__x0002__x0002__x0002__x0002__x0002__x0002__x0007__x0002__x0002__x0002__x0002__x0002__x0002__x0002__x0002__x0002__x0008__x0002__x0002__x0002__x0002__x0002__x0002__x0002__x0002__x0002_	_x0002__x0002__x0002__x0002__x0002__x0002__x0002__x0002__x0002__x0003__x0002__x0002__x0002__x0002__x0002__x0002__x0002__x0002__x0002__x000B__x0002__x0002__x0002__x0002__x0002__x0002__x0002__x0002__x0002__x000C__x0002__x0002__x0002__x0002__x0002__x0002__x0002__x0002__x0002__x000D__x0002__x0002__x0002__x0002__x0002__x0002__x0002__x0002__x0002__x000E__x0002__x0002__x0002__x0002__x0002__x0002__x0002__x0002__x0002__x000F__x0002__x0002__x0002__x0002__x0002__x0002__x0002__x0001__x0002__x0004__x0002__x0002__x0002__x0002__x0002__x0002__x0002__x0001__x0002__x0005__x0002__x0002__x0002__x0002__x0002__x0002__x0002__x0001__x0002__x0006__x0002__x0002__x0002__x0002__x0002__x0002__x0002__x0001__x0002__x0007__x0002__x0002__x0002__x0002__x0002__x0002__x0002__x0001__x0002__x0008__x0002__x0002__x0002__x0002__x0002__x0002__x0002__x0001__x0002_	_x0002__x0002__x0002__x0002__x0002__x0002__x0002__x0001__x0002__x0003__x0002__x0002__x0002__x0002__x0002__x0002__x0002__x0001__x0002__x000B__x0002__x0002__x0002__x0002__x0002__x0002__x0002__x0001__x0002__x000C__x0002__x0002__x0002__x0002__x0002__x0002__x0002__x0001__x0002__x000D__x0002__x0002__x0002__x0002__x0002__x0002__x0002__x0001__x0002__x000E__x0002__x0002__x0003__x0002__x0002__x0002__x0002__x0002__x0002__x0001__x0002__x000F__x0002__x0002__x0002__x0002__x0002_!N_x0002__x0002_I_x0001__x0002__x0002__x0007__x0002__x0002_General_x0007__x0002__x0002_General	_x0002__x0002_$#,##0.00	_x0002__x0002_$#,##0.00_x0004__x0002__x0002_0.00_x0004__x0002__x0002_0.00_x0004__x0002__x0002_0.00_x0004__x0002__x0002_0.00_x0004__x0002__x0002_0.00_x0004__x0002__x0002_0.00_x0004__x0002__x0002_0.00_x0004__x0002__x0002_0.00_x0004__x0002__x0002_0.00_x0004__x0002__x0002_0.00_x0004__x0002__x0002_0.00_x0004__x0002__x0002_0.00_x0004__x0002__x0002_0.00_x0007__x0002__x0002_General	_x0002__x0002_$#,##0.00	_x0002__x0002_$#,##0.00_x0004__x0002__x0002_0.00_x0004__x0002__x0002_0.00_x0004__x0002__x0002_0.00_x0004__x0002__x0002_0.00_x0004__x0002__x0002_0.00_x0004__x0005__x0006__x0005__x0005_0.00_x0004__x0005__x0005_0.00_x0004__x0005__x0005_0.00_x0004__x0005__x0005_0.00_x0004__x0005__x0005_0.00_x0004__x0005__x0005_0.00_x0004__x0005__x0005_0.00_x0004__x0005__x0005__x0005__x0005__x0005__x0005__x0005__x0002__x0005__x0005__x0005__x0005__x0005__x0005__x0005__x0003__x0005__x0005__x0005__x0005__x0005__x0001__x0005__x0002__x0005__x0005__x0005__x0005__x0005__x0001__x0005__x0003__x0005__x0005__x0005_"N_x0005__x0005_À_x0005__x0005__x0005__x0005__x0005__x0005__x0005__x0005__x0005_ÿÿÿÿ_x0005__x0005__x0005__x0005__x0005__x0005_ÿÿÿÿ_x0005__x0005__x0005_ÿÿÿÿ_x0005__x0005__x0005_ÿÿÿÿÿÿÿÿÿÿÿÿÿÿÿÿÿÿÿÿÿÿÿÿÿÿÿÿÿÿÿÿÿÿÿÿÿÿÿÿÿÿÿÿÿÿÿÿÿÿÿÿ_x0005__x0005__x0005__x0005__x0005__x0005__x0005__x0005__x0005__x0005_ÿÿÿÿ_x0005__x0005__x0005__x0005__x0005__x0005_ÿÿÿÿ_x0005__x0005__x0005_ÿÿÿÿ_x0005__x0005__x0005_ÿÿÿÿÿÿÿÿÿÿÿÿÿÿÿÿÿÿÿÿÿÿÿÿÿ_x0004__x0005_ÿÿÿÿÿÿÿÿÿÿÿÿÿÿÿÿÿÿÿÿÿÿÿÿÿÿÿ_x0004__x0004__x0004__x0004_#N_x0004__x0004_(_x0004__x0004__x0004_÷ÿÿÿÿÿÿÿ÷ÿÿÿÿÿÿÿ÷ÿÿÿÿÿÿÿ÷ÿÿÿÿÿÿÿ$N_x0004__x0004_ø_x0004__x0004__x0004__x0001__x0004__x0004__x0004__x0002__x0004__x0004__x0004__x0004__x0004__x0001__x0004__x0004__x0004__x0002__x0004__x0001__x0004__x0004__x0004__x0001__x0004__x0004__x0004__x0002__x0004__x0004__x0004__x0004__x0004__x0001__x0004__x0004__x0004__x0002__x0004__x0001__x0004__x0004__x0004__x0001__x0004__x0004__x0004__x0002__x0004__x0004__x0004__x0004__x0004__x0001__x0004__x0004__x0004__x0002__x0004__x0001__x0004__x0004__x0004__x0001__x0004__x0004__x0004__x0002__x0004__x0004__x0004__x0004__x0004__x0001__x0004__x0004__x0004__x0002__x0004__x0001__x0004__x0004__x0004__x0001__x0004__x0004__x0004__x0002__x0004__x0004__x0004__x0004__x0004__x0001__x0004__x0004__x0004__x0002__x0004__x0001__x0004__x0004__x0004__x0001__x0004__x0004__x0004__x0002__x0004__x0004__x0004__x0004__x0004__x0001__x0004__x0004__x0004__x0002__x0004__x0001__x0004__x0004__x0004__x0001__x0004__x0004__x0004__x0002__x0004__x0002__x0004__x0004__x0004__x0001__x0004__x0004__x0004__x0002__x0004__x0003__x0004__x0004__x0004__x0001__x0004__x0004__x0004__x0002__x0004__x0002__x0004__x0004__x0004__x0001__x0004__x0004__x0004__x0002__x0004__x0003__x0004__x0004__x0004__x0001__x0004__x0004__x0004__x0002__x0004__x0002__x0004__x0004__x0004__x0001__x0004__x0004__x0005__x0006__x0005__x0002__x0005__x0003__x0005__x0005__x0005__x0001__x0005__x0005__x0005__x0002__x0005__x0002__x0005__x0005__x0005__x0001__x0005__x0005__x0005__x0002__x0005__x0003__x0005__x0005__x0005__x0001__x0005__x0005__x0005__x0002__x0005__x0002__x0005__x0005__x0005__x0001__x0005__x0005__x0005__x0002__x0005__x0003__x0005__x0005__x0005__x0001__x0005__x0005__x0005__x0002__x0005__x0002__x0005__x0005__x0005__x0001__x0005__x0005__x0005__x0002__x0005__x0003__x0005__x0005__x0005__x0011_'_x0005__x0005__x000C__x0005__x0005__x0005__x0001__x0005__x0005__x0005__x0013_'_x0005__x0005__x0010__x0005__x0005__x0005__x0001__x0005__x0005__x0005_;Èù_x0018__x0015_'_x0005__x0005_|_x0005__x0005__x0005_p_x0005__x0005__x0005__x0005__x0005__x0005__x0005__x0005__x0001_d_x0005__x0005__x0005_è_x0003__x0005__x0005_0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ÿÿÿÿ_x0001__x000C__x0005__x0005__x0005_ÿÿÿÿ_x0005__x0005__x0005__x0005__x0005__x0005__x0005__x0005__x0005__x0004__x0005__x0005__x0005_ÿÿÿÿÿÿÿÿÿÿÿÿÿÿÿÿ_x0005__x0005__x0005__x0005_ÿÿÿÿ_x0016_'_x0005__x0005_,_x0001__x0005__x0005__x0018__x0005__x0005__x0005__x0001__x0005__x0005__x0005_Iy@_x0001__x0005__x0005__x0005_=_x0006_×£p_x0003__x0007__x001D_w@_x0001__x0003__x0003__x0003__x0003__x0003__x0003__x0003__x0003_q@_x0001__x0003__x0003__x0003__x0003__x0003__x0003__x0003__x0003__x0003_t@_x0001__x0003__x0003__x0003__x0003__x0003__x0003__x0003__x0003_Ð@_x0001__x0003__x0003__x0003__x0003__x0003__x0003__x0003__x0003_À@_x0001__x0003__x0003__x0003_µ.%o%¿l@_x0001__x0003__x0003__x0003__x0005_Y·%QÿV@_x0001__x0003__x0003__x0003_2&lt;çCex@_x0001__x0003__x0003__x0003_EmK)_x001B_Âv@_x0001__x0003__x0003__x0003__x0002_¢öKï-z@_x0001__x0003__x0003__x0003_5§b_x001E_Æxw@_x0001__x0003__x0003__x0003_Í¤_x000F__x0004_{@_x0001__x0003__x0003__x0003_ÜëA_x0006_Îw@_x0001__x0003__x0003__x0003__x0003__x0003__x0003__x0003__x0003_q@_x0001__x0003__x0003__x0003__x0003__x0003__x0003__x0003__x0003__x0003_t@_x0001__x0003__x0003__x0003_:²ýð_x0012_¡@_x0001__x0003__x0003__x0003_b[ÑÊÀè@_x0001__x0003__x0003__x0003_4¤Ö p@_x0001__x0003__x0003__x0003_ î9_x001C_$ÎY@_x0001__x0003__x0003__x0003_z_x000E_WJ_x0004_z@_x0001__x0003__x0003__x0003_g9l¼_x001D_hw@_x0001__x0003__x0003__x0003_¾_x000B_;È·_x0002__x0003__x0004_|@_x0001__x0002__x0002__x0002_Q_x0017_P_x0016_5x@_x0017_'_x0002__x0002_Á_x0002__x0002__x0002__x0001__x0002__x0002__x0002__x0004__x0002__x0002__x0002_5_x0002__x0002_RiskDiscrete({150;250;350;450},{0.22;0.42;0.33;3E-2}):_x0002__x0002_RiskDiscrete({20;40;60;80;100},{0.19;0.23;0.38;0.16;4E-2})_x0017__x0002__x0002_RiskTriang(100,250,500)_x001B__x0002__x0002_RiskNormal(52.6,21.6619482)_x0018_'_x0002__x0002__x000C__x0002__x0002__x0002_,_x0002_._x0002__x0019_'_x0002__x0002__x000C__x0002__x0002__x0002__x0001__x0002__x0002__x0002__x0001__x0002__x0002_ÿÿÿÿ</t>
  </si>
  <si>
    <t>7fc427baab4e111e46f7229eeacdaa3b0|1|106080|c8cb01a0ef946d93c80e7060d75b8ee5</t>
  </si>
  <si>
    <t>Probability Distribution of Amount of Purchase</t>
  </si>
  <si>
    <t>Probability Distribution of Number of Buying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</si>
</sst>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0" borderId="0" xfId="0" applyFont="1" applyBorder="1"/>
    <xf numFmtId="0" fontId="4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0" xfId="0" quotePrefix="1"/>
    <xf numFmtId="0" fontId="4" fillId="0" borderId="10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2</xdr:row>
      <xdr:rowOff>47624</xdr:rowOff>
    </xdr:from>
    <xdr:to>
      <xdr:col>12</xdr:col>
      <xdr:colOff>76200</xdr:colOff>
      <xdr:row>19</xdr:row>
      <xdr:rowOff>123825</xdr:rowOff>
    </xdr:to>
    <xdr:sp macro="" textlink="">
      <xdr:nvSpPr>
        <xdr:cNvPr id="2" name="Content Placeholder 1">
          <a:extLst>
            <a:ext uri="{FF2B5EF4-FFF2-40B4-BE49-F238E27FC236}">
              <a16:creationId xmlns:a16="http://schemas.microsoft.com/office/drawing/2014/main" id="{5815DB12-2435-4685-981A-FF34D1B11276}"/>
            </a:ext>
          </a:extLst>
        </xdr:cNvPr>
        <xdr:cNvSpPr txBox="1">
          <a:spLocks/>
        </xdr:cNvSpPr>
      </xdr:nvSpPr>
      <xdr:spPr>
        <a:xfrm>
          <a:off x="8172450" y="428624"/>
          <a:ext cx="4095750" cy="3714751"/>
        </a:xfrm>
        <a:prstGeom prst="rect">
          <a:avLst/>
        </a:prstGeom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buFont typeface="Arial" panose="020B0604020202020204" pitchFamily="34" charset="0"/>
            <a:buNone/>
          </a:pPr>
          <a:r>
            <a:rPr lang="en-US" sz="1200" b="1" i="1">
              <a:solidFill>
                <a:srgbClr val="0070C0"/>
              </a:solidFill>
              <a:cs typeface="Courier New" pitchFamily="49" charset="0"/>
            </a:rPr>
            <a:t>Explanation: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Here we are identifying that which salary plan gives higher daily wage.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There are two decision variables such as number of customers and amount of purchase.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To calculate daily sales, I have used number of buying customers * amount of purchase.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 If the number of buying customers are more than 260 and Amount of purchase is higher than 60 then daily sales are more than 15000.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If daily sales is more than 15000 then there is 5% and 2% commission in plan 1 and plan 2 respectively.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If less than 15000 daily sales then daily wage for plan 1 is $280 and plan 2 is $320. In this case, plan 2 gives higher wage.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Above 15000 daily sales, plan 1 gives higher wage as compared to plan 2.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Average daily wages for plan 1 varies around $380-$420 and plan 2 varies around $365-$375.</a:t>
          </a:r>
          <a:endParaRPr lang="en-US" sz="1200" b="1" baseline="0"/>
        </a:p>
        <a:p>
          <a:pPr marL="0" indent="0">
            <a:buNone/>
          </a:pPr>
          <a:endParaRPr 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0</xdr:row>
      <xdr:rowOff>133349</xdr:rowOff>
    </xdr:from>
    <xdr:to>
      <xdr:col>12</xdr:col>
      <xdr:colOff>457200</xdr:colOff>
      <xdr:row>18</xdr:row>
      <xdr:rowOff>180975</xdr:rowOff>
    </xdr:to>
    <xdr:sp macro="" textlink="">
      <xdr:nvSpPr>
        <xdr:cNvPr id="2" name="Content Placeholder 1">
          <a:extLst>
            <a:ext uri="{FF2B5EF4-FFF2-40B4-BE49-F238E27FC236}">
              <a16:creationId xmlns:a16="http://schemas.microsoft.com/office/drawing/2014/main" id="{3C7C3BE7-51A1-4C53-A89C-EC723A54B232}"/>
            </a:ext>
          </a:extLst>
        </xdr:cNvPr>
        <xdr:cNvSpPr txBox="1">
          <a:spLocks/>
        </xdr:cNvSpPr>
      </xdr:nvSpPr>
      <xdr:spPr>
        <a:xfrm>
          <a:off x="7800975" y="133349"/>
          <a:ext cx="4095750" cy="3867151"/>
        </a:xfrm>
        <a:prstGeom prst="rect">
          <a:avLst/>
        </a:prstGeom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buFont typeface="Arial" panose="020B0604020202020204" pitchFamily="34" charset="0"/>
            <a:buNone/>
          </a:pPr>
          <a:r>
            <a:rPr lang="en-US" sz="1200" b="1" i="1">
              <a:solidFill>
                <a:srgbClr val="0070C0"/>
              </a:solidFill>
              <a:cs typeface="Courier New" pitchFamily="49" charset="0"/>
            </a:rPr>
            <a:t>Explanation: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Here we are using Discrete distribution to identify higher daily wage in plan 1 and plan 2.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 have defined Daily wages for plan 1 and plan 2 as a @Riskoutput() and @RiskDiscrete for number of buying customers and Amount of purchase.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To calculate daily sales, I have used number of buying customers * amount of purchase.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 am using @Risk functions to find summary measures for daily wages of plan 1 and 2.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 have set 1000 iterations and 1 simulation.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Minimum wage is 280 and 320 for plan 1 and plan 2 repectively. Hence, plan 2 gives higher wage without commision.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Plan 1 gives higher average of daily wage as comapred to plan 2.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Simulation gives precise and result than simple estimation.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There is no difference between results as compared to without @Risk and conclude that same results received from same probability distribution.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 baseline="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 baseline="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 baseline="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 baseline="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200" b="1" i="0" kern="120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>
            <a:solidFill>
              <a:sysClr val="windowText" lastClr="000000"/>
            </a:solidFill>
            <a:cs typeface="Courier New" pitchFamily="49" charset="0"/>
          </a:endParaRPr>
        </a:p>
        <a:p>
          <a:pPr>
            <a:buFont typeface="Arial" panose="020B0604020202020204" pitchFamily="34" charset="0"/>
            <a:buNone/>
          </a:pPr>
          <a:endParaRPr lang="en-US" sz="1200" b="1">
            <a:solidFill>
              <a:srgbClr val="0070C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baseline="0"/>
        </a:p>
        <a:p>
          <a:pPr marL="0" indent="0">
            <a:buNone/>
          </a:pPr>
          <a:endParaRPr lang="en-US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0</xdr:row>
      <xdr:rowOff>180975</xdr:rowOff>
    </xdr:from>
    <xdr:to>
      <xdr:col>11</xdr:col>
      <xdr:colOff>304800</xdr:colOff>
      <xdr:row>20</xdr:row>
      <xdr:rowOff>276225</xdr:rowOff>
    </xdr:to>
    <xdr:sp macro="" textlink="">
      <xdr:nvSpPr>
        <xdr:cNvPr id="2" name="Content Placeholder 1">
          <a:extLst>
            <a:ext uri="{FF2B5EF4-FFF2-40B4-BE49-F238E27FC236}">
              <a16:creationId xmlns:a16="http://schemas.microsoft.com/office/drawing/2014/main" id="{B6FBC820-5AD5-4AE8-BF14-D36FE6705E62}"/>
            </a:ext>
          </a:extLst>
        </xdr:cNvPr>
        <xdr:cNvSpPr txBox="1">
          <a:spLocks/>
        </xdr:cNvSpPr>
      </xdr:nvSpPr>
      <xdr:spPr>
        <a:xfrm>
          <a:off x="7934325" y="180975"/>
          <a:ext cx="4095750" cy="4305300"/>
        </a:xfrm>
        <a:prstGeom prst="rect">
          <a:avLst/>
        </a:prstGeom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buFont typeface="Arial" panose="020B0604020202020204" pitchFamily="34" charset="0"/>
            <a:buNone/>
          </a:pPr>
          <a:r>
            <a:rPr lang="en-US" sz="1200" b="1" i="1">
              <a:solidFill>
                <a:srgbClr val="0070C0"/>
              </a:solidFill>
              <a:cs typeface="Courier New" pitchFamily="49" charset="0"/>
            </a:rPr>
            <a:t>Explanation: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Here we are using triangular distribution for number of customers and normal distribution for Amount of Purchase to identify higher daily wage in plan 1 and plan 2.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 have defined Daily wages for plan 1 and plan 2 as a @Riskoutput() 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 have defined @RiskTriang for number of buying customers and @RiskNormal for Amount of purchase.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To calculate daily sales, I have used number of customers * amount of purchase.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Triangular distribution requires minimum, most likely and maximum parameters.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Normal distribution requires mean and standard deviation parameters.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 am using @Risk functions to find summary measures for daily wages of plan 1 and 2.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 have set 1000 iterations and 1 simulation.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Average daily wages for plan 1 and plan 2 is increased as compared to discrete distribution in question 2.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Plan 1 average daily wage is higher than plan 2.</a:t>
          </a:r>
        </a:p>
        <a:p>
          <a:pPr marL="171450" marR="0" lvl="0" indent="-1714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b="1" i="0" kern="1200" baseline="0">
              <a:solidFill>
                <a:sysClr val="windowText" lastClr="000000"/>
              </a:solidFill>
              <a:latin typeface="+mn-lt"/>
              <a:ea typeface="+mn-ea"/>
              <a:cs typeface="Courier New" pitchFamily="49" charset="0"/>
            </a:rPr>
            <a:t>If the information is not available then using Traingle distribution is best option.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 baseline="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 baseline="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 baseline="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i="0" kern="1200" baseline="0">
            <a:solidFill>
              <a:sysClr val="windowText" lastClr="000000"/>
            </a:solidFill>
            <a:latin typeface="+mn-lt"/>
            <a:ea typeface="+mn-ea"/>
            <a:cs typeface="Courier New" pitchFamily="49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200" b="1" baseline="0"/>
        </a:p>
        <a:p>
          <a:pPr marL="0" indent="0">
            <a:buNone/>
          </a:pPr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AB1A-DCBD-438A-91DD-6414359A557B}">
  <dimension ref="A1:X6"/>
  <sheetViews>
    <sheetView workbookViewId="0"/>
  </sheetViews>
  <sheetFormatPr defaultColWidth="25.7109375" defaultRowHeight="15" x14ac:dyDescent="0.25"/>
  <sheetData>
    <row r="1" spans="1:24" x14ac:dyDescent="0.25">
      <c r="A1" t="s">
        <v>48</v>
      </c>
      <c r="B1" t="s">
        <v>49</v>
      </c>
    </row>
    <row r="2" spans="1:24" x14ac:dyDescent="0.25">
      <c r="A2" t="s">
        <v>50</v>
      </c>
      <c r="B2">
        <v>4</v>
      </c>
    </row>
    <row r="3" spans="1:24" x14ac:dyDescent="0.25">
      <c r="A3" t="s">
        <v>51</v>
      </c>
      <c r="B3">
        <v>0</v>
      </c>
    </row>
    <row r="5" spans="1:24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J5" t="s">
        <v>58</v>
      </c>
      <c r="K5" t="s">
        <v>59</v>
      </c>
      <c r="L5" t="s">
        <v>60</v>
      </c>
      <c r="N5" t="s">
        <v>61</v>
      </c>
      <c r="O5" t="s">
        <v>62</v>
      </c>
      <c r="P5" t="s">
        <v>63</v>
      </c>
      <c r="R5" t="s">
        <v>64</v>
      </c>
      <c r="S5" t="s">
        <v>65</v>
      </c>
      <c r="T5" t="s">
        <v>66</v>
      </c>
      <c r="V5" t="s">
        <v>67</v>
      </c>
      <c r="W5" t="s">
        <v>68</v>
      </c>
      <c r="X5" t="s">
        <v>69</v>
      </c>
    </row>
    <row r="6" spans="1:24" x14ac:dyDescent="0.25">
      <c r="A6" t="e">
        <f ca="1">ModelRef('Question 3'!$B$37,2,0,0)</f>
        <v>#NAME?</v>
      </c>
      <c r="B6">
        <v>0</v>
      </c>
      <c r="C6">
        <v>3</v>
      </c>
      <c r="F6">
        <v>0</v>
      </c>
      <c r="J6" t="b">
        <v>1</v>
      </c>
      <c r="K6" t="s">
        <v>70</v>
      </c>
      <c r="L6" t="e">
        <f ca="1">ModelRef('Question 3'!$B$37,2,0,0)+ModelRef('Question 3'!$B$37,3,0,-1)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0F21-CB1D-4288-92E8-7B6E1B34FD3A}">
  <dimension ref="A1:O1039"/>
  <sheetViews>
    <sheetView topLeftCell="A17" zoomScaleNormal="100" workbookViewId="0">
      <selection activeCell="F28" sqref="F28"/>
    </sheetView>
  </sheetViews>
  <sheetFormatPr defaultRowHeight="15" x14ac:dyDescent="0.25"/>
  <cols>
    <col min="1" max="1" width="20.140625" customWidth="1"/>
    <col min="2" max="3" width="15" bestFit="1" customWidth="1"/>
    <col min="4" max="4" width="27.140625" customWidth="1"/>
    <col min="5" max="5" width="20.5703125" customWidth="1"/>
    <col min="6" max="6" width="18.42578125" customWidth="1"/>
    <col min="7" max="8" width="15" style="3" bestFit="1" customWidth="1"/>
  </cols>
  <sheetData>
    <row r="1" spans="1:15" x14ac:dyDescent="0.25">
      <c r="A1" s="1" t="s">
        <v>5</v>
      </c>
      <c r="B1" s="2"/>
      <c r="C1" s="2"/>
      <c r="D1" s="2"/>
      <c r="E1" s="2"/>
      <c r="F1" s="2"/>
      <c r="G1" s="14"/>
    </row>
    <row r="2" spans="1:15" x14ac:dyDescent="0.25">
      <c r="A2" s="3"/>
      <c r="B2" s="2"/>
      <c r="C2" s="2"/>
      <c r="D2" s="2"/>
      <c r="E2" s="2"/>
      <c r="F2" s="2"/>
      <c r="G2" s="14"/>
    </row>
    <row r="3" spans="1:15" x14ac:dyDescent="0.25">
      <c r="A3" s="1" t="s">
        <v>6</v>
      </c>
      <c r="B3" s="2"/>
      <c r="C3" s="2"/>
      <c r="D3" s="1" t="s">
        <v>6</v>
      </c>
      <c r="E3" s="2"/>
      <c r="G3" s="14"/>
      <c r="M3" s="4"/>
      <c r="N3" s="2"/>
      <c r="O3" s="2"/>
    </row>
    <row r="4" spans="1:15" x14ac:dyDescent="0.25">
      <c r="A4" s="5" t="s">
        <v>7</v>
      </c>
      <c r="B4" s="18">
        <v>35</v>
      </c>
      <c r="C4" s="2"/>
      <c r="D4" s="5" t="s">
        <v>7</v>
      </c>
      <c r="E4" s="18">
        <v>40</v>
      </c>
      <c r="G4" s="14"/>
    </row>
    <row r="5" spans="1:15" x14ac:dyDescent="0.25">
      <c r="A5" s="5" t="s">
        <v>21</v>
      </c>
      <c r="B5" s="25">
        <v>0.05</v>
      </c>
      <c r="C5" s="2"/>
      <c r="D5" s="5" t="s">
        <v>21</v>
      </c>
      <c r="E5" s="25">
        <v>0.02</v>
      </c>
      <c r="G5" s="14"/>
    </row>
    <row r="6" spans="1:15" x14ac:dyDescent="0.25">
      <c r="B6" s="2"/>
      <c r="C6" s="2"/>
      <c r="G6" s="14"/>
    </row>
    <row r="7" spans="1:15" x14ac:dyDescent="0.25">
      <c r="A7" s="1" t="s">
        <v>33</v>
      </c>
      <c r="B7" s="2"/>
      <c r="C7" s="2"/>
      <c r="D7" s="1" t="s">
        <v>47</v>
      </c>
      <c r="G7" s="14"/>
    </row>
    <row r="8" spans="1:15" x14ac:dyDescent="0.25">
      <c r="A8" s="5" t="s">
        <v>20</v>
      </c>
      <c r="B8" s="18">
        <v>15000</v>
      </c>
      <c r="C8" s="2"/>
      <c r="D8" s="5" t="s">
        <v>9</v>
      </c>
      <c r="E8" s="38">
        <f>F17</f>
        <v>267</v>
      </c>
      <c r="G8" s="14"/>
    </row>
    <row r="9" spans="1:15" x14ac:dyDescent="0.25">
      <c r="A9" s="5" t="s">
        <v>22</v>
      </c>
      <c r="B9" s="25">
        <v>8</v>
      </c>
      <c r="C9" s="2"/>
      <c r="D9" s="5" t="s">
        <v>14</v>
      </c>
      <c r="E9" s="25">
        <f>F26</f>
        <v>52.599999999999994</v>
      </c>
      <c r="G9" s="14"/>
    </row>
    <row r="10" spans="1:15" x14ac:dyDescent="0.25">
      <c r="A10" s="19"/>
      <c r="C10" s="2"/>
      <c r="G10" s="14"/>
    </row>
    <row r="11" spans="1:15" ht="15.75" thickBot="1" x14ac:dyDescent="0.3">
      <c r="A11" s="1" t="s">
        <v>35</v>
      </c>
      <c r="C11" s="2"/>
      <c r="D11" s="1" t="s">
        <v>77</v>
      </c>
      <c r="G11" s="14"/>
    </row>
    <row r="12" spans="1:15" ht="45" x14ac:dyDescent="0.25">
      <c r="A12" s="7" t="s">
        <v>1</v>
      </c>
      <c r="B12" s="20" t="s">
        <v>9</v>
      </c>
      <c r="D12" s="6" t="s">
        <v>0</v>
      </c>
      <c r="E12" s="7" t="s">
        <v>1</v>
      </c>
      <c r="F12" s="20" t="s">
        <v>9</v>
      </c>
      <c r="G12" s="14"/>
    </row>
    <row r="13" spans="1:15" x14ac:dyDescent="0.25">
      <c r="A13" s="9">
        <v>0.22</v>
      </c>
      <c r="B13" s="10" t="s">
        <v>10</v>
      </c>
      <c r="D13" s="8">
        <v>0</v>
      </c>
      <c r="E13" s="9">
        <v>0.22</v>
      </c>
      <c r="F13" s="10">
        <v>150</v>
      </c>
      <c r="G13" s="14"/>
    </row>
    <row r="14" spans="1:15" x14ac:dyDescent="0.25">
      <c r="A14" s="9">
        <v>0.42</v>
      </c>
      <c r="B14" s="10" t="s">
        <v>11</v>
      </c>
      <c r="D14" s="8">
        <f>E13</f>
        <v>0.22</v>
      </c>
      <c r="E14" s="9">
        <v>0.42</v>
      </c>
      <c r="F14" s="10">
        <v>250</v>
      </c>
      <c r="G14" s="14"/>
    </row>
    <row r="15" spans="1:15" x14ac:dyDescent="0.25">
      <c r="A15" s="9">
        <v>0.33</v>
      </c>
      <c r="B15" s="10" t="s">
        <v>12</v>
      </c>
      <c r="D15" s="8">
        <f>D14+E14</f>
        <v>0.64</v>
      </c>
      <c r="E15" s="9">
        <v>0.33</v>
      </c>
      <c r="F15" s="10">
        <v>350</v>
      </c>
      <c r="G15" s="14"/>
    </row>
    <row r="16" spans="1:15" x14ac:dyDescent="0.25">
      <c r="A16" s="9">
        <v>0.03</v>
      </c>
      <c r="B16" s="10" t="s">
        <v>13</v>
      </c>
      <c r="D16" s="8">
        <f t="shared" ref="D16" si="0">D15+E15</f>
        <v>0.97</v>
      </c>
      <c r="E16" s="9">
        <v>0.03</v>
      </c>
      <c r="F16" s="10">
        <v>450</v>
      </c>
      <c r="G16" s="14"/>
    </row>
    <row r="17" spans="1:7" x14ac:dyDescent="0.25">
      <c r="B17" s="2"/>
      <c r="C17" s="2"/>
      <c r="D17" s="41" t="s">
        <v>36</v>
      </c>
      <c r="E17" s="42"/>
      <c r="F17" s="8">
        <f>SUMPRODUCT(E13:E16,F13:F16)</f>
        <v>267</v>
      </c>
      <c r="G17" s="14"/>
    </row>
    <row r="18" spans="1:7" x14ac:dyDescent="0.25">
      <c r="A18" s="19"/>
      <c r="C18" s="2"/>
      <c r="G18" s="14"/>
    </row>
    <row r="19" spans="1:7" ht="15.75" thickBot="1" x14ac:dyDescent="0.3">
      <c r="A19" s="1" t="s">
        <v>35</v>
      </c>
      <c r="C19" s="2"/>
      <c r="D19" s="1" t="s">
        <v>76</v>
      </c>
      <c r="G19" s="14"/>
    </row>
    <row r="20" spans="1:7" ht="30" x14ac:dyDescent="0.25">
      <c r="A20" s="7" t="s">
        <v>1</v>
      </c>
      <c r="B20" s="20" t="s">
        <v>14</v>
      </c>
      <c r="D20" s="6" t="s">
        <v>0</v>
      </c>
      <c r="E20" s="7" t="s">
        <v>1</v>
      </c>
      <c r="F20" s="20" t="s">
        <v>14</v>
      </c>
    </row>
    <row r="21" spans="1:7" x14ac:dyDescent="0.25">
      <c r="A21" s="9">
        <v>0.19</v>
      </c>
      <c r="B21" s="22" t="s">
        <v>15</v>
      </c>
      <c r="D21" s="8">
        <v>0</v>
      </c>
      <c r="E21" s="9">
        <v>0.19</v>
      </c>
      <c r="F21" s="23">
        <v>20</v>
      </c>
    </row>
    <row r="22" spans="1:7" x14ac:dyDescent="0.25">
      <c r="A22" s="9">
        <v>0.23</v>
      </c>
      <c r="B22" s="10" t="s">
        <v>16</v>
      </c>
      <c r="D22" s="8">
        <f>E21</f>
        <v>0.19</v>
      </c>
      <c r="E22" s="9">
        <v>0.23</v>
      </c>
      <c r="F22" s="23">
        <v>40</v>
      </c>
    </row>
    <row r="23" spans="1:7" x14ac:dyDescent="0.25">
      <c r="A23" s="9">
        <v>0.38</v>
      </c>
      <c r="B23" s="10" t="s">
        <v>17</v>
      </c>
      <c r="D23" s="8">
        <f>D22+E22</f>
        <v>0.42000000000000004</v>
      </c>
      <c r="E23" s="9">
        <v>0.38</v>
      </c>
      <c r="F23" s="23">
        <v>60</v>
      </c>
    </row>
    <row r="24" spans="1:7" x14ac:dyDescent="0.25">
      <c r="A24" s="9">
        <v>0.16</v>
      </c>
      <c r="B24" s="10" t="s">
        <v>18</v>
      </c>
      <c r="D24" s="8">
        <f t="shared" ref="D24:D25" si="1">D23+E23</f>
        <v>0.8</v>
      </c>
      <c r="E24" s="9">
        <v>0.16</v>
      </c>
      <c r="F24" s="23">
        <v>80</v>
      </c>
    </row>
    <row r="25" spans="1:7" x14ac:dyDescent="0.25">
      <c r="A25" s="9">
        <v>0.04</v>
      </c>
      <c r="B25" s="10" t="s">
        <v>19</v>
      </c>
      <c r="C25" s="2"/>
      <c r="D25" s="8">
        <f t="shared" si="1"/>
        <v>0.96000000000000008</v>
      </c>
      <c r="E25" s="9">
        <v>0.04</v>
      </c>
      <c r="F25" s="23">
        <v>100</v>
      </c>
    </row>
    <row r="26" spans="1:7" x14ac:dyDescent="0.25">
      <c r="B26" s="11"/>
      <c r="C26" s="11"/>
      <c r="D26" s="43" t="s">
        <v>36</v>
      </c>
      <c r="E26" s="43"/>
      <c r="F26" s="21">
        <f>SUMPRODUCT(E21:E25,F21:F25)</f>
        <v>52.599999999999994</v>
      </c>
      <c r="G26" s="14"/>
    </row>
    <row r="27" spans="1:7" x14ac:dyDescent="0.25">
      <c r="B27" s="11"/>
      <c r="C27" s="11"/>
      <c r="G27" s="14"/>
    </row>
    <row r="28" spans="1:7" ht="15.75" thickBot="1" x14ac:dyDescent="0.3">
      <c r="A28" s="1" t="s">
        <v>25</v>
      </c>
      <c r="B28" s="11"/>
      <c r="C28" s="11"/>
      <c r="D28" s="12"/>
      <c r="E28" s="13"/>
      <c r="F28" s="14"/>
      <c r="G28" s="14"/>
    </row>
    <row r="29" spans="1:7" ht="15.75" thickBot="1" x14ac:dyDescent="0.3">
      <c r="A29" s="26" t="s">
        <v>8</v>
      </c>
      <c r="B29" s="7" t="s">
        <v>26</v>
      </c>
      <c r="C29" s="7" t="s">
        <v>27</v>
      </c>
      <c r="D29" s="2"/>
    </row>
    <row r="30" spans="1:7" ht="15.75" thickBot="1" x14ac:dyDescent="0.3">
      <c r="A30" s="7">
        <f>F17*F26</f>
        <v>14044.199999999999</v>
      </c>
      <c r="B30" s="35">
        <f>$B$4*$B$9+MAX($A$30-$B$8,0)*$B$5</f>
        <v>280</v>
      </c>
      <c r="C30" s="35">
        <f>$E$4*$B$9+MAX($A$30-$B$8,0)*$E$5</f>
        <v>320</v>
      </c>
      <c r="D30" s="2"/>
    </row>
    <row r="31" spans="1:7" x14ac:dyDescent="0.25">
      <c r="F31" s="14"/>
      <c r="G31" s="14"/>
    </row>
    <row r="32" spans="1:7" x14ac:dyDescent="0.25">
      <c r="A32" s="1" t="s">
        <v>28</v>
      </c>
      <c r="B32" s="15"/>
      <c r="C32" s="15"/>
      <c r="D32" s="1" t="s">
        <v>29</v>
      </c>
      <c r="E32" s="15"/>
      <c r="F32" s="14"/>
      <c r="G32" s="14"/>
    </row>
    <row r="33" spans="1:8" x14ac:dyDescent="0.25">
      <c r="A33" s="5" t="s">
        <v>30</v>
      </c>
      <c r="B33" s="36">
        <f ca="1">AVERAGE($G$40:$G$1039)</f>
        <v>398.3</v>
      </c>
      <c r="C33" s="2"/>
      <c r="D33" s="5" t="s">
        <v>30</v>
      </c>
      <c r="E33" s="36">
        <f ca="1">AVERAGE($H$40:$H$1039)</f>
        <v>367.32</v>
      </c>
      <c r="F33" s="2"/>
      <c r="G33" s="14"/>
    </row>
    <row r="34" spans="1:8" x14ac:dyDescent="0.25">
      <c r="A34" s="5" t="s">
        <v>31</v>
      </c>
      <c r="B34" s="36">
        <f ca="1">MIN($G$40:$G$1039)</f>
        <v>280</v>
      </c>
      <c r="C34" s="2"/>
      <c r="D34" s="5" t="s">
        <v>31</v>
      </c>
      <c r="E34" s="36">
        <f ca="1">MIN($H$40:$H$1039)</f>
        <v>320</v>
      </c>
      <c r="F34" s="2"/>
      <c r="G34" s="14"/>
    </row>
    <row r="35" spans="1:8" x14ac:dyDescent="0.25">
      <c r="A35" s="5" t="s">
        <v>32</v>
      </c>
      <c r="B35" s="36">
        <f ca="1">MAX($G$40:$G$1039)</f>
        <v>1780</v>
      </c>
      <c r="C35" s="2"/>
      <c r="D35" s="5" t="s">
        <v>32</v>
      </c>
      <c r="E35" s="36">
        <f ca="1">MAX($H$40:$H$1039)</f>
        <v>920</v>
      </c>
      <c r="F35" s="2"/>
      <c r="G35" s="14"/>
    </row>
    <row r="36" spans="1:8" x14ac:dyDescent="0.25">
      <c r="A36" s="5" t="s">
        <v>2</v>
      </c>
      <c r="B36" s="36">
        <f ca="1">_xlfn.STDEV.S($G$40:$G$1039)</f>
        <v>224.03191803914973</v>
      </c>
      <c r="C36" s="2"/>
      <c r="D36" s="5" t="s">
        <v>2</v>
      </c>
      <c r="E36" s="36">
        <f ca="1">_xlfn.STDEV.S($H$40:$H$1039)</f>
        <v>89.612767215659858</v>
      </c>
      <c r="F36" s="2"/>
      <c r="G36" s="14"/>
    </row>
    <row r="37" spans="1:8" x14ac:dyDescent="0.25">
      <c r="B37" s="2"/>
      <c r="C37" s="2"/>
      <c r="D37" s="2"/>
      <c r="E37" s="2"/>
      <c r="F37" s="2"/>
      <c r="G37" s="14"/>
    </row>
    <row r="38" spans="1:8" x14ac:dyDescent="0.25">
      <c r="A38" s="1" t="s">
        <v>3</v>
      </c>
      <c r="B38" s="2"/>
      <c r="C38" s="2"/>
      <c r="D38" s="2"/>
      <c r="E38" s="2"/>
      <c r="F38" s="2"/>
      <c r="G38" s="14"/>
    </row>
    <row r="39" spans="1:8" x14ac:dyDescent="0.25">
      <c r="A39" s="16" t="s">
        <v>4</v>
      </c>
      <c r="B39" s="16" t="s">
        <v>23</v>
      </c>
      <c r="C39" s="16" t="s">
        <v>24</v>
      </c>
      <c r="D39" s="33" t="s">
        <v>9</v>
      </c>
      <c r="E39" s="34" t="s">
        <v>14</v>
      </c>
      <c r="F39" s="32" t="s">
        <v>8</v>
      </c>
      <c r="G39" s="27" t="s">
        <v>26</v>
      </c>
      <c r="H39" s="27" t="s">
        <v>27</v>
      </c>
    </row>
    <row r="40" spans="1:8" x14ac:dyDescent="0.25">
      <c r="A40" s="17">
        <v>1</v>
      </c>
      <c r="B40" s="17">
        <f ca="1">RAND()</f>
        <v>0.73387594159831127</v>
      </c>
      <c r="C40" s="17">
        <f ca="1">RAND()</f>
        <v>0.45767170212475539</v>
      </c>
      <c r="D40" s="28">
        <f ca="1">VLOOKUP($B40,$D$13:$F$16,3)</f>
        <v>350</v>
      </c>
      <c r="E40" s="28">
        <f ca="1">VLOOKUP($C40,$D$21:$F$25,3)</f>
        <v>60</v>
      </c>
      <c r="F40" s="28">
        <f ca="1">D40*E40</f>
        <v>21000</v>
      </c>
      <c r="G40" s="37">
        <f t="shared" ref="G40:G103" ca="1" si="2">$B$4*$B$9+MAX($F40-$B$8,0)*$B$5</f>
        <v>580</v>
      </c>
      <c r="H40" s="37">
        <f t="shared" ref="H40:H103" ca="1" si="3">$E$4*$B$9+MAX($F40-$B$8,0)*$E$5</f>
        <v>440</v>
      </c>
    </row>
    <row r="41" spans="1:8" x14ac:dyDescent="0.25">
      <c r="A41" s="17">
        <v>2</v>
      </c>
      <c r="B41" s="17">
        <f t="shared" ref="B41:C104" ca="1" si="4">RAND()</f>
        <v>0.82746448138357687</v>
      </c>
      <c r="C41" s="17">
        <f t="shared" ca="1" si="4"/>
        <v>0.61971042109606744</v>
      </c>
      <c r="D41" s="28">
        <f ca="1">VLOOKUP($B41,$D$13:$F$16,3)</f>
        <v>350</v>
      </c>
      <c r="E41" s="28">
        <f t="shared" ref="E41:E104" ca="1" si="5">VLOOKUP($C41,$D$21:$F$25,3)</f>
        <v>60</v>
      </c>
      <c r="F41" s="28">
        <f t="shared" ref="F41:F104" ca="1" si="6">D41*E41</f>
        <v>21000</v>
      </c>
      <c r="G41" s="37">
        <f t="shared" ca="1" si="2"/>
        <v>580</v>
      </c>
      <c r="H41" s="37">
        <f t="shared" ca="1" si="3"/>
        <v>440</v>
      </c>
    </row>
    <row r="42" spans="1:8" x14ac:dyDescent="0.25">
      <c r="A42" s="17">
        <v>3</v>
      </c>
      <c r="B42" s="17">
        <f t="shared" ca="1" si="4"/>
        <v>0.91717392394841535</v>
      </c>
      <c r="C42" s="17">
        <f t="shared" ca="1" si="4"/>
        <v>1.2084738642897497E-2</v>
      </c>
      <c r="D42" s="28">
        <f t="shared" ref="D42:D104" ca="1" si="7">VLOOKUP($B42,$D$13:$F$16,3)</f>
        <v>350</v>
      </c>
      <c r="E42" s="28">
        <f t="shared" ca="1" si="5"/>
        <v>20</v>
      </c>
      <c r="F42" s="28">
        <f t="shared" ca="1" si="6"/>
        <v>7000</v>
      </c>
      <c r="G42" s="37">
        <f t="shared" ca="1" si="2"/>
        <v>280</v>
      </c>
      <c r="H42" s="37">
        <f t="shared" ca="1" si="3"/>
        <v>320</v>
      </c>
    </row>
    <row r="43" spans="1:8" x14ac:dyDescent="0.25">
      <c r="A43" s="17">
        <v>4</v>
      </c>
      <c r="B43" s="17">
        <f t="shared" ca="1" si="4"/>
        <v>0.67490976718431717</v>
      </c>
      <c r="C43" s="17">
        <f t="shared" ca="1" si="4"/>
        <v>0.78965623286951359</v>
      </c>
      <c r="D43" s="28">
        <f t="shared" ca="1" si="7"/>
        <v>350</v>
      </c>
      <c r="E43" s="28">
        <f t="shared" ca="1" si="5"/>
        <v>60</v>
      </c>
      <c r="F43" s="28">
        <f t="shared" ca="1" si="6"/>
        <v>21000</v>
      </c>
      <c r="G43" s="37">
        <f t="shared" ca="1" si="2"/>
        <v>580</v>
      </c>
      <c r="H43" s="37">
        <f t="shared" ca="1" si="3"/>
        <v>440</v>
      </c>
    </row>
    <row r="44" spans="1:8" x14ac:dyDescent="0.25">
      <c r="A44" s="17">
        <v>5</v>
      </c>
      <c r="B44" s="17">
        <f t="shared" ca="1" si="4"/>
        <v>0.49084316201934364</v>
      </c>
      <c r="C44" s="17">
        <f t="shared" ca="1" si="4"/>
        <v>0.78528465494807553</v>
      </c>
      <c r="D44" s="28">
        <f t="shared" ca="1" si="7"/>
        <v>250</v>
      </c>
      <c r="E44" s="28">
        <f t="shared" ca="1" si="5"/>
        <v>60</v>
      </c>
      <c r="F44" s="28">
        <f t="shared" ca="1" si="6"/>
        <v>15000</v>
      </c>
      <c r="G44" s="37">
        <f t="shared" ca="1" si="2"/>
        <v>280</v>
      </c>
      <c r="H44" s="37">
        <f t="shared" ca="1" si="3"/>
        <v>320</v>
      </c>
    </row>
    <row r="45" spans="1:8" x14ac:dyDescent="0.25">
      <c r="A45" s="17">
        <v>6</v>
      </c>
      <c r="B45" s="17">
        <f t="shared" ca="1" si="4"/>
        <v>0.38273662963553545</v>
      </c>
      <c r="C45" s="17">
        <f t="shared" ca="1" si="4"/>
        <v>0.31004135333276339</v>
      </c>
      <c r="D45" s="28">
        <f t="shared" ca="1" si="7"/>
        <v>250</v>
      </c>
      <c r="E45" s="28">
        <f t="shared" ca="1" si="5"/>
        <v>40</v>
      </c>
      <c r="F45" s="28">
        <f t="shared" ca="1" si="6"/>
        <v>10000</v>
      </c>
      <c r="G45" s="37">
        <f t="shared" ca="1" si="2"/>
        <v>280</v>
      </c>
      <c r="H45" s="37">
        <f t="shared" ca="1" si="3"/>
        <v>320</v>
      </c>
    </row>
    <row r="46" spans="1:8" x14ac:dyDescent="0.25">
      <c r="A46" s="17">
        <v>7</v>
      </c>
      <c r="B46" s="17">
        <f t="shared" ca="1" si="4"/>
        <v>8.6101921082887056E-2</v>
      </c>
      <c r="C46" s="17">
        <f t="shared" ca="1" si="4"/>
        <v>0.37621717223415119</v>
      </c>
      <c r="D46" s="28">
        <f t="shared" ca="1" si="7"/>
        <v>150</v>
      </c>
      <c r="E46" s="28">
        <f t="shared" ca="1" si="5"/>
        <v>40</v>
      </c>
      <c r="F46" s="28">
        <f t="shared" ca="1" si="6"/>
        <v>6000</v>
      </c>
      <c r="G46" s="37">
        <f t="shared" ca="1" si="2"/>
        <v>280</v>
      </c>
      <c r="H46" s="37">
        <f t="shared" ca="1" si="3"/>
        <v>320</v>
      </c>
    </row>
    <row r="47" spans="1:8" x14ac:dyDescent="0.25">
      <c r="A47" s="17">
        <v>8</v>
      </c>
      <c r="B47" s="17">
        <f t="shared" ca="1" si="4"/>
        <v>0.48157282392556799</v>
      </c>
      <c r="C47" s="17">
        <f t="shared" ca="1" si="4"/>
        <v>0.93971469686825926</v>
      </c>
      <c r="D47" s="28">
        <f t="shared" ca="1" si="7"/>
        <v>250</v>
      </c>
      <c r="E47" s="28">
        <f t="shared" ca="1" si="5"/>
        <v>80</v>
      </c>
      <c r="F47" s="28">
        <f t="shared" ca="1" si="6"/>
        <v>20000</v>
      </c>
      <c r="G47" s="37">
        <f t="shared" ca="1" si="2"/>
        <v>530</v>
      </c>
      <c r="H47" s="37">
        <f t="shared" ca="1" si="3"/>
        <v>420</v>
      </c>
    </row>
    <row r="48" spans="1:8" x14ac:dyDescent="0.25">
      <c r="A48" s="17">
        <v>9</v>
      </c>
      <c r="B48" s="17">
        <f t="shared" ca="1" si="4"/>
        <v>0.60089796143986351</v>
      </c>
      <c r="C48" s="17">
        <f t="shared" ca="1" si="4"/>
        <v>0.84762642747019734</v>
      </c>
      <c r="D48" s="28">
        <f t="shared" ca="1" si="7"/>
        <v>250</v>
      </c>
      <c r="E48" s="28">
        <f t="shared" ca="1" si="5"/>
        <v>80</v>
      </c>
      <c r="F48" s="28">
        <f t="shared" ca="1" si="6"/>
        <v>20000</v>
      </c>
      <c r="G48" s="37">
        <f t="shared" ca="1" si="2"/>
        <v>530</v>
      </c>
      <c r="H48" s="37">
        <f t="shared" ca="1" si="3"/>
        <v>420</v>
      </c>
    </row>
    <row r="49" spans="1:8" x14ac:dyDescent="0.25">
      <c r="A49" s="17">
        <v>10</v>
      </c>
      <c r="B49" s="17">
        <f t="shared" ca="1" si="4"/>
        <v>0.29619912454371766</v>
      </c>
      <c r="C49" s="17">
        <f t="shared" ca="1" si="4"/>
        <v>0.71737575820407817</v>
      </c>
      <c r="D49" s="28">
        <f t="shared" ca="1" si="7"/>
        <v>250</v>
      </c>
      <c r="E49" s="28">
        <f t="shared" ca="1" si="5"/>
        <v>60</v>
      </c>
      <c r="F49" s="28">
        <f t="shared" ca="1" si="6"/>
        <v>15000</v>
      </c>
      <c r="G49" s="37">
        <f t="shared" ca="1" si="2"/>
        <v>280</v>
      </c>
      <c r="H49" s="37">
        <f t="shared" ca="1" si="3"/>
        <v>320</v>
      </c>
    </row>
    <row r="50" spans="1:8" x14ac:dyDescent="0.25">
      <c r="A50" s="17">
        <v>11</v>
      </c>
      <c r="B50" s="17">
        <f t="shared" ca="1" si="4"/>
        <v>0.54638113555414081</v>
      </c>
      <c r="C50" s="17">
        <f t="shared" ca="1" si="4"/>
        <v>0.35317431292722745</v>
      </c>
      <c r="D50" s="28">
        <f t="shared" ca="1" si="7"/>
        <v>250</v>
      </c>
      <c r="E50" s="28">
        <f t="shared" ca="1" si="5"/>
        <v>40</v>
      </c>
      <c r="F50" s="28">
        <f t="shared" ca="1" si="6"/>
        <v>10000</v>
      </c>
      <c r="G50" s="37">
        <f t="shared" ca="1" si="2"/>
        <v>280</v>
      </c>
      <c r="H50" s="37">
        <f t="shared" ca="1" si="3"/>
        <v>320</v>
      </c>
    </row>
    <row r="51" spans="1:8" x14ac:dyDescent="0.25">
      <c r="A51" s="17">
        <v>12</v>
      </c>
      <c r="B51" s="17">
        <f t="shared" ca="1" si="4"/>
        <v>0.59009253246461424</v>
      </c>
      <c r="C51" s="17">
        <f t="shared" ca="1" si="4"/>
        <v>0.43116949118474091</v>
      </c>
      <c r="D51" s="28">
        <f t="shared" ca="1" si="7"/>
        <v>250</v>
      </c>
      <c r="E51" s="28">
        <f t="shared" ca="1" si="5"/>
        <v>60</v>
      </c>
      <c r="F51" s="28">
        <f t="shared" ca="1" si="6"/>
        <v>15000</v>
      </c>
      <c r="G51" s="37">
        <f t="shared" ca="1" si="2"/>
        <v>280</v>
      </c>
      <c r="H51" s="37">
        <f t="shared" ca="1" si="3"/>
        <v>320</v>
      </c>
    </row>
    <row r="52" spans="1:8" x14ac:dyDescent="0.25">
      <c r="A52" s="17">
        <v>13</v>
      </c>
      <c r="B52" s="17">
        <f t="shared" ca="1" si="4"/>
        <v>0.28642904926076396</v>
      </c>
      <c r="C52" s="17">
        <f t="shared" ca="1" si="4"/>
        <v>0.50185546529109337</v>
      </c>
      <c r="D52" s="28">
        <f t="shared" ca="1" si="7"/>
        <v>250</v>
      </c>
      <c r="E52" s="28">
        <f t="shared" ca="1" si="5"/>
        <v>60</v>
      </c>
      <c r="F52" s="28">
        <f t="shared" ca="1" si="6"/>
        <v>15000</v>
      </c>
      <c r="G52" s="37">
        <f t="shared" ca="1" si="2"/>
        <v>280</v>
      </c>
      <c r="H52" s="37">
        <f t="shared" ca="1" si="3"/>
        <v>320</v>
      </c>
    </row>
    <row r="53" spans="1:8" x14ac:dyDescent="0.25">
      <c r="A53" s="17">
        <v>14</v>
      </c>
      <c r="B53" s="17">
        <f t="shared" ca="1" si="4"/>
        <v>0.41955434832694616</v>
      </c>
      <c r="C53" s="17">
        <f t="shared" ca="1" si="4"/>
        <v>0.89994049342888327</v>
      </c>
      <c r="D53" s="28">
        <f t="shared" ca="1" si="7"/>
        <v>250</v>
      </c>
      <c r="E53" s="28">
        <f t="shared" ca="1" si="5"/>
        <v>80</v>
      </c>
      <c r="F53" s="28">
        <f t="shared" ca="1" si="6"/>
        <v>20000</v>
      </c>
      <c r="G53" s="37">
        <f t="shared" ca="1" si="2"/>
        <v>530</v>
      </c>
      <c r="H53" s="37">
        <f t="shared" ca="1" si="3"/>
        <v>420</v>
      </c>
    </row>
    <row r="54" spans="1:8" x14ac:dyDescent="0.25">
      <c r="A54" s="17">
        <v>15</v>
      </c>
      <c r="B54" s="17">
        <f t="shared" ca="1" si="4"/>
        <v>0.35533262878037586</v>
      </c>
      <c r="C54" s="17">
        <f t="shared" ca="1" si="4"/>
        <v>0.85498803146212332</v>
      </c>
      <c r="D54" s="28">
        <f t="shared" ca="1" si="7"/>
        <v>250</v>
      </c>
      <c r="E54" s="28">
        <f t="shared" ca="1" si="5"/>
        <v>80</v>
      </c>
      <c r="F54" s="28">
        <f t="shared" ca="1" si="6"/>
        <v>20000</v>
      </c>
      <c r="G54" s="37">
        <f t="shared" ca="1" si="2"/>
        <v>530</v>
      </c>
      <c r="H54" s="37">
        <f t="shared" ca="1" si="3"/>
        <v>420</v>
      </c>
    </row>
    <row r="55" spans="1:8" x14ac:dyDescent="0.25">
      <c r="A55" s="17">
        <v>16</v>
      </c>
      <c r="B55" s="17">
        <f t="shared" ca="1" si="4"/>
        <v>0.69884626121541416</v>
      </c>
      <c r="C55" s="17">
        <f t="shared" ca="1" si="4"/>
        <v>0.98168207409874086</v>
      </c>
      <c r="D55" s="28">
        <f t="shared" ca="1" si="7"/>
        <v>350</v>
      </c>
      <c r="E55" s="28">
        <f t="shared" ca="1" si="5"/>
        <v>100</v>
      </c>
      <c r="F55" s="28">
        <f t="shared" ca="1" si="6"/>
        <v>35000</v>
      </c>
      <c r="G55" s="37">
        <f t="shared" ca="1" si="2"/>
        <v>1280</v>
      </c>
      <c r="H55" s="37">
        <f t="shared" ca="1" si="3"/>
        <v>720</v>
      </c>
    </row>
    <row r="56" spans="1:8" x14ac:dyDescent="0.25">
      <c r="A56" s="17">
        <v>17</v>
      </c>
      <c r="B56" s="17">
        <f t="shared" ca="1" si="4"/>
        <v>5.6784835666215505E-2</v>
      </c>
      <c r="C56" s="17">
        <f t="shared" ca="1" si="4"/>
        <v>0.57482386881813885</v>
      </c>
      <c r="D56" s="28">
        <f t="shared" ca="1" si="7"/>
        <v>150</v>
      </c>
      <c r="E56" s="28">
        <f t="shared" ca="1" si="5"/>
        <v>60</v>
      </c>
      <c r="F56" s="28">
        <f t="shared" ca="1" si="6"/>
        <v>9000</v>
      </c>
      <c r="G56" s="37">
        <f t="shared" ca="1" si="2"/>
        <v>280</v>
      </c>
      <c r="H56" s="37">
        <f t="shared" ca="1" si="3"/>
        <v>320</v>
      </c>
    </row>
    <row r="57" spans="1:8" x14ac:dyDescent="0.25">
      <c r="A57" s="17">
        <v>18</v>
      </c>
      <c r="B57" s="17">
        <f t="shared" ca="1" si="4"/>
        <v>0.65974787150515812</v>
      </c>
      <c r="C57" s="17">
        <f t="shared" ca="1" si="4"/>
        <v>0.5968163346926515</v>
      </c>
      <c r="D57" s="28">
        <f t="shared" ca="1" si="7"/>
        <v>350</v>
      </c>
      <c r="E57" s="28">
        <f t="shared" ca="1" si="5"/>
        <v>60</v>
      </c>
      <c r="F57" s="28">
        <f t="shared" ca="1" si="6"/>
        <v>21000</v>
      </c>
      <c r="G57" s="37">
        <f t="shared" ca="1" si="2"/>
        <v>580</v>
      </c>
      <c r="H57" s="37">
        <f t="shared" ca="1" si="3"/>
        <v>440</v>
      </c>
    </row>
    <row r="58" spans="1:8" x14ac:dyDescent="0.25">
      <c r="A58" s="17">
        <v>19</v>
      </c>
      <c r="B58" s="17">
        <f t="shared" ca="1" si="4"/>
        <v>0.19672055793624776</v>
      </c>
      <c r="C58" s="17">
        <f t="shared" ca="1" si="4"/>
        <v>0.29953252223333415</v>
      </c>
      <c r="D58" s="28">
        <f t="shared" ca="1" si="7"/>
        <v>150</v>
      </c>
      <c r="E58" s="28">
        <f t="shared" ca="1" si="5"/>
        <v>40</v>
      </c>
      <c r="F58" s="28">
        <f t="shared" ca="1" si="6"/>
        <v>6000</v>
      </c>
      <c r="G58" s="37">
        <f t="shared" ca="1" si="2"/>
        <v>280</v>
      </c>
      <c r="H58" s="37">
        <f t="shared" ca="1" si="3"/>
        <v>320</v>
      </c>
    </row>
    <row r="59" spans="1:8" x14ac:dyDescent="0.25">
      <c r="A59" s="17">
        <v>20</v>
      </c>
      <c r="B59" s="17">
        <f t="shared" ca="1" si="4"/>
        <v>0.59960148922931544</v>
      </c>
      <c r="C59" s="17">
        <f t="shared" ca="1" si="4"/>
        <v>0.92345725308511384</v>
      </c>
      <c r="D59" s="28">
        <f t="shared" ca="1" si="7"/>
        <v>250</v>
      </c>
      <c r="E59" s="28">
        <f t="shared" ca="1" si="5"/>
        <v>80</v>
      </c>
      <c r="F59" s="28">
        <f t="shared" ca="1" si="6"/>
        <v>20000</v>
      </c>
      <c r="G59" s="37">
        <f t="shared" ca="1" si="2"/>
        <v>530</v>
      </c>
      <c r="H59" s="37">
        <f t="shared" ca="1" si="3"/>
        <v>420</v>
      </c>
    </row>
    <row r="60" spans="1:8" x14ac:dyDescent="0.25">
      <c r="A60" s="17">
        <v>21</v>
      </c>
      <c r="B60" s="17">
        <f t="shared" ca="1" si="4"/>
        <v>0.24228272751189228</v>
      </c>
      <c r="C60" s="17">
        <f t="shared" ca="1" si="4"/>
        <v>0.32635620265683396</v>
      </c>
      <c r="D60" s="28">
        <f t="shared" ca="1" si="7"/>
        <v>250</v>
      </c>
      <c r="E60" s="28">
        <f t="shared" ca="1" si="5"/>
        <v>40</v>
      </c>
      <c r="F60" s="28">
        <f t="shared" ca="1" si="6"/>
        <v>10000</v>
      </c>
      <c r="G60" s="37">
        <f t="shared" ca="1" si="2"/>
        <v>280</v>
      </c>
      <c r="H60" s="37">
        <f t="shared" ca="1" si="3"/>
        <v>320</v>
      </c>
    </row>
    <row r="61" spans="1:8" x14ac:dyDescent="0.25">
      <c r="A61" s="17">
        <v>22</v>
      </c>
      <c r="B61" s="17">
        <f t="shared" ca="1" si="4"/>
        <v>0.22708383530085097</v>
      </c>
      <c r="C61" s="17">
        <f t="shared" ca="1" si="4"/>
        <v>0.61952167427776461</v>
      </c>
      <c r="D61" s="28">
        <f t="shared" ca="1" si="7"/>
        <v>250</v>
      </c>
      <c r="E61" s="28">
        <f t="shared" ca="1" si="5"/>
        <v>60</v>
      </c>
      <c r="F61" s="28">
        <f t="shared" ca="1" si="6"/>
        <v>15000</v>
      </c>
      <c r="G61" s="37">
        <f t="shared" ca="1" si="2"/>
        <v>280</v>
      </c>
      <c r="H61" s="37">
        <f t="shared" ca="1" si="3"/>
        <v>320</v>
      </c>
    </row>
    <row r="62" spans="1:8" x14ac:dyDescent="0.25">
      <c r="A62" s="17">
        <v>23</v>
      </c>
      <c r="B62" s="17">
        <f t="shared" ca="1" si="4"/>
        <v>0.924751009928242</v>
      </c>
      <c r="C62" s="17">
        <f t="shared" ca="1" si="4"/>
        <v>0.9313433885228346</v>
      </c>
      <c r="D62" s="28">
        <f t="shared" ca="1" si="7"/>
        <v>350</v>
      </c>
      <c r="E62" s="28">
        <f t="shared" ca="1" si="5"/>
        <v>80</v>
      </c>
      <c r="F62" s="28">
        <f t="shared" ca="1" si="6"/>
        <v>28000</v>
      </c>
      <c r="G62" s="37">
        <f t="shared" ca="1" si="2"/>
        <v>930</v>
      </c>
      <c r="H62" s="37">
        <f t="shared" ca="1" si="3"/>
        <v>580</v>
      </c>
    </row>
    <row r="63" spans="1:8" x14ac:dyDescent="0.25">
      <c r="A63" s="17">
        <v>24</v>
      </c>
      <c r="B63" s="17">
        <f t="shared" ca="1" si="4"/>
        <v>0.7656947824032464</v>
      </c>
      <c r="C63" s="17">
        <f t="shared" ca="1" si="4"/>
        <v>5.9425392237416608E-2</v>
      </c>
      <c r="D63" s="28">
        <f t="shared" ca="1" si="7"/>
        <v>350</v>
      </c>
      <c r="E63" s="28">
        <f t="shared" ca="1" si="5"/>
        <v>20</v>
      </c>
      <c r="F63" s="28">
        <f t="shared" ca="1" si="6"/>
        <v>7000</v>
      </c>
      <c r="G63" s="37">
        <f t="shared" ca="1" si="2"/>
        <v>280</v>
      </c>
      <c r="H63" s="37">
        <f t="shared" ca="1" si="3"/>
        <v>320</v>
      </c>
    </row>
    <row r="64" spans="1:8" x14ac:dyDescent="0.25">
      <c r="A64" s="17">
        <v>25</v>
      </c>
      <c r="B64" s="17">
        <f t="shared" ca="1" si="4"/>
        <v>0.12019830256139918</v>
      </c>
      <c r="C64" s="17">
        <f t="shared" ca="1" si="4"/>
        <v>0.92948497797971741</v>
      </c>
      <c r="D64" s="28">
        <f t="shared" ca="1" si="7"/>
        <v>150</v>
      </c>
      <c r="E64" s="28">
        <f t="shared" ca="1" si="5"/>
        <v>80</v>
      </c>
      <c r="F64" s="28">
        <f t="shared" ca="1" si="6"/>
        <v>12000</v>
      </c>
      <c r="G64" s="37">
        <f t="shared" ca="1" si="2"/>
        <v>280</v>
      </c>
      <c r="H64" s="37">
        <f t="shared" ca="1" si="3"/>
        <v>320</v>
      </c>
    </row>
    <row r="65" spans="1:8" x14ac:dyDescent="0.25">
      <c r="A65" s="17">
        <v>26</v>
      </c>
      <c r="B65" s="17">
        <f t="shared" ca="1" si="4"/>
        <v>6.3715836733341691E-2</v>
      </c>
      <c r="C65" s="17">
        <f t="shared" ca="1" si="4"/>
        <v>0.8332733101419374</v>
      </c>
      <c r="D65" s="28">
        <f t="shared" ca="1" si="7"/>
        <v>150</v>
      </c>
      <c r="E65" s="28">
        <f t="shared" ca="1" si="5"/>
        <v>80</v>
      </c>
      <c r="F65" s="28">
        <f t="shared" ca="1" si="6"/>
        <v>12000</v>
      </c>
      <c r="G65" s="37">
        <f t="shared" ca="1" si="2"/>
        <v>280</v>
      </c>
      <c r="H65" s="37">
        <f t="shared" ca="1" si="3"/>
        <v>320</v>
      </c>
    </row>
    <row r="66" spans="1:8" x14ac:dyDescent="0.25">
      <c r="A66" s="17">
        <v>27</v>
      </c>
      <c r="B66" s="17">
        <f t="shared" ca="1" si="4"/>
        <v>0.17620748390690344</v>
      </c>
      <c r="C66" s="17">
        <f t="shared" ca="1" si="4"/>
        <v>0.46582667752666229</v>
      </c>
      <c r="D66" s="28">
        <f t="shared" ca="1" si="7"/>
        <v>150</v>
      </c>
      <c r="E66" s="28">
        <f t="shared" ca="1" si="5"/>
        <v>60</v>
      </c>
      <c r="F66" s="28">
        <f t="shared" ca="1" si="6"/>
        <v>9000</v>
      </c>
      <c r="G66" s="37">
        <f t="shared" ca="1" si="2"/>
        <v>280</v>
      </c>
      <c r="H66" s="37">
        <f t="shared" ca="1" si="3"/>
        <v>320</v>
      </c>
    </row>
    <row r="67" spans="1:8" x14ac:dyDescent="0.25">
      <c r="A67" s="17">
        <v>28</v>
      </c>
      <c r="B67" s="17">
        <f t="shared" ca="1" si="4"/>
        <v>0.84138775760460482</v>
      </c>
      <c r="C67" s="17">
        <f t="shared" ca="1" si="4"/>
        <v>0.39383479458161919</v>
      </c>
      <c r="D67" s="28">
        <f t="shared" ca="1" si="7"/>
        <v>350</v>
      </c>
      <c r="E67" s="28">
        <f t="shared" ca="1" si="5"/>
        <v>40</v>
      </c>
      <c r="F67" s="28">
        <f t="shared" ca="1" si="6"/>
        <v>14000</v>
      </c>
      <c r="G67" s="37">
        <f t="shared" ca="1" si="2"/>
        <v>280</v>
      </c>
      <c r="H67" s="37">
        <f t="shared" ca="1" si="3"/>
        <v>320</v>
      </c>
    </row>
    <row r="68" spans="1:8" x14ac:dyDescent="0.25">
      <c r="A68" s="17">
        <v>29</v>
      </c>
      <c r="B68" s="17">
        <f t="shared" ca="1" si="4"/>
        <v>0.20192368789414916</v>
      </c>
      <c r="C68" s="17">
        <f t="shared" ca="1" si="4"/>
        <v>0.29324286262940469</v>
      </c>
      <c r="D68" s="28">
        <f t="shared" ca="1" si="7"/>
        <v>150</v>
      </c>
      <c r="E68" s="28">
        <f t="shared" ca="1" si="5"/>
        <v>40</v>
      </c>
      <c r="F68" s="28">
        <f t="shared" ca="1" si="6"/>
        <v>6000</v>
      </c>
      <c r="G68" s="37">
        <f t="shared" ca="1" si="2"/>
        <v>280</v>
      </c>
      <c r="H68" s="37">
        <f t="shared" ca="1" si="3"/>
        <v>320</v>
      </c>
    </row>
    <row r="69" spans="1:8" x14ac:dyDescent="0.25">
      <c r="A69" s="17">
        <v>30</v>
      </c>
      <c r="B69" s="17">
        <f t="shared" ca="1" si="4"/>
        <v>0.67287462581559787</v>
      </c>
      <c r="C69" s="17">
        <f t="shared" ca="1" si="4"/>
        <v>0.53706312817836854</v>
      </c>
      <c r="D69" s="28">
        <f t="shared" ca="1" si="7"/>
        <v>350</v>
      </c>
      <c r="E69" s="28">
        <f t="shared" ca="1" si="5"/>
        <v>60</v>
      </c>
      <c r="F69" s="28">
        <f t="shared" ca="1" si="6"/>
        <v>21000</v>
      </c>
      <c r="G69" s="37">
        <f t="shared" ca="1" si="2"/>
        <v>580</v>
      </c>
      <c r="H69" s="37">
        <f t="shared" ca="1" si="3"/>
        <v>440</v>
      </c>
    </row>
    <row r="70" spans="1:8" x14ac:dyDescent="0.25">
      <c r="A70" s="17">
        <v>31</v>
      </c>
      <c r="B70" s="17">
        <f t="shared" ca="1" si="4"/>
        <v>0.70674192521059231</v>
      </c>
      <c r="C70" s="17">
        <f t="shared" ca="1" si="4"/>
        <v>0.67161591881640881</v>
      </c>
      <c r="D70" s="28">
        <f t="shared" ca="1" si="7"/>
        <v>350</v>
      </c>
      <c r="E70" s="28">
        <f t="shared" ca="1" si="5"/>
        <v>60</v>
      </c>
      <c r="F70" s="28">
        <f t="shared" ca="1" si="6"/>
        <v>21000</v>
      </c>
      <c r="G70" s="37">
        <f t="shared" ca="1" si="2"/>
        <v>580</v>
      </c>
      <c r="H70" s="37">
        <f t="shared" ca="1" si="3"/>
        <v>440</v>
      </c>
    </row>
    <row r="71" spans="1:8" x14ac:dyDescent="0.25">
      <c r="A71" s="17">
        <v>32</v>
      </c>
      <c r="B71" s="17">
        <f t="shared" ca="1" si="4"/>
        <v>0.78845077907277217</v>
      </c>
      <c r="C71" s="17">
        <f t="shared" ca="1" si="4"/>
        <v>0.15786188503328125</v>
      </c>
      <c r="D71" s="28">
        <f t="shared" ca="1" si="7"/>
        <v>350</v>
      </c>
      <c r="E71" s="28">
        <f t="shared" ca="1" si="5"/>
        <v>20</v>
      </c>
      <c r="F71" s="28">
        <f t="shared" ca="1" si="6"/>
        <v>7000</v>
      </c>
      <c r="G71" s="37">
        <f t="shared" ca="1" si="2"/>
        <v>280</v>
      </c>
      <c r="H71" s="37">
        <f t="shared" ca="1" si="3"/>
        <v>320</v>
      </c>
    </row>
    <row r="72" spans="1:8" x14ac:dyDescent="0.25">
      <c r="A72" s="17">
        <v>33</v>
      </c>
      <c r="B72" s="17">
        <f t="shared" ca="1" si="4"/>
        <v>0.90358097900369716</v>
      </c>
      <c r="C72" s="17">
        <f t="shared" ca="1" si="4"/>
        <v>7.6335438107638653E-3</v>
      </c>
      <c r="D72" s="28">
        <f t="shared" ca="1" si="7"/>
        <v>350</v>
      </c>
      <c r="E72" s="28">
        <f t="shared" ca="1" si="5"/>
        <v>20</v>
      </c>
      <c r="F72" s="28">
        <f t="shared" ca="1" si="6"/>
        <v>7000</v>
      </c>
      <c r="G72" s="37">
        <f t="shared" ca="1" si="2"/>
        <v>280</v>
      </c>
      <c r="H72" s="37">
        <f t="shared" ca="1" si="3"/>
        <v>320</v>
      </c>
    </row>
    <row r="73" spans="1:8" x14ac:dyDescent="0.25">
      <c r="A73" s="17">
        <v>34</v>
      </c>
      <c r="B73" s="17">
        <f t="shared" ca="1" si="4"/>
        <v>0.97223638631141418</v>
      </c>
      <c r="C73" s="17">
        <f t="shared" ca="1" si="4"/>
        <v>0.52540160427950211</v>
      </c>
      <c r="D73" s="28">
        <f t="shared" ca="1" si="7"/>
        <v>450</v>
      </c>
      <c r="E73" s="28">
        <f t="shared" ca="1" si="5"/>
        <v>60</v>
      </c>
      <c r="F73" s="28">
        <f t="shared" ca="1" si="6"/>
        <v>27000</v>
      </c>
      <c r="G73" s="37">
        <f t="shared" ca="1" si="2"/>
        <v>880</v>
      </c>
      <c r="H73" s="37">
        <f t="shared" ca="1" si="3"/>
        <v>560</v>
      </c>
    </row>
    <row r="74" spans="1:8" x14ac:dyDescent="0.25">
      <c r="A74" s="17">
        <v>35</v>
      </c>
      <c r="B74" s="17">
        <f t="shared" ca="1" si="4"/>
        <v>0.38892779851314285</v>
      </c>
      <c r="C74" s="17">
        <f t="shared" ca="1" si="4"/>
        <v>0.69410779309391724</v>
      </c>
      <c r="D74" s="28">
        <f t="shared" ca="1" si="7"/>
        <v>250</v>
      </c>
      <c r="E74" s="28">
        <f t="shared" ca="1" si="5"/>
        <v>60</v>
      </c>
      <c r="F74" s="28">
        <f t="shared" ca="1" si="6"/>
        <v>15000</v>
      </c>
      <c r="G74" s="37">
        <f t="shared" ca="1" si="2"/>
        <v>280</v>
      </c>
      <c r="H74" s="37">
        <f t="shared" ca="1" si="3"/>
        <v>320</v>
      </c>
    </row>
    <row r="75" spans="1:8" x14ac:dyDescent="0.25">
      <c r="A75" s="17">
        <v>36</v>
      </c>
      <c r="B75" s="17">
        <f t="shared" ca="1" si="4"/>
        <v>0.18050112417595343</v>
      </c>
      <c r="C75" s="17">
        <f t="shared" ca="1" si="4"/>
        <v>0.47282657614158285</v>
      </c>
      <c r="D75" s="28">
        <f t="shared" ca="1" si="7"/>
        <v>150</v>
      </c>
      <c r="E75" s="28">
        <f t="shared" ca="1" si="5"/>
        <v>60</v>
      </c>
      <c r="F75" s="28">
        <f t="shared" ca="1" si="6"/>
        <v>9000</v>
      </c>
      <c r="G75" s="37">
        <f t="shared" ca="1" si="2"/>
        <v>280</v>
      </c>
      <c r="H75" s="37">
        <f t="shared" ca="1" si="3"/>
        <v>320</v>
      </c>
    </row>
    <row r="76" spans="1:8" x14ac:dyDescent="0.25">
      <c r="A76" s="17">
        <v>37</v>
      </c>
      <c r="B76" s="17">
        <f t="shared" ca="1" si="4"/>
        <v>3.7215943448902777E-3</v>
      </c>
      <c r="C76" s="17">
        <f t="shared" ca="1" si="4"/>
        <v>0.7557156439525714</v>
      </c>
      <c r="D76" s="28">
        <f t="shared" ca="1" si="7"/>
        <v>150</v>
      </c>
      <c r="E76" s="28">
        <f t="shared" ca="1" si="5"/>
        <v>60</v>
      </c>
      <c r="F76" s="28">
        <f t="shared" ca="1" si="6"/>
        <v>9000</v>
      </c>
      <c r="G76" s="37">
        <f t="shared" ca="1" si="2"/>
        <v>280</v>
      </c>
      <c r="H76" s="37">
        <f t="shared" ca="1" si="3"/>
        <v>320</v>
      </c>
    </row>
    <row r="77" spans="1:8" x14ac:dyDescent="0.25">
      <c r="A77" s="17">
        <v>38</v>
      </c>
      <c r="B77" s="17">
        <f t="shared" ca="1" si="4"/>
        <v>3.2064991162113587E-2</v>
      </c>
      <c r="C77" s="17">
        <f t="shared" ca="1" si="4"/>
        <v>0.74841763226691804</v>
      </c>
      <c r="D77" s="28">
        <f t="shared" ca="1" si="7"/>
        <v>150</v>
      </c>
      <c r="E77" s="28">
        <f t="shared" ca="1" si="5"/>
        <v>60</v>
      </c>
      <c r="F77" s="28">
        <f t="shared" ca="1" si="6"/>
        <v>9000</v>
      </c>
      <c r="G77" s="37">
        <f t="shared" ca="1" si="2"/>
        <v>280</v>
      </c>
      <c r="H77" s="37">
        <f t="shared" ca="1" si="3"/>
        <v>320</v>
      </c>
    </row>
    <row r="78" spans="1:8" x14ac:dyDescent="0.25">
      <c r="A78" s="17">
        <v>39</v>
      </c>
      <c r="B78" s="17">
        <f t="shared" ca="1" si="4"/>
        <v>0.52241866170753104</v>
      </c>
      <c r="C78" s="17">
        <f t="shared" ca="1" si="4"/>
        <v>0.89709373869403297</v>
      </c>
      <c r="D78" s="28">
        <f t="shared" ca="1" si="7"/>
        <v>250</v>
      </c>
      <c r="E78" s="28">
        <f t="shared" ca="1" si="5"/>
        <v>80</v>
      </c>
      <c r="F78" s="28">
        <f t="shared" ca="1" si="6"/>
        <v>20000</v>
      </c>
      <c r="G78" s="37">
        <f t="shared" ca="1" si="2"/>
        <v>530</v>
      </c>
      <c r="H78" s="37">
        <f t="shared" ca="1" si="3"/>
        <v>420</v>
      </c>
    </row>
    <row r="79" spans="1:8" x14ac:dyDescent="0.25">
      <c r="A79" s="17">
        <v>40</v>
      </c>
      <c r="B79" s="17">
        <f t="shared" ca="1" si="4"/>
        <v>0.18870996942630469</v>
      </c>
      <c r="C79" s="17">
        <f t="shared" ca="1" si="4"/>
        <v>0.15752220893376789</v>
      </c>
      <c r="D79" s="28">
        <f t="shared" ca="1" si="7"/>
        <v>150</v>
      </c>
      <c r="E79" s="28">
        <f t="shared" ca="1" si="5"/>
        <v>20</v>
      </c>
      <c r="F79" s="28">
        <f t="shared" ca="1" si="6"/>
        <v>3000</v>
      </c>
      <c r="G79" s="37">
        <f t="shared" ca="1" si="2"/>
        <v>280</v>
      </c>
      <c r="H79" s="37">
        <f t="shared" ca="1" si="3"/>
        <v>320</v>
      </c>
    </row>
    <row r="80" spans="1:8" x14ac:dyDescent="0.25">
      <c r="A80" s="17">
        <v>41</v>
      </c>
      <c r="B80" s="17">
        <f t="shared" ca="1" si="4"/>
        <v>0.27599120184803139</v>
      </c>
      <c r="C80" s="17">
        <f t="shared" ca="1" si="4"/>
        <v>1.3317853298555615E-2</v>
      </c>
      <c r="D80" s="28">
        <f t="shared" ca="1" si="7"/>
        <v>250</v>
      </c>
      <c r="E80" s="28">
        <f t="shared" ca="1" si="5"/>
        <v>20</v>
      </c>
      <c r="F80" s="28">
        <f t="shared" ca="1" si="6"/>
        <v>5000</v>
      </c>
      <c r="G80" s="37">
        <f t="shared" ca="1" si="2"/>
        <v>280</v>
      </c>
      <c r="H80" s="37">
        <f t="shared" ca="1" si="3"/>
        <v>320</v>
      </c>
    </row>
    <row r="81" spans="1:8" x14ac:dyDescent="0.25">
      <c r="A81" s="17">
        <v>42</v>
      </c>
      <c r="B81" s="17">
        <f t="shared" ca="1" si="4"/>
        <v>0.96938673640565376</v>
      </c>
      <c r="C81" s="17">
        <f t="shared" ca="1" si="4"/>
        <v>0.27629636107137168</v>
      </c>
      <c r="D81" s="28">
        <f t="shared" ca="1" si="7"/>
        <v>350</v>
      </c>
      <c r="E81" s="28">
        <f t="shared" ca="1" si="5"/>
        <v>40</v>
      </c>
      <c r="F81" s="28">
        <f t="shared" ca="1" si="6"/>
        <v>14000</v>
      </c>
      <c r="G81" s="37">
        <f t="shared" ca="1" si="2"/>
        <v>280</v>
      </c>
      <c r="H81" s="37">
        <f t="shared" ca="1" si="3"/>
        <v>320</v>
      </c>
    </row>
    <row r="82" spans="1:8" x14ac:dyDescent="0.25">
      <c r="A82" s="17">
        <v>43</v>
      </c>
      <c r="B82" s="17">
        <f t="shared" ca="1" si="4"/>
        <v>0.67035896093083747</v>
      </c>
      <c r="C82" s="17">
        <f t="shared" ca="1" si="4"/>
        <v>3.7575132967944125E-2</v>
      </c>
      <c r="D82" s="28">
        <f t="shared" ca="1" si="7"/>
        <v>350</v>
      </c>
      <c r="E82" s="28">
        <f t="shared" ca="1" si="5"/>
        <v>20</v>
      </c>
      <c r="F82" s="28">
        <f t="shared" ca="1" si="6"/>
        <v>7000</v>
      </c>
      <c r="G82" s="37">
        <f t="shared" ca="1" si="2"/>
        <v>280</v>
      </c>
      <c r="H82" s="37">
        <f t="shared" ca="1" si="3"/>
        <v>320</v>
      </c>
    </row>
    <row r="83" spans="1:8" x14ac:dyDescent="0.25">
      <c r="A83" s="17">
        <v>44</v>
      </c>
      <c r="B83" s="17">
        <f t="shared" ca="1" si="4"/>
        <v>0.20052058692718944</v>
      </c>
      <c r="C83" s="17">
        <f t="shared" ca="1" si="4"/>
        <v>0.86461316846808789</v>
      </c>
      <c r="D83" s="28">
        <f t="shared" ca="1" si="7"/>
        <v>150</v>
      </c>
      <c r="E83" s="28">
        <f t="shared" ca="1" si="5"/>
        <v>80</v>
      </c>
      <c r="F83" s="28">
        <f t="shared" ca="1" si="6"/>
        <v>12000</v>
      </c>
      <c r="G83" s="37">
        <f t="shared" ca="1" si="2"/>
        <v>280</v>
      </c>
      <c r="H83" s="37">
        <f t="shared" ca="1" si="3"/>
        <v>320</v>
      </c>
    </row>
    <row r="84" spans="1:8" x14ac:dyDescent="0.25">
      <c r="A84" s="17">
        <v>45</v>
      </c>
      <c r="B84" s="17">
        <f t="shared" ca="1" si="4"/>
        <v>0.33824631893734647</v>
      </c>
      <c r="C84" s="17">
        <f t="shared" ca="1" si="4"/>
        <v>0.13245075090978764</v>
      </c>
      <c r="D84" s="28">
        <f t="shared" ca="1" si="7"/>
        <v>250</v>
      </c>
      <c r="E84" s="28">
        <f t="shared" ca="1" si="5"/>
        <v>20</v>
      </c>
      <c r="F84" s="28">
        <f t="shared" ca="1" si="6"/>
        <v>5000</v>
      </c>
      <c r="G84" s="37">
        <f t="shared" ca="1" si="2"/>
        <v>280</v>
      </c>
      <c r="H84" s="37">
        <f t="shared" ca="1" si="3"/>
        <v>320</v>
      </c>
    </row>
    <row r="85" spans="1:8" x14ac:dyDescent="0.25">
      <c r="A85" s="17">
        <v>46</v>
      </c>
      <c r="B85" s="17">
        <f t="shared" ca="1" si="4"/>
        <v>0.88311655683780765</v>
      </c>
      <c r="C85" s="17">
        <f t="shared" ca="1" si="4"/>
        <v>0.37775334469433397</v>
      </c>
      <c r="D85" s="28">
        <f t="shared" ca="1" si="7"/>
        <v>350</v>
      </c>
      <c r="E85" s="28">
        <f t="shared" ca="1" si="5"/>
        <v>40</v>
      </c>
      <c r="F85" s="28">
        <f t="shared" ca="1" si="6"/>
        <v>14000</v>
      </c>
      <c r="G85" s="37">
        <f t="shared" ca="1" si="2"/>
        <v>280</v>
      </c>
      <c r="H85" s="37">
        <f t="shared" ca="1" si="3"/>
        <v>320</v>
      </c>
    </row>
    <row r="86" spans="1:8" x14ac:dyDescent="0.25">
      <c r="A86" s="17">
        <v>47</v>
      </c>
      <c r="B86" s="17">
        <f t="shared" ca="1" si="4"/>
        <v>0.42780838325558557</v>
      </c>
      <c r="C86" s="17">
        <f t="shared" ca="1" si="4"/>
        <v>0.27553307259755155</v>
      </c>
      <c r="D86" s="28">
        <f t="shared" ca="1" si="7"/>
        <v>250</v>
      </c>
      <c r="E86" s="28">
        <f t="shared" ca="1" si="5"/>
        <v>40</v>
      </c>
      <c r="F86" s="28">
        <f t="shared" ca="1" si="6"/>
        <v>10000</v>
      </c>
      <c r="G86" s="37">
        <f t="shared" ca="1" si="2"/>
        <v>280</v>
      </c>
      <c r="H86" s="37">
        <f t="shared" ca="1" si="3"/>
        <v>320</v>
      </c>
    </row>
    <row r="87" spans="1:8" x14ac:dyDescent="0.25">
      <c r="A87" s="17">
        <v>48</v>
      </c>
      <c r="B87" s="17">
        <f t="shared" ca="1" si="4"/>
        <v>0.26031343075037661</v>
      </c>
      <c r="C87" s="17">
        <f t="shared" ca="1" si="4"/>
        <v>0.24407805220108514</v>
      </c>
      <c r="D87" s="28">
        <f t="shared" ca="1" si="7"/>
        <v>250</v>
      </c>
      <c r="E87" s="28">
        <f t="shared" ca="1" si="5"/>
        <v>40</v>
      </c>
      <c r="F87" s="28">
        <f t="shared" ca="1" si="6"/>
        <v>10000</v>
      </c>
      <c r="G87" s="37">
        <f t="shared" ca="1" si="2"/>
        <v>280</v>
      </c>
      <c r="H87" s="37">
        <f t="shared" ca="1" si="3"/>
        <v>320</v>
      </c>
    </row>
    <row r="88" spans="1:8" x14ac:dyDescent="0.25">
      <c r="A88" s="17">
        <v>49</v>
      </c>
      <c r="B88" s="17">
        <f t="shared" ca="1" si="4"/>
        <v>0.63440899157415609</v>
      </c>
      <c r="C88" s="17">
        <f t="shared" ca="1" si="4"/>
        <v>5.5272391868033122E-2</v>
      </c>
      <c r="D88" s="28">
        <f t="shared" ca="1" si="7"/>
        <v>250</v>
      </c>
      <c r="E88" s="28">
        <f t="shared" ca="1" si="5"/>
        <v>20</v>
      </c>
      <c r="F88" s="28">
        <f t="shared" ca="1" si="6"/>
        <v>5000</v>
      </c>
      <c r="G88" s="37">
        <f t="shared" ca="1" si="2"/>
        <v>280</v>
      </c>
      <c r="H88" s="37">
        <f t="shared" ca="1" si="3"/>
        <v>320</v>
      </c>
    </row>
    <row r="89" spans="1:8" x14ac:dyDescent="0.25">
      <c r="A89" s="17">
        <v>50</v>
      </c>
      <c r="B89" s="17">
        <f t="shared" ca="1" si="4"/>
        <v>0.1682751869671244</v>
      </c>
      <c r="C89" s="17">
        <f t="shared" ca="1" si="4"/>
        <v>0.92701442814934298</v>
      </c>
      <c r="D89" s="28">
        <f t="shared" ca="1" si="7"/>
        <v>150</v>
      </c>
      <c r="E89" s="28">
        <f t="shared" ca="1" si="5"/>
        <v>80</v>
      </c>
      <c r="F89" s="28">
        <f t="shared" ca="1" si="6"/>
        <v>12000</v>
      </c>
      <c r="G89" s="37">
        <f t="shared" ca="1" si="2"/>
        <v>280</v>
      </c>
      <c r="H89" s="37">
        <f t="shared" ca="1" si="3"/>
        <v>320</v>
      </c>
    </row>
    <row r="90" spans="1:8" x14ac:dyDescent="0.25">
      <c r="A90" s="17">
        <v>51</v>
      </c>
      <c r="B90" s="17">
        <f t="shared" ca="1" si="4"/>
        <v>0.87232297653950586</v>
      </c>
      <c r="C90" s="17">
        <f t="shared" ca="1" si="4"/>
        <v>0.29903781561932685</v>
      </c>
      <c r="D90" s="28">
        <f t="shared" ca="1" si="7"/>
        <v>350</v>
      </c>
      <c r="E90" s="28">
        <f t="shared" ca="1" si="5"/>
        <v>40</v>
      </c>
      <c r="F90" s="28">
        <f t="shared" ca="1" si="6"/>
        <v>14000</v>
      </c>
      <c r="G90" s="37">
        <f t="shared" ca="1" si="2"/>
        <v>280</v>
      </c>
      <c r="H90" s="37">
        <f t="shared" ca="1" si="3"/>
        <v>320</v>
      </c>
    </row>
    <row r="91" spans="1:8" x14ac:dyDescent="0.25">
      <c r="A91" s="17">
        <v>52</v>
      </c>
      <c r="B91" s="17">
        <f t="shared" ca="1" si="4"/>
        <v>0.97555353942940337</v>
      </c>
      <c r="C91" s="17">
        <f t="shared" ca="1" si="4"/>
        <v>0.99713031444598244</v>
      </c>
      <c r="D91" s="28">
        <f t="shared" ca="1" si="7"/>
        <v>450</v>
      </c>
      <c r="E91" s="28">
        <f t="shared" ca="1" si="5"/>
        <v>100</v>
      </c>
      <c r="F91" s="28">
        <f t="shared" ca="1" si="6"/>
        <v>45000</v>
      </c>
      <c r="G91" s="37">
        <f t="shared" ca="1" si="2"/>
        <v>1780</v>
      </c>
      <c r="H91" s="37">
        <f t="shared" ca="1" si="3"/>
        <v>920</v>
      </c>
    </row>
    <row r="92" spans="1:8" x14ac:dyDescent="0.25">
      <c r="A92" s="17">
        <v>53</v>
      </c>
      <c r="B92" s="17">
        <f t="shared" ca="1" si="4"/>
        <v>0.83060756053466855</v>
      </c>
      <c r="C92" s="17">
        <f t="shared" ca="1" si="4"/>
        <v>0.95737244932781096</v>
      </c>
      <c r="D92" s="28">
        <f t="shared" ca="1" si="7"/>
        <v>350</v>
      </c>
      <c r="E92" s="28">
        <f t="shared" ca="1" si="5"/>
        <v>80</v>
      </c>
      <c r="F92" s="28">
        <f t="shared" ca="1" si="6"/>
        <v>28000</v>
      </c>
      <c r="G92" s="37">
        <f t="shared" ca="1" si="2"/>
        <v>930</v>
      </c>
      <c r="H92" s="37">
        <f t="shared" ca="1" si="3"/>
        <v>580</v>
      </c>
    </row>
    <row r="93" spans="1:8" x14ac:dyDescent="0.25">
      <c r="A93" s="17">
        <v>54</v>
      </c>
      <c r="B93" s="17">
        <f t="shared" ca="1" si="4"/>
        <v>0.52776307513166676</v>
      </c>
      <c r="C93" s="17">
        <f t="shared" ca="1" si="4"/>
        <v>0.32580486758133698</v>
      </c>
      <c r="D93" s="28">
        <f t="shared" ca="1" si="7"/>
        <v>250</v>
      </c>
      <c r="E93" s="28">
        <f t="shared" ca="1" si="5"/>
        <v>40</v>
      </c>
      <c r="F93" s="28">
        <f t="shared" ca="1" si="6"/>
        <v>10000</v>
      </c>
      <c r="G93" s="37">
        <f t="shared" ca="1" si="2"/>
        <v>280</v>
      </c>
      <c r="H93" s="37">
        <f t="shared" ca="1" si="3"/>
        <v>320</v>
      </c>
    </row>
    <row r="94" spans="1:8" x14ac:dyDescent="0.25">
      <c r="A94" s="17">
        <v>55</v>
      </c>
      <c r="B94" s="17">
        <f t="shared" ca="1" si="4"/>
        <v>0.68584226406846838</v>
      </c>
      <c r="C94" s="17">
        <f t="shared" ca="1" si="4"/>
        <v>0.52389241778034157</v>
      </c>
      <c r="D94" s="28">
        <f t="shared" ca="1" si="7"/>
        <v>350</v>
      </c>
      <c r="E94" s="28">
        <f t="shared" ca="1" si="5"/>
        <v>60</v>
      </c>
      <c r="F94" s="28">
        <f t="shared" ca="1" si="6"/>
        <v>21000</v>
      </c>
      <c r="G94" s="37">
        <f t="shared" ca="1" si="2"/>
        <v>580</v>
      </c>
      <c r="H94" s="37">
        <f t="shared" ca="1" si="3"/>
        <v>440</v>
      </c>
    </row>
    <row r="95" spans="1:8" x14ac:dyDescent="0.25">
      <c r="A95" s="17">
        <v>56</v>
      </c>
      <c r="B95" s="17">
        <f t="shared" ca="1" si="4"/>
        <v>1.3288845723343656E-2</v>
      </c>
      <c r="C95" s="17">
        <f t="shared" ca="1" si="4"/>
        <v>0.43558903664971671</v>
      </c>
      <c r="D95" s="28">
        <f t="shared" ca="1" si="7"/>
        <v>150</v>
      </c>
      <c r="E95" s="28">
        <f t="shared" ca="1" si="5"/>
        <v>60</v>
      </c>
      <c r="F95" s="28">
        <f t="shared" ca="1" si="6"/>
        <v>9000</v>
      </c>
      <c r="G95" s="37">
        <f t="shared" ca="1" si="2"/>
        <v>280</v>
      </c>
      <c r="H95" s="37">
        <f t="shared" ca="1" si="3"/>
        <v>320</v>
      </c>
    </row>
    <row r="96" spans="1:8" x14ac:dyDescent="0.25">
      <c r="A96" s="17">
        <v>57</v>
      </c>
      <c r="B96" s="17">
        <f t="shared" ca="1" si="4"/>
        <v>0.77156796484482559</v>
      </c>
      <c r="C96" s="17">
        <f t="shared" ca="1" si="4"/>
        <v>4.7648912183491765E-2</v>
      </c>
      <c r="D96" s="28">
        <f t="shared" ca="1" si="7"/>
        <v>350</v>
      </c>
      <c r="E96" s="28">
        <f t="shared" ca="1" si="5"/>
        <v>20</v>
      </c>
      <c r="F96" s="28">
        <f t="shared" ca="1" si="6"/>
        <v>7000</v>
      </c>
      <c r="G96" s="37">
        <f t="shared" ca="1" si="2"/>
        <v>280</v>
      </c>
      <c r="H96" s="37">
        <f t="shared" ca="1" si="3"/>
        <v>320</v>
      </c>
    </row>
    <row r="97" spans="1:8" x14ac:dyDescent="0.25">
      <c r="A97" s="17">
        <v>58</v>
      </c>
      <c r="B97" s="17">
        <f t="shared" ca="1" si="4"/>
        <v>0.84743102487334077</v>
      </c>
      <c r="C97" s="17">
        <f t="shared" ca="1" si="4"/>
        <v>0.30316119061881763</v>
      </c>
      <c r="D97" s="28">
        <f t="shared" ca="1" si="7"/>
        <v>350</v>
      </c>
      <c r="E97" s="28">
        <f t="shared" ca="1" si="5"/>
        <v>40</v>
      </c>
      <c r="F97" s="28">
        <f t="shared" ca="1" si="6"/>
        <v>14000</v>
      </c>
      <c r="G97" s="37">
        <f t="shared" ca="1" si="2"/>
        <v>280</v>
      </c>
      <c r="H97" s="37">
        <f t="shared" ca="1" si="3"/>
        <v>320</v>
      </c>
    </row>
    <row r="98" spans="1:8" x14ac:dyDescent="0.25">
      <c r="A98" s="17">
        <v>59</v>
      </c>
      <c r="B98" s="17">
        <f t="shared" ca="1" si="4"/>
        <v>4.8760981085165911E-2</v>
      </c>
      <c r="C98" s="17">
        <f t="shared" ca="1" si="4"/>
        <v>0.61877377788293875</v>
      </c>
      <c r="D98" s="28">
        <f t="shared" ca="1" si="7"/>
        <v>150</v>
      </c>
      <c r="E98" s="28">
        <f t="shared" ca="1" si="5"/>
        <v>60</v>
      </c>
      <c r="F98" s="28">
        <f t="shared" ca="1" si="6"/>
        <v>9000</v>
      </c>
      <c r="G98" s="37">
        <f t="shared" ca="1" si="2"/>
        <v>280</v>
      </c>
      <c r="H98" s="37">
        <f t="shared" ca="1" si="3"/>
        <v>320</v>
      </c>
    </row>
    <row r="99" spans="1:8" x14ac:dyDescent="0.25">
      <c r="A99" s="17">
        <v>60</v>
      </c>
      <c r="B99" s="17">
        <f t="shared" ca="1" si="4"/>
        <v>0.21050080169652141</v>
      </c>
      <c r="C99" s="17">
        <f t="shared" ca="1" si="4"/>
        <v>0.1236754898791963</v>
      </c>
      <c r="D99" s="28">
        <f t="shared" ca="1" si="7"/>
        <v>150</v>
      </c>
      <c r="E99" s="28">
        <f t="shared" ca="1" si="5"/>
        <v>20</v>
      </c>
      <c r="F99" s="28">
        <f t="shared" ca="1" si="6"/>
        <v>3000</v>
      </c>
      <c r="G99" s="37">
        <f t="shared" ca="1" si="2"/>
        <v>280</v>
      </c>
      <c r="H99" s="37">
        <f t="shared" ca="1" si="3"/>
        <v>320</v>
      </c>
    </row>
    <row r="100" spans="1:8" x14ac:dyDescent="0.25">
      <c r="A100" s="17">
        <v>61</v>
      </c>
      <c r="B100" s="17">
        <f t="shared" ca="1" si="4"/>
        <v>0.29032651610073457</v>
      </c>
      <c r="C100" s="17">
        <f t="shared" ca="1" si="4"/>
        <v>0.11208024676067974</v>
      </c>
      <c r="D100" s="28">
        <f t="shared" ca="1" si="7"/>
        <v>250</v>
      </c>
      <c r="E100" s="28">
        <f t="shared" ca="1" si="5"/>
        <v>20</v>
      </c>
      <c r="F100" s="28">
        <f t="shared" ca="1" si="6"/>
        <v>5000</v>
      </c>
      <c r="G100" s="37">
        <f t="shared" ca="1" si="2"/>
        <v>280</v>
      </c>
      <c r="H100" s="37">
        <f t="shared" ca="1" si="3"/>
        <v>320</v>
      </c>
    </row>
    <row r="101" spans="1:8" x14ac:dyDescent="0.25">
      <c r="A101" s="17">
        <v>62</v>
      </c>
      <c r="B101" s="17">
        <f t="shared" ca="1" si="4"/>
        <v>4.9833968663956729E-2</v>
      </c>
      <c r="C101" s="17">
        <f t="shared" ca="1" si="4"/>
        <v>0.24560301674156959</v>
      </c>
      <c r="D101" s="28">
        <f t="shared" ca="1" si="7"/>
        <v>150</v>
      </c>
      <c r="E101" s="28">
        <f t="shared" ca="1" si="5"/>
        <v>40</v>
      </c>
      <c r="F101" s="28">
        <f t="shared" ca="1" si="6"/>
        <v>6000</v>
      </c>
      <c r="G101" s="37">
        <f t="shared" ca="1" si="2"/>
        <v>280</v>
      </c>
      <c r="H101" s="37">
        <f t="shared" ca="1" si="3"/>
        <v>320</v>
      </c>
    </row>
    <row r="102" spans="1:8" x14ac:dyDescent="0.25">
      <c r="A102" s="17">
        <v>63</v>
      </c>
      <c r="B102" s="17">
        <f t="shared" ca="1" si="4"/>
        <v>0.41154310117056514</v>
      </c>
      <c r="C102" s="17">
        <f t="shared" ca="1" si="4"/>
        <v>0.62160146532156524</v>
      </c>
      <c r="D102" s="28">
        <f t="shared" ca="1" si="7"/>
        <v>250</v>
      </c>
      <c r="E102" s="28">
        <f t="shared" ca="1" si="5"/>
        <v>60</v>
      </c>
      <c r="F102" s="28">
        <f t="shared" ca="1" si="6"/>
        <v>15000</v>
      </c>
      <c r="G102" s="37">
        <f t="shared" ca="1" si="2"/>
        <v>280</v>
      </c>
      <c r="H102" s="37">
        <f t="shared" ca="1" si="3"/>
        <v>320</v>
      </c>
    </row>
    <row r="103" spans="1:8" x14ac:dyDescent="0.25">
      <c r="A103" s="17">
        <v>64</v>
      </c>
      <c r="B103" s="17">
        <f t="shared" ca="1" si="4"/>
        <v>0.23588027575430648</v>
      </c>
      <c r="C103" s="17">
        <f t="shared" ca="1" si="4"/>
        <v>0.24699978102760012</v>
      </c>
      <c r="D103" s="28">
        <f t="shared" ca="1" si="7"/>
        <v>250</v>
      </c>
      <c r="E103" s="28">
        <f t="shared" ca="1" si="5"/>
        <v>40</v>
      </c>
      <c r="F103" s="28">
        <f t="shared" ca="1" si="6"/>
        <v>10000</v>
      </c>
      <c r="G103" s="37">
        <f t="shared" ca="1" si="2"/>
        <v>280</v>
      </c>
      <c r="H103" s="37">
        <f t="shared" ca="1" si="3"/>
        <v>320</v>
      </c>
    </row>
    <row r="104" spans="1:8" x14ac:dyDescent="0.25">
      <c r="A104" s="17">
        <v>65</v>
      </c>
      <c r="B104" s="17">
        <f t="shared" ca="1" si="4"/>
        <v>0.59520812270213475</v>
      </c>
      <c r="C104" s="17">
        <f t="shared" ca="1" si="4"/>
        <v>0.14818355511838643</v>
      </c>
      <c r="D104" s="28">
        <f t="shared" ca="1" si="7"/>
        <v>250</v>
      </c>
      <c r="E104" s="28">
        <f t="shared" ca="1" si="5"/>
        <v>20</v>
      </c>
      <c r="F104" s="28">
        <f t="shared" ca="1" si="6"/>
        <v>5000</v>
      </c>
      <c r="G104" s="37">
        <f t="shared" ref="G104:G167" ca="1" si="8">$B$4*$B$9+MAX($F104-$B$8,0)*$B$5</f>
        <v>280</v>
      </c>
      <c r="H104" s="37">
        <f t="shared" ref="H104:H167" ca="1" si="9">$E$4*$B$9+MAX($F104-$B$8,0)*$E$5</f>
        <v>320</v>
      </c>
    </row>
    <row r="105" spans="1:8" x14ac:dyDescent="0.25">
      <c r="A105" s="17">
        <v>66</v>
      </c>
      <c r="B105" s="17">
        <f t="shared" ref="B105:C168" ca="1" si="10">RAND()</f>
        <v>0.89774579234221064</v>
      </c>
      <c r="C105" s="17">
        <f t="shared" ca="1" si="10"/>
        <v>7.2024708019336248E-2</v>
      </c>
      <c r="D105" s="28">
        <f t="shared" ref="D105:D168" ca="1" si="11">VLOOKUP($B105,$D$13:$F$16,3)</f>
        <v>350</v>
      </c>
      <c r="E105" s="28">
        <f t="shared" ref="E105:E168" ca="1" si="12">VLOOKUP($C105,$D$21:$F$25,3)</f>
        <v>20</v>
      </c>
      <c r="F105" s="28">
        <f t="shared" ref="F105:F168" ca="1" si="13">D105*E105</f>
        <v>7000</v>
      </c>
      <c r="G105" s="37">
        <f t="shared" ca="1" si="8"/>
        <v>280</v>
      </c>
      <c r="H105" s="37">
        <f t="shared" ca="1" si="9"/>
        <v>320</v>
      </c>
    </row>
    <row r="106" spans="1:8" x14ac:dyDescent="0.25">
      <c r="A106" s="17">
        <v>67</v>
      </c>
      <c r="B106" s="17">
        <f t="shared" ca="1" si="10"/>
        <v>0.25147723936637345</v>
      </c>
      <c r="C106" s="17">
        <f t="shared" ca="1" si="10"/>
        <v>0.23510184017450497</v>
      </c>
      <c r="D106" s="28">
        <f t="shared" ca="1" si="11"/>
        <v>250</v>
      </c>
      <c r="E106" s="28">
        <f t="shared" ca="1" si="12"/>
        <v>40</v>
      </c>
      <c r="F106" s="28">
        <f t="shared" ca="1" si="13"/>
        <v>10000</v>
      </c>
      <c r="G106" s="37">
        <f t="shared" ca="1" si="8"/>
        <v>280</v>
      </c>
      <c r="H106" s="37">
        <f t="shared" ca="1" si="9"/>
        <v>320</v>
      </c>
    </row>
    <row r="107" spans="1:8" x14ac:dyDescent="0.25">
      <c r="A107" s="17">
        <v>68</v>
      </c>
      <c r="B107" s="17">
        <f t="shared" ca="1" si="10"/>
        <v>0.35870746772677786</v>
      </c>
      <c r="C107" s="17">
        <f t="shared" ca="1" si="10"/>
        <v>0.71202852810910311</v>
      </c>
      <c r="D107" s="28">
        <f t="shared" ca="1" si="11"/>
        <v>250</v>
      </c>
      <c r="E107" s="28">
        <f t="shared" ca="1" si="12"/>
        <v>60</v>
      </c>
      <c r="F107" s="28">
        <f t="shared" ca="1" si="13"/>
        <v>15000</v>
      </c>
      <c r="G107" s="37">
        <f t="shared" ca="1" si="8"/>
        <v>280</v>
      </c>
      <c r="H107" s="37">
        <f t="shared" ca="1" si="9"/>
        <v>320</v>
      </c>
    </row>
    <row r="108" spans="1:8" x14ac:dyDescent="0.25">
      <c r="A108" s="17">
        <v>69</v>
      </c>
      <c r="B108" s="17">
        <f t="shared" ca="1" si="10"/>
        <v>0.69026070831866149</v>
      </c>
      <c r="C108" s="17">
        <f t="shared" ca="1" si="10"/>
        <v>0.76618680623961199</v>
      </c>
      <c r="D108" s="28">
        <f t="shared" ca="1" si="11"/>
        <v>350</v>
      </c>
      <c r="E108" s="28">
        <f t="shared" ca="1" si="12"/>
        <v>60</v>
      </c>
      <c r="F108" s="28">
        <f t="shared" ca="1" si="13"/>
        <v>21000</v>
      </c>
      <c r="G108" s="37">
        <f t="shared" ca="1" si="8"/>
        <v>580</v>
      </c>
      <c r="H108" s="37">
        <f t="shared" ca="1" si="9"/>
        <v>440</v>
      </c>
    </row>
    <row r="109" spans="1:8" x14ac:dyDescent="0.25">
      <c r="A109" s="17">
        <v>70</v>
      </c>
      <c r="B109" s="17">
        <f t="shared" ca="1" si="10"/>
        <v>0.55096697154268381</v>
      </c>
      <c r="C109" s="17">
        <f t="shared" ca="1" si="10"/>
        <v>0.3822907435040408</v>
      </c>
      <c r="D109" s="28">
        <f t="shared" ca="1" si="11"/>
        <v>250</v>
      </c>
      <c r="E109" s="28">
        <f t="shared" ca="1" si="12"/>
        <v>40</v>
      </c>
      <c r="F109" s="28">
        <f t="shared" ca="1" si="13"/>
        <v>10000</v>
      </c>
      <c r="G109" s="37">
        <f t="shared" ca="1" si="8"/>
        <v>280</v>
      </c>
      <c r="H109" s="37">
        <f t="shared" ca="1" si="9"/>
        <v>320</v>
      </c>
    </row>
    <row r="110" spans="1:8" x14ac:dyDescent="0.25">
      <c r="A110" s="17">
        <v>71</v>
      </c>
      <c r="B110" s="17">
        <f t="shared" ca="1" si="10"/>
        <v>0.92936272616439619</v>
      </c>
      <c r="C110" s="17">
        <f t="shared" ca="1" si="10"/>
        <v>0.56256312409158571</v>
      </c>
      <c r="D110" s="28">
        <f t="shared" ca="1" si="11"/>
        <v>350</v>
      </c>
      <c r="E110" s="28">
        <f t="shared" ca="1" si="12"/>
        <v>60</v>
      </c>
      <c r="F110" s="28">
        <f t="shared" ca="1" si="13"/>
        <v>21000</v>
      </c>
      <c r="G110" s="37">
        <f t="shared" ca="1" si="8"/>
        <v>580</v>
      </c>
      <c r="H110" s="37">
        <f t="shared" ca="1" si="9"/>
        <v>440</v>
      </c>
    </row>
    <row r="111" spans="1:8" x14ac:dyDescent="0.25">
      <c r="A111" s="17">
        <v>72</v>
      </c>
      <c r="B111" s="17">
        <f t="shared" ca="1" si="10"/>
        <v>0.16543662980830565</v>
      </c>
      <c r="C111" s="17">
        <f t="shared" ca="1" si="10"/>
        <v>0.9392095958910851</v>
      </c>
      <c r="D111" s="28">
        <f t="shared" ca="1" si="11"/>
        <v>150</v>
      </c>
      <c r="E111" s="28">
        <f t="shared" ca="1" si="12"/>
        <v>80</v>
      </c>
      <c r="F111" s="28">
        <f t="shared" ca="1" si="13"/>
        <v>12000</v>
      </c>
      <c r="G111" s="37">
        <f t="shared" ca="1" si="8"/>
        <v>280</v>
      </c>
      <c r="H111" s="37">
        <f t="shared" ca="1" si="9"/>
        <v>320</v>
      </c>
    </row>
    <row r="112" spans="1:8" x14ac:dyDescent="0.25">
      <c r="A112" s="17">
        <v>73</v>
      </c>
      <c r="B112" s="17">
        <f t="shared" ca="1" si="10"/>
        <v>0.59920494387693335</v>
      </c>
      <c r="C112" s="17">
        <f t="shared" ca="1" si="10"/>
        <v>0.41465611114465895</v>
      </c>
      <c r="D112" s="28">
        <f t="shared" ca="1" si="11"/>
        <v>250</v>
      </c>
      <c r="E112" s="28">
        <f t="shared" ca="1" si="12"/>
        <v>40</v>
      </c>
      <c r="F112" s="28">
        <f t="shared" ca="1" si="13"/>
        <v>10000</v>
      </c>
      <c r="G112" s="37">
        <f t="shared" ca="1" si="8"/>
        <v>280</v>
      </c>
      <c r="H112" s="37">
        <f t="shared" ca="1" si="9"/>
        <v>320</v>
      </c>
    </row>
    <row r="113" spans="1:8" x14ac:dyDescent="0.25">
      <c r="A113" s="17">
        <v>74</v>
      </c>
      <c r="B113" s="17">
        <f t="shared" ca="1" si="10"/>
        <v>0.16105338661758761</v>
      </c>
      <c r="C113" s="17">
        <f t="shared" ca="1" si="10"/>
        <v>0.59476105117268507</v>
      </c>
      <c r="D113" s="28">
        <f t="shared" ca="1" si="11"/>
        <v>150</v>
      </c>
      <c r="E113" s="28">
        <f t="shared" ca="1" si="12"/>
        <v>60</v>
      </c>
      <c r="F113" s="28">
        <f t="shared" ca="1" si="13"/>
        <v>9000</v>
      </c>
      <c r="G113" s="37">
        <f t="shared" ca="1" si="8"/>
        <v>280</v>
      </c>
      <c r="H113" s="37">
        <f t="shared" ca="1" si="9"/>
        <v>320</v>
      </c>
    </row>
    <row r="114" spans="1:8" x14ac:dyDescent="0.25">
      <c r="A114" s="17">
        <v>75</v>
      </c>
      <c r="B114" s="17">
        <f t="shared" ca="1" si="10"/>
        <v>0.61535453228597092</v>
      </c>
      <c r="C114" s="17">
        <f t="shared" ca="1" si="10"/>
        <v>0.83972762181297178</v>
      </c>
      <c r="D114" s="28">
        <f t="shared" ca="1" si="11"/>
        <v>250</v>
      </c>
      <c r="E114" s="28">
        <f t="shared" ca="1" si="12"/>
        <v>80</v>
      </c>
      <c r="F114" s="28">
        <f t="shared" ca="1" si="13"/>
        <v>20000</v>
      </c>
      <c r="G114" s="37">
        <f t="shared" ca="1" si="8"/>
        <v>530</v>
      </c>
      <c r="H114" s="37">
        <f t="shared" ca="1" si="9"/>
        <v>420</v>
      </c>
    </row>
    <row r="115" spans="1:8" x14ac:dyDescent="0.25">
      <c r="A115" s="17">
        <v>76</v>
      </c>
      <c r="B115" s="17">
        <f t="shared" ca="1" si="10"/>
        <v>2.5011409452188826E-2</v>
      </c>
      <c r="C115" s="17">
        <f t="shared" ca="1" si="10"/>
        <v>0.78885797955614867</v>
      </c>
      <c r="D115" s="28">
        <f t="shared" ca="1" si="11"/>
        <v>150</v>
      </c>
      <c r="E115" s="28">
        <f t="shared" ca="1" si="12"/>
        <v>60</v>
      </c>
      <c r="F115" s="28">
        <f t="shared" ca="1" si="13"/>
        <v>9000</v>
      </c>
      <c r="G115" s="37">
        <f t="shared" ca="1" si="8"/>
        <v>280</v>
      </c>
      <c r="H115" s="37">
        <f t="shared" ca="1" si="9"/>
        <v>320</v>
      </c>
    </row>
    <row r="116" spans="1:8" x14ac:dyDescent="0.25">
      <c r="A116" s="17">
        <v>77</v>
      </c>
      <c r="B116" s="17">
        <f t="shared" ca="1" si="10"/>
        <v>0.95312898850594729</v>
      </c>
      <c r="C116" s="17">
        <f t="shared" ca="1" si="10"/>
        <v>0.74979850523011349</v>
      </c>
      <c r="D116" s="28">
        <f t="shared" ca="1" si="11"/>
        <v>350</v>
      </c>
      <c r="E116" s="28">
        <f t="shared" ca="1" si="12"/>
        <v>60</v>
      </c>
      <c r="F116" s="28">
        <f t="shared" ca="1" si="13"/>
        <v>21000</v>
      </c>
      <c r="G116" s="37">
        <f t="shared" ca="1" si="8"/>
        <v>580</v>
      </c>
      <c r="H116" s="37">
        <f t="shared" ca="1" si="9"/>
        <v>440</v>
      </c>
    </row>
    <row r="117" spans="1:8" x14ac:dyDescent="0.25">
      <c r="A117" s="17">
        <v>78</v>
      </c>
      <c r="B117" s="17">
        <f t="shared" ca="1" si="10"/>
        <v>0.9491771118172796</v>
      </c>
      <c r="C117" s="17">
        <f t="shared" ca="1" si="10"/>
        <v>0.96089382719847571</v>
      </c>
      <c r="D117" s="28">
        <f t="shared" ca="1" si="11"/>
        <v>350</v>
      </c>
      <c r="E117" s="28">
        <f t="shared" ca="1" si="12"/>
        <v>100</v>
      </c>
      <c r="F117" s="28">
        <f t="shared" ca="1" si="13"/>
        <v>35000</v>
      </c>
      <c r="G117" s="37">
        <f t="shared" ca="1" si="8"/>
        <v>1280</v>
      </c>
      <c r="H117" s="37">
        <f t="shared" ca="1" si="9"/>
        <v>720</v>
      </c>
    </row>
    <row r="118" spans="1:8" x14ac:dyDescent="0.25">
      <c r="A118" s="17">
        <v>79</v>
      </c>
      <c r="B118" s="17">
        <f t="shared" ca="1" si="10"/>
        <v>0.24961730546062988</v>
      </c>
      <c r="C118" s="17">
        <f t="shared" ca="1" si="10"/>
        <v>0.43255113181484051</v>
      </c>
      <c r="D118" s="28">
        <f t="shared" ca="1" si="11"/>
        <v>250</v>
      </c>
      <c r="E118" s="28">
        <f t="shared" ca="1" si="12"/>
        <v>60</v>
      </c>
      <c r="F118" s="28">
        <f t="shared" ca="1" si="13"/>
        <v>15000</v>
      </c>
      <c r="G118" s="37">
        <f t="shared" ca="1" si="8"/>
        <v>280</v>
      </c>
      <c r="H118" s="37">
        <f t="shared" ca="1" si="9"/>
        <v>320</v>
      </c>
    </row>
    <row r="119" spans="1:8" x14ac:dyDescent="0.25">
      <c r="A119" s="17">
        <v>80</v>
      </c>
      <c r="B119" s="17">
        <f t="shared" ca="1" si="10"/>
        <v>0.81105332676091102</v>
      </c>
      <c r="C119" s="17">
        <f t="shared" ca="1" si="10"/>
        <v>0.27672421529655988</v>
      </c>
      <c r="D119" s="28">
        <f t="shared" ca="1" si="11"/>
        <v>350</v>
      </c>
      <c r="E119" s="28">
        <f t="shared" ca="1" si="12"/>
        <v>40</v>
      </c>
      <c r="F119" s="28">
        <f t="shared" ca="1" si="13"/>
        <v>14000</v>
      </c>
      <c r="G119" s="37">
        <f t="shared" ca="1" si="8"/>
        <v>280</v>
      </c>
      <c r="H119" s="37">
        <f t="shared" ca="1" si="9"/>
        <v>320</v>
      </c>
    </row>
    <row r="120" spans="1:8" x14ac:dyDescent="0.25">
      <c r="A120" s="17">
        <v>81</v>
      </c>
      <c r="B120" s="17">
        <f t="shared" ca="1" si="10"/>
        <v>7.4630622375314815E-2</v>
      </c>
      <c r="C120" s="17">
        <f t="shared" ca="1" si="10"/>
        <v>0.73552794965518598</v>
      </c>
      <c r="D120" s="28">
        <f t="shared" ca="1" si="11"/>
        <v>150</v>
      </c>
      <c r="E120" s="28">
        <f t="shared" ca="1" si="12"/>
        <v>60</v>
      </c>
      <c r="F120" s="28">
        <f t="shared" ca="1" si="13"/>
        <v>9000</v>
      </c>
      <c r="G120" s="37">
        <f t="shared" ca="1" si="8"/>
        <v>280</v>
      </c>
      <c r="H120" s="37">
        <f t="shared" ca="1" si="9"/>
        <v>320</v>
      </c>
    </row>
    <row r="121" spans="1:8" x14ac:dyDescent="0.25">
      <c r="A121" s="17">
        <v>82</v>
      </c>
      <c r="B121" s="17">
        <f t="shared" ca="1" si="10"/>
        <v>0.51725683607549178</v>
      </c>
      <c r="C121" s="17">
        <f t="shared" ca="1" si="10"/>
        <v>0.19852337555570865</v>
      </c>
      <c r="D121" s="28">
        <f t="shared" ca="1" si="11"/>
        <v>250</v>
      </c>
      <c r="E121" s="28">
        <f t="shared" ca="1" si="12"/>
        <v>40</v>
      </c>
      <c r="F121" s="28">
        <f t="shared" ca="1" si="13"/>
        <v>10000</v>
      </c>
      <c r="G121" s="37">
        <f t="shared" ca="1" si="8"/>
        <v>280</v>
      </c>
      <c r="H121" s="37">
        <f t="shared" ca="1" si="9"/>
        <v>320</v>
      </c>
    </row>
    <row r="122" spans="1:8" x14ac:dyDescent="0.25">
      <c r="A122" s="17">
        <v>83</v>
      </c>
      <c r="B122" s="17">
        <f t="shared" ca="1" si="10"/>
        <v>0.40851605896856136</v>
      </c>
      <c r="C122" s="17">
        <f t="shared" ca="1" si="10"/>
        <v>0.2584881509911412</v>
      </c>
      <c r="D122" s="28">
        <f t="shared" ca="1" si="11"/>
        <v>250</v>
      </c>
      <c r="E122" s="28">
        <f t="shared" ca="1" si="12"/>
        <v>40</v>
      </c>
      <c r="F122" s="28">
        <f t="shared" ca="1" si="13"/>
        <v>10000</v>
      </c>
      <c r="G122" s="37">
        <f t="shared" ca="1" si="8"/>
        <v>280</v>
      </c>
      <c r="H122" s="37">
        <f t="shared" ca="1" si="9"/>
        <v>320</v>
      </c>
    </row>
    <row r="123" spans="1:8" x14ac:dyDescent="0.25">
      <c r="A123" s="17">
        <v>84</v>
      </c>
      <c r="B123" s="17">
        <f t="shared" ca="1" si="10"/>
        <v>0.45232915852046696</v>
      </c>
      <c r="C123" s="17">
        <f t="shared" ca="1" si="10"/>
        <v>0.94278353975954476</v>
      </c>
      <c r="D123" s="28">
        <f t="shared" ca="1" si="11"/>
        <v>250</v>
      </c>
      <c r="E123" s="28">
        <f t="shared" ca="1" si="12"/>
        <v>80</v>
      </c>
      <c r="F123" s="28">
        <f t="shared" ca="1" si="13"/>
        <v>20000</v>
      </c>
      <c r="G123" s="37">
        <f t="shared" ca="1" si="8"/>
        <v>530</v>
      </c>
      <c r="H123" s="37">
        <f t="shared" ca="1" si="9"/>
        <v>420</v>
      </c>
    </row>
    <row r="124" spans="1:8" x14ac:dyDescent="0.25">
      <c r="A124" s="17">
        <v>85</v>
      </c>
      <c r="B124" s="17">
        <f t="shared" ca="1" si="10"/>
        <v>0.29212872077810881</v>
      </c>
      <c r="C124" s="17">
        <f t="shared" ca="1" si="10"/>
        <v>0.91740401910741187</v>
      </c>
      <c r="D124" s="28">
        <f t="shared" ca="1" si="11"/>
        <v>250</v>
      </c>
      <c r="E124" s="28">
        <f t="shared" ca="1" si="12"/>
        <v>80</v>
      </c>
      <c r="F124" s="28">
        <f t="shared" ca="1" si="13"/>
        <v>20000</v>
      </c>
      <c r="G124" s="37">
        <f t="shared" ca="1" si="8"/>
        <v>530</v>
      </c>
      <c r="H124" s="37">
        <f t="shared" ca="1" si="9"/>
        <v>420</v>
      </c>
    </row>
    <row r="125" spans="1:8" x14ac:dyDescent="0.25">
      <c r="A125" s="17">
        <v>86</v>
      </c>
      <c r="B125" s="17">
        <f t="shared" ca="1" si="10"/>
        <v>1.8137983392055856E-2</v>
      </c>
      <c r="C125" s="17">
        <f t="shared" ca="1" si="10"/>
        <v>1.3087614205172349E-2</v>
      </c>
      <c r="D125" s="28">
        <f t="shared" ca="1" si="11"/>
        <v>150</v>
      </c>
      <c r="E125" s="28">
        <f t="shared" ca="1" si="12"/>
        <v>20</v>
      </c>
      <c r="F125" s="28">
        <f t="shared" ca="1" si="13"/>
        <v>3000</v>
      </c>
      <c r="G125" s="37">
        <f t="shared" ca="1" si="8"/>
        <v>280</v>
      </c>
      <c r="H125" s="37">
        <f t="shared" ca="1" si="9"/>
        <v>320</v>
      </c>
    </row>
    <row r="126" spans="1:8" x14ac:dyDescent="0.25">
      <c r="A126" s="17">
        <v>87</v>
      </c>
      <c r="B126" s="17">
        <f t="shared" ca="1" si="10"/>
        <v>0.78616574258287852</v>
      </c>
      <c r="C126" s="17">
        <f t="shared" ca="1" si="10"/>
        <v>0.99256460239200373</v>
      </c>
      <c r="D126" s="28">
        <f t="shared" ca="1" si="11"/>
        <v>350</v>
      </c>
      <c r="E126" s="28">
        <f t="shared" ca="1" si="12"/>
        <v>100</v>
      </c>
      <c r="F126" s="28">
        <f t="shared" ca="1" si="13"/>
        <v>35000</v>
      </c>
      <c r="G126" s="37">
        <f t="shared" ca="1" si="8"/>
        <v>1280</v>
      </c>
      <c r="H126" s="37">
        <f t="shared" ca="1" si="9"/>
        <v>720</v>
      </c>
    </row>
    <row r="127" spans="1:8" x14ac:dyDescent="0.25">
      <c r="A127" s="17">
        <v>88</v>
      </c>
      <c r="B127" s="17">
        <f t="shared" ca="1" si="10"/>
        <v>0.13275801974968671</v>
      </c>
      <c r="C127" s="17">
        <f t="shared" ca="1" si="10"/>
        <v>0.82765802120085485</v>
      </c>
      <c r="D127" s="28">
        <f t="shared" ca="1" si="11"/>
        <v>150</v>
      </c>
      <c r="E127" s="28">
        <f t="shared" ca="1" si="12"/>
        <v>80</v>
      </c>
      <c r="F127" s="28">
        <f t="shared" ca="1" si="13"/>
        <v>12000</v>
      </c>
      <c r="G127" s="37">
        <f t="shared" ca="1" si="8"/>
        <v>280</v>
      </c>
      <c r="H127" s="37">
        <f t="shared" ca="1" si="9"/>
        <v>320</v>
      </c>
    </row>
    <row r="128" spans="1:8" x14ac:dyDescent="0.25">
      <c r="A128" s="17">
        <v>89</v>
      </c>
      <c r="B128" s="17">
        <f t="shared" ca="1" si="10"/>
        <v>0.63069105732068242</v>
      </c>
      <c r="C128" s="17">
        <f t="shared" ca="1" si="10"/>
        <v>0.33194126656318723</v>
      </c>
      <c r="D128" s="28">
        <f t="shared" ca="1" si="11"/>
        <v>250</v>
      </c>
      <c r="E128" s="28">
        <f t="shared" ca="1" si="12"/>
        <v>40</v>
      </c>
      <c r="F128" s="28">
        <f t="shared" ca="1" si="13"/>
        <v>10000</v>
      </c>
      <c r="G128" s="37">
        <f t="shared" ca="1" si="8"/>
        <v>280</v>
      </c>
      <c r="H128" s="37">
        <f t="shared" ca="1" si="9"/>
        <v>320</v>
      </c>
    </row>
    <row r="129" spans="1:8" x14ac:dyDescent="0.25">
      <c r="A129" s="17">
        <v>90</v>
      </c>
      <c r="B129" s="17">
        <f t="shared" ca="1" si="10"/>
        <v>2.3254684248041668E-2</v>
      </c>
      <c r="C129" s="17">
        <f t="shared" ca="1" si="10"/>
        <v>0.34270582720873133</v>
      </c>
      <c r="D129" s="28">
        <f t="shared" ca="1" si="11"/>
        <v>150</v>
      </c>
      <c r="E129" s="28">
        <f t="shared" ca="1" si="12"/>
        <v>40</v>
      </c>
      <c r="F129" s="28">
        <f t="shared" ca="1" si="13"/>
        <v>6000</v>
      </c>
      <c r="G129" s="37">
        <f t="shared" ca="1" si="8"/>
        <v>280</v>
      </c>
      <c r="H129" s="37">
        <f t="shared" ca="1" si="9"/>
        <v>320</v>
      </c>
    </row>
    <row r="130" spans="1:8" x14ac:dyDescent="0.25">
      <c r="A130" s="17">
        <v>91</v>
      </c>
      <c r="B130" s="17">
        <f t="shared" ca="1" si="10"/>
        <v>0.71316027278803962</v>
      </c>
      <c r="C130" s="17">
        <f t="shared" ca="1" si="10"/>
        <v>0.28824333764816534</v>
      </c>
      <c r="D130" s="28">
        <f t="shared" ca="1" si="11"/>
        <v>350</v>
      </c>
      <c r="E130" s="28">
        <f t="shared" ca="1" si="12"/>
        <v>40</v>
      </c>
      <c r="F130" s="28">
        <f t="shared" ca="1" si="13"/>
        <v>14000</v>
      </c>
      <c r="G130" s="37">
        <f t="shared" ca="1" si="8"/>
        <v>280</v>
      </c>
      <c r="H130" s="37">
        <f t="shared" ca="1" si="9"/>
        <v>320</v>
      </c>
    </row>
    <row r="131" spans="1:8" x14ac:dyDescent="0.25">
      <c r="A131" s="17">
        <v>92</v>
      </c>
      <c r="B131" s="17">
        <f t="shared" ca="1" si="10"/>
        <v>0.52057183794217932</v>
      </c>
      <c r="C131" s="17">
        <f t="shared" ca="1" si="10"/>
        <v>0.71530037033321614</v>
      </c>
      <c r="D131" s="28">
        <f t="shared" ca="1" si="11"/>
        <v>250</v>
      </c>
      <c r="E131" s="28">
        <f t="shared" ca="1" si="12"/>
        <v>60</v>
      </c>
      <c r="F131" s="28">
        <f t="shared" ca="1" si="13"/>
        <v>15000</v>
      </c>
      <c r="G131" s="37">
        <f t="shared" ca="1" si="8"/>
        <v>280</v>
      </c>
      <c r="H131" s="37">
        <f t="shared" ca="1" si="9"/>
        <v>320</v>
      </c>
    </row>
    <row r="132" spans="1:8" x14ac:dyDescent="0.25">
      <c r="A132" s="17">
        <v>93</v>
      </c>
      <c r="B132" s="17">
        <f t="shared" ca="1" si="10"/>
        <v>0.47352749216451506</v>
      </c>
      <c r="C132" s="17">
        <f t="shared" ca="1" si="10"/>
        <v>0.48278570936897591</v>
      </c>
      <c r="D132" s="28">
        <f t="shared" ca="1" si="11"/>
        <v>250</v>
      </c>
      <c r="E132" s="28">
        <f t="shared" ca="1" si="12"/>
        <v>60</v>
      </c>
      <c r="F132" s="28">
        <f t="shared" ca="1" si="13"/>
        <v>15000</v>
      </c>
      <c r="G132" s="37">
        <f t="shared" ca="1" si="8"/>
        <v>280</v>
      </c>
      <c r="H132" s="37">
        <f t="shared" ca="1" si="9"/>
        <v>320</v>
      </c>
    </row>
    <row r="133" spans="1:8" x14ac:dyDescent="0.25">
      <c r="A133" s="17">
        <v>94</v>
      </c>
      <c r="B133" s="17">
        <f t="shared" ca="1" si="10"/>
        <v>0.90761852245207952</v>
      </c>
      <c r="C133" s="17">
        <f t="shared" ca="1" si="10"/>
        <v>0.38455314892296899</v>
      </c>
      <c r="D133" s="28">
        <f t="shared" ca="1" si="11"/>
        <v>350</v>
      </c>
      <c r="E133" s="28">
        <f t="shared" ca="1" si="12"/>
        <v>40</v>
      </c>
      <c r="F133" s="28">
        <f t="shared" ca="1" si="13"/>
        <v>14000</v>
      </c>
      <c r="G133" s="37">
        <f t="shared" ca="1" si="8"/>
        <v>280</v>
      </c>
      <c r="H133" s="37">
        <f t="shared" ca="1" si="9"/>
        <v>320</v>
      </c>
    </row>
    <row r="134" spans="1:8" x14ac:dyDescent="0.25">
      <c r="A134" s="17">
        <v>95</v>
      </c>
      <c r="B134" s="17">
        <f t="shared" ca="1" si="10"/>
        <v>0.81510543150818471</v>
      </c>
      <c r="C134" s="17">
        <f t="shared" ca="1" si="10"/>
        <v>0.77204323717620016</v>
      </c>
      <c r="D134" s="28">
        <f t="shared" ca="1" si="11"/>
        <v>350</v>
      </c>
      <c r="E134" s="28">
        <f t="shared" ca="1" si="12"/>
        <v>60</v>
      </c>
      <c r="F134" s="28">
        <f t="shared" ca="1" si="13"/>
        <v>21000</v>
      </c>
      <c r="G134" s="37">
        <f t="shared" ca="1" si="8"/>
        <v>580</v>
      </c>
      <c r="H134" s="37">
        <f t="shared" ca="1" si="9"/>
        <v>440</v>
      </c>
    </row>
    <row r="135" spans="1:8" x14ac:dyDescent="0.25">
      <c r="A135" s="17">
        <v>96</v>
      </c>
      <c r="B135" s="17">
        <f t="shared" ca="1" si="10"/>
        <v>0.64141611544721078</v>
      </c>
      <c r="C135" s="17">
        <f t="shared" ca="1" si="10"/>
        <v>0.29688518526766783</v>
      </c>
      <c r="D135" s="28">
        <f t="shared" ca="1" si="11"/>
        <v>350</v>
      </c>
      <c r="E135" s="28">
        <f t="shared" ca="1" si="12"/>
        <v>40</v>
      </c>
      <c r="F135" s="28">
        <f t="shared" ca="1" si="13"/>
        <v>14000</v>
      </c>
      <c r="G135" s="37">
        <f t="shared" ca="1" si="8"/>
        <v>280</v>
      </c>
      <c r="H135" s="37">
        <f t="shared" ca="1" si="9"/>
        <v>320</v>
      </c>
    </row>
    <row r="136" spans="1:8" x14ac:dyDescent="0.25">
      <c r="A136" s="17">
        <v>97</v>
      </c>
      <c r="B136" s="17">
        <f t="shared" ca="1" si="10"/>
        <v>0.85380668420719941</v>
      </c>
      <c r="C136" s="17">
        <f t="shared" ca="1" si="10"/>
        <v>0.57567913308333496</v>
      </c>
      <c r="D136" s="28">
        <f t="shared" ca="1" si="11"/>
        <v>350</v>
      </c>
      <c r="E136" s="28">
        <f t="shared" ca="1" si="12"/>
        <v>60</v>
      </c>
      <c r="F136" s="28">
        <f t="shared" ca="1" si="13"/>
        <v>21000</v>
      </c>
      <c r="G136" s="37">
        <f t="shared" ca="1" si="8"/>
        <v>580</v>
      </c>
      <c r="H136" s="37">
        <f t="shared" ca="1" si="9"/>
        <v>440</v>
      </c>
    </row>
    <row r="137" spans="1:8" x14ac:dyDescent="0.25">
      <c r="A137" s="17">
        <v>98</v>
      </c>
      <c r="B137" s="17">
        <f t="shared" ca="1" si="10"/>
        <v>0.32103074698627909</v>
      </c>
      <c r="C137" s="17">
        <f t="shared" ca="1" si="10"/>
        <v>0.21599867912428383</v>
      </c>
      <c r="D137" s="28">
        <f t="shared" ca="1" si="11"/>
        <v>250</v>
      </c>
      <c r="E137" s="28">
        <f t="shared" ca="1" si="12"/>
        <v>40</v>
      </c>
      <c r="F137" s="28">
        <f t="shared" ca="1" si="13"/>
        <v>10000</v>
      </c>
      <c r="G137" s="37">
        <f t="shared" ca="1" si="8"/>
        <v>280</v>
      </c>
      <c r="H137" s="37">
        <f t="shared" ca="1" si="9"/>
        <v>320</v>
      </c>
    </row>
    <row r="138" spans="1:8" x14ac:dyDescent="0.25">
      <c r="A138" s="17">
        <v>99</v>
      </c>
      <c r="B138" s="17">
        <f t="shared" ca="1" si="10"/>
        <v>0.95439914441902884</v>
      </c>
      <c r="C138" s="17">
        <f t="shared" ca="1" si="10"/>
        <v>0.12853238232623854</v>
      </c>
      <c r="D138" s="28">
        <f t="shared" ca="1" si="11"/>
        <v>350</v>
      </c>
      <c r="E138" s="28">
        <f t="shared" ca="1" si="12"/>
        <v>20</v>
      </c>
      <c r="F138" s="28">
        <f t="shared" ca="1" si="13"/>
        <v>7000</v>
      </c>
      <c r="G138" s="37">
        <f t="shared" ca="1" si="8"/>
        <v>280</v>
      </c>
      <c r="H138" s="37">
        <f t="shared" ca="1" si="9"/>
        <v>320</v>
      </c>
    </row>
    <row r="139" spans="1:8" x14ac:dyDescent="0.25">
      <c r="A139" s="17">
        <v>100</v>
      </c>
      <c r="B139" s="17">
        <f t="shared" ca="1" si="10"/>
        <v>0.24566465800824566</v>
      </c>
      <c r="C139" s="17">
        <f t="shared" ca="1" si="10"/>
        <v>0.9713140782961589</v>
      </c>
      <c r="D139" s="28">
        <f t="shared" ca="1" si="11"/>
        <v>250</v>
      </c>
      <c r="E139" s="28">
        <f t="shared" ca="1" si="12"/>
        <v>100</v>
      </c>
      <c r="F139" s="28">
        <f t="shared" ca="1" si="13"/>
        <v>25000</v>
      </c>
      <c r="G139" s="37">
        <f t="shared" ca="1" si="8"/>
        <v>780</v>
      </c>
      <c r="H139" s="37">
        <f t="shared" ca="1" si="9"/>
        <v>520</v>
      </c>
    </row>
    <row r="140" spans="1:8" x14ac:dyDescent="0.25">
      <c r="A140" s="17">
        <v>101</v>
      </c>
      <c r="B140" s="17">
        <f t="shared" ca="1" si="10"/>
        <v>0.21608511221817306</v>
      </c>
      <c r="C140" s="17">
        <f t="shared" ca="1" si="10"/>
        <v>0.64634671477418293</v>
      </c>
      <c r="D140" s="28">
        <f t="shared" ca="1" si="11"/>
        <v>150</v>
      </c>
      <c r="E140" s="28">
        <f t="shared" ca="1" si="12"/>
        <v>60</v>
      </c>
      <c r="F140" s="28">
        <f t="shared" ca="1" si="13"/>
        <v>9000</v>
      </c>
      <c r="G140" s="37">
        <f t="shared" ca="1" si="8"/>
        <v>280</v>
      </c>
      <c r="H140" s="37">
        <f t="shared" ca="1" si="9"/>
        <v>320</v>
      </c>
    </row>
    <row r="141" spans="1:8" x14ac:dyDescent="0.25">
      <c r="A141" s="17">
        <v>102</v>
      </c>
      <c r="B141" s="17">
        <f t="shared" ca="1" si="10"/>
        <v>0.6234227229254774</v>
      </c>
      <c r="C141" s="17">
        <f t="shared" ca="1" si="10"/>
        <v>8.8291204306002791E-2</v>
      </c>
      <c r="D141" s="28">
        <f t="shared" ca="1" si="11"/>
        <v>250</v>
      </c>
      <c r="E141" s="28">
        <f t="shared" ca="1" si="12"/>
        <v>20</v>
      </c>
      <c r="F141" s="28">
        <f t="shared" ca="1" si="13"/>
        <v>5000</v>
      </c>
      <c r="G141" s="37">
        <f t="shared" ca="1" si="8"/>
        <v>280</v>
      </c>
      <c r="H141" s="37">
        <f t="shared" ca="1" si="9"/>
        <v>320</v>
      </c>
    </row>
    <row r="142" spans="1:8" x14ac:dyDescent="0.25">
      <c r="A142" s="17">
        <v>103</v>
      </c>
      <c r="B142" s="17">
        <f t="shared" ca="1" si="10"/>
        <v>0.51273340194837003</v>
      </c>
      <c r="C142" s="17">
        <f t="shared" ca="1" si="10"/>
        <v>0.30917129525146725</v>
      </c>
      <c r="D142" s="28">
        <f t="shared" ca="1" si="11"/>
        <v>250</v>
      </c>
      <c r="E142" s="28">
        <f t="shared" ca="1" si="12"/>
        <v>40</v>
      </c>
      <c r="F142" s="28">
        <f t="shared" ca="1" si="13"/>
        <v>10000</v>
      </c>
      <c r="G142" s="37">
        <f t="shared" ca="1" si="8"/>
        <v>280</v>
      </c>
      <c r="H142" s="37">
        <f t="shared" ca="1" si="9"/>
        <v>320</v>
      </c>
    </row>
    <row r="143" spans="1:8" x14ac:dyDescent="0.25">
      <c r="A143" s="17">
        <v>104</v>
      </c>
      <c r="B143" s="17">
        <f t="shared" ca="1" si="10"/>
        <v>0.52090082829846218</v>
      </c>
      <c r="C143" s="17">
        <f t="shared" ca="1" si="10"/>
        <v>0.80547944201090471</v>
      </c>
      <c r="D143" s="28">
        <f t="shared" ca="1" si="11"/>
        <v>250</v>
      </c>
      <c r="E143" s="28">
        <f t="shared" ca="1" si="12"/>
        <v>80</v>
      </c>
      <c r="F143" s="28">
        <f t="shared" ca="1" si="13"/>
        <v>20000</v>
      </c>
      <c r="G143" s="37">
        <f t="shared" ca="1" si="8"/>
        <v>530</v>
      </c>
      <c r="H143" s="37">
        <f t="shared" ca="1" si="9"/>
        <v>420</v>
      </c>
    </row>
    <row r="144" spans="1:8" x14ac:dyDescent="0.25">
      <c r="A144" s="17">
        <v>105</v>
      </c>
      <c r="B144" s="17">
        <f t="shared" ca="1" si="10"/>
        <v>0.56049162895155191</v>
      </c>
      <c r="C144" s="17">
        <f t="shared" ca="1" si="10"/>
        <v>0.33833135583640372</v>
      </c>
      <c r="D144" s="28">
        <f t="shared" ca="1" si="11"/>
        <v>250</v>
      </c>
      <c r="E144" s="28">
        <f t="shared" ca="1" si="12"/>
        <v>40</v>
      </c>
      <c r="F144" s="28">
        <f t="shared" ca="1" si="13"/>
        <v>10000</v>
      </c>
      <c r="G144" s="37">
        <f t="shared" ca="1" si="8"/>
        <v>280</v>
      </c>
      <c r="H144" s="37">
        <f t="shared" ca="1" si="9"/>
        <v>320</v>
      </c>
    </row>
    <row r="145" spans="1:8" x14ac:dyDescent="0.25">
      <c r="A145" s="17">
        <v>106</v>
      </c>
      <c r="B145" s="17">
        <f t="shared" ca="1" si="10"/>
        <v>0.29342420143784087</v>
      </c>
      <c r="C145" s="17">
        <f t="shared" ca="1" si="10"/>
        <v>0.85158207087287441</v>
      </c>
      <c r="D145" s="28">
        <f t="shared" ca="1" si="11"/>
        <v>250</v>
      </c>
      <c r="E145" s="28">
        <f t="shared" ca="1" si="12"/>
        <v>80</v>
      </c>
      <c r="F145" s="28">
        <f t="shared" ca="1" si="13"/>
        <v>20000</v>
      </c>
      <c r="G145" s="37">
        <f t="shared" ca="1" si="8"/>
        <v>530</v>
      </c>
      <c r="H145" s="37">
        <f t="shared" ca="1" si="9"/>
        <v>420</v>
      </c>
    </row>
    <row r="146" spans="1:8" x14ac:dyDescent="0.25">
      <c r="A146" s="17">
        <v>107</v>
      </c>
      <c r="B146" s="17">
        <f t="shared" ca="1" si="10"/>
        <v>0.7551975313309458</v>
      </c>
      <c r="C146" s="17">
        <f t="shared" ca="1" si="10"/>
        <v>0.7771519509527226</v>
      </c>
      <c r="D146" s="28">
        <f t="shared" ca="1" si="11"/>
        <v>350</v>
      </c>
      <c r="E146" s="28">
        <f t="shared" ca="1" si="12"/>
        <v>60</v>
      </c>
      <c r="F146" s="28">
        <f t="shared" ca="1" si="13"/>
        <v>21000</v>
      </c>
      <c r="G146" s="37">
        <f t="shared" ca="1" si="8"/>
        <v>580</v>
      </c>
      <c r="H146" s="37">
        <f t="shared" ca="1" si="9"/>
        <v>440</v>
      </c>
    </row>
    <row r="147" spans="1:8" x14ac:dyDescent="0.25">
      <c r="A147" s="17">
        <v>108</v>
      </c>
      <c r="B147" s="17">
        <f t="shared" ca="1" si="10"/>
        <v>0.15566426879429007</v>
      </c>
      <c r="C147" s="17">
        <f t="shared" ca="1" si="10"/>
        <v>0.78292770498374176</v>
      </c>
      <c r="D147" s="28">
        <f t="shared" ca="1" si="11"/>
        <v>150</v>
      </c>
      <c r="E147" s="28">
        <f t="shared" ca="1" si="12"/>
        <v>60</v>
      </c>
      <c r="F147" s="28">
        <f t="shared" ca="1" si="13"/>
        <v>9000</v>
      </c>
      <c r="G147" s="37">
        <f t="shared" ca="1" si="8"/>
        <v>280</v>
      </c>
      <c r="H147" s="37">
        <f t="shared" ca="1" si="9"/>
        <v>320</v>
      </c>
    </row>
    <row r="148" spans="1:8" x14ac:dyDescent="0.25">
      <c r="A148" s="17">
        <v>109</v>
      </c>
      <c r="B148" s="17">
        <f t="shared" ca="1" si="10"/>
        <v>0.89745644051573625</v>
      </c>
      <c r="C148" s="17">
        <f t="shared" ca="1" si="10"/>
        <v>2.4139977282353953E-2</v>
      </c>
      <c r="D148" s="28">
        <f t="shared" ca="1" si="11"/>
        <v>350</v>
      </c>
      <c r="E148" s="28">
        <f t="shared" ca="1" si="12"/>
        <v>20</v>
      </c>
      <c r="F148" s="28">
        <f t="shared" ca="1" si="13"/>
        <v>7000</v>
      </c>
      <c r="G148" s="37">
        <f t="shared" ca="1" si="8"/>
        <v>280</v>
      </c>
      <c r="H148" s="37">
        <f t="shared" ca="1" si="9"/>
        <v>320</v>
      </c>
    </row>
    <row r="149" spans="1:8" x14ac:dyDescent="0.25">
      <c r="A149" s="17">
        <v>110</v>
      </c>
      <c r="B149" s="17">
        <f t="shared" ca="1" si="10"/>
        <v>0.36249714427542645</v>
      </c>
      <c r="C149" s="17">
        <f t="shared" ca="1" si="10"/>
        <v>0.87140420551036235</v>
      </c>
      <c r="D149" s="28">
        <f t="shared" ca="1" si="11"/>
        <v>250</v>
      </c>
      <c r="E149" s="28">
        <f t="shared" ca="1" si="12"/>
        <v>80</v>
      </c>
      <c r="F149" s="28">
        <f t="shared" ca="1" si="13"/>
        <v>20000</v>
      </c>
      <c r="G149" s="37">
        <f t="shared" ca="1" si="8"/>
        <v>530</v>
      </c>
      <c r="H149" s="37">
        <f t="shared" ca="1" si="9"/>
        <v>420</v>
      </c>
    </row>
    <row r="150" spans="1:8" x14ac:dyDescent="0.25">
      <c r="A150" s="17">
        <v>111</v>
      </c>
      <c r="B150" s="17">
        <f t="shared" ca="1" si="10"/>
        <v>9.9067499703286543E-2</v>
      </c>
      <c r="C150" s="17">
        <f t="shared" ca="1" si="10"/>
        <v>0.58507632065370296</v>
      </c>
      <c r="D150" s="28">
        <f t="shared" ca="1" si="11"/>
        <v>150</v>
      </c>
      <c r="E150" s="28">
        <f t="shared" ca="1" si="12"/>
        <v>60</v>
      </c>
      <c r="F150" s="28">
        <f t="shared" ca="1" si="13"/>
        <v>9000</v>
      </c>
      <c r="G150" s="37">
        <f t="shared" ca="1" si="8"/>
        <v>280</v>
      </c>
      <c r="H150" s="37">
        <f t="shared" ca="1" si="9"/>
        <v>320</v>
      </c>
    </row>
    <row r="151" spans="1:8" x14ac:dyDescent="0.25">
      <c r="A151" s="17">
        <v>112</v>
      </c>
      <c r="B151" s="17">
        <f t="shared" ca="1" si="10"/>
        <v>0.12014110028639868</v>
      </c>
      <c r="C151" s="17">
        <f t="shared" ca="1" si="10"/>
        <v>0.2974728206333459</v>
      </c>
      <c r="D151" s="28">
        <f t="shared" ca="1" si="11"/>
        <v>150</v>
      </c>
      <c r="E151" s="28">
        <f t="shared" ca="1" si="12"/>
        <v>40</v>
      </c>
      <c r="F151" s="28">
        <f t="shared" ca="1" si="13"/>
        <v>6000</v>
      </c>
      <c r="G151" s="37">
        <f t="shared" ca="1" si="8"/>
        <v>280</v>
      </c>
      <c r="H151" s="37">
        <f t="shared" ca="1" si="9"/>
        <v>320</v>
      </c>
    </row>
    <row r="152" spans="1:8" x14ac:dyDescent="0.25">
      <c r="A152" s="17">
        <v>113</v>
      </c>
      <c r="B152" s="17">
        <f t="shared" ca="1" si="10"/>
        <v>0.88261520858093256</v>
      </c>
      <c r="C152" s="17">
        <f t="shared" ca="1" si="10"/>
        <v>0.19783418068785819</v>
      </c>
      <c r="D152" s="28">
        <f t="shared" ca="1" si="11"/>
        <v>350</v>
      </c>
      <c r="E152" s="28">
        <f t="shared" ca="1" si="12"/>
        <v>40</v>
      </c>
      <c r="F152" s="28">
        <f t="shared" ca="1" si="13"/>
        <v>14000</v>
      </c>
      <c r="G152" s="37">
        <f t="shared" ca="1" si="8"/>
        <v>280</v>
      </c>
      <c r="H152" s="37">
        <f t="shared" ca="1" si="9"/>
        <v>320</v>
      </c>
    </row>
    <row r="153" spans="1:8" x14ac:dyDescent="0.25">
      <c r="A153" s="17">
        <v>114</v>
      </c>
      <c r="B153" s="17">
        <f t="shared" ca="1" si="10"/>
        <v>0.344731758802578</v>
      </c>
      <c r="C153" s="17">
        <f t="shared" ca="1" si="10"/>
        <v>0.79945157448485948</v>
      </c>
      <c r="D153" s="28">
        <f t="shared" ca="1" si="11"/>
        <v>250</v>
      </c>
      <c r="E153" s="28">
        <f t="shared" ca="1" si="12"/>
        <v>60</v>
      </c>
      <c r="F153" s="28">
        <f t="shared" ca="1" si="13"/>
        <v>15000</v>
      </c>
      <c r="G153" s="37">
        <f t="shared" ca="1" si="8"/>
        <v>280</v>
      </c>
      <c r="H153" s="37">
        <f t="shared" ca="1" si="9"/>
        <v>320</v>
      </c>
    </row>
    <row r="154" spans="1:8" x14ac:dyDescent="0.25">
      <c r="A154" s="17">
        <v>115</v>
      </c>
      <c r="B154" s="17">
        <f t="shared" ca="1" si="10"/>
        <v>0.4245488977632712</v>
      </c>
      <c r="C154" s="17">
        <f t="shared" ca="1" si="10"/>
        <v>0.9737425977140759</v>
      </c>
      <c r="D154" s="28">
        <f t="shared" ca="1" si="11"/>
        <v>250</v>
      </c>
      <c r="E154" s="28">
        <f t="shared" ca="1" si="12"/>
        <v>100</v>
      </c>
      <c r="F154" s="28">
        <f t="shared" ca="1" si="13"/>
        <v>25000</v>
      </c>
      <c r="G154" s="37">
        <f t="shared" ca="1" si="8"/>
        <v>780</v>
      </c>
      <c r="H154" s="37">
        <f t="shared" ca="1" si="9"/>
        <v>520</v>
      </c>
    </row>
    <row r="155" spans="1:8" x14ac:dyDescent="0.25">
      <c r="A155" s="17">
        <v>116</v>
      </c>
      <c r="B155" s="17">
        <f t="shared" ca="1" si="10"/>
        <v>0.84912849330662643</v>
      </c>
      <c r="C155" s="17">
        <f t="shared" ca="1" si="10"/>
        <v>0.77298319102384283</v>
      </c>
      <c r="D155" s="28">
        <f t="shared" ca="1" si="11"/>
        <v>350</v>
      </c>
      <c r="E155" s="28">
        <f t="shared" ca="1" si="12"/>
        <v>60</v>
      </c>
      <c r="F155" s="28">
        <f t="shared" ca="1" si="13"/>
        <v>21000</v>
      </c>
      <c r="G155" s="37">
        <f t="shared" ca="1" si="8"/>
        <v>580</v>
      </c>
      <c r="H155" s="37">
        <f t="shared" ca="1" si="9"/>
        <v>440</v>
      </c>
    </row>
    <row r="156" spans="1:8" x14ac:dyDescent="0.25">
      <c r="A156" s="17">
        <v>117</v>
      </c>
      <c r="B156" s="17">
        <f t="shared" ca="1" si="10"/>
        <v>0.71709629184916035</v>
      </c>
      <c r="C156" s="17">
        <f t="shared" ca="1" si="10"/>
        <v>0.54424671698099869</v>
      </c>
      <c r="D156" s="28">
        <f t="shared" ca="1" si="11"/>
        <v>350</v>
      </c>
      <c r="E156" s="28">
        <f t="shared" ca="1" si="12"/>
        <v>60</v>
      </c>
      <c r="F156" s="28">
        <f t="shared" ca="1" si="13"/>
        <v>21000</v>
      </c>
      <c r="G156" s="37">
        <f t="shared" ca="1" si="8"/>
        <v>580</v>
      </c>
      <c r="H156" s="37">
        <f t="shared" ca="1" si="9"/>
        <v>440</v>
      </c>
    </row>
    <row r="157" spans="1:8" x14ac:dyDescent="0.25">
      <c r="A157" s="17">
        <v>118</v>
      </c>
      <c r="B157" s="17">
        <f t="shared" ca="1" si="10"/>
        <v>0.12057877106148274</v>
      </c>
      <c r="C157" s="17">
        <f t="shared" ca="1" si="10"/>
        <v>0.42150060376484633</v>
      </c>
      <c r="D157" s="28">
        <f t="shared" ca="1" si="11"/>
        <v>150</v>
      </c>
      <c r="E157" s="28">
        <f t="shared" ca="1" si="12"/>
        <v>60</v>
      </c>
      <c r="F157" s="28">
        <f t="shared" ca="1" si="13"/>
        <v>9000</v>
      </c>
      <c r="G157" s="37">
        <f t="shared" ca="1" si="8"/>
        <v>280</v>
      </c>
      <c r="H157" s="37">
        <f t="shared" ca="1" si="9"/>
        <v>320</v>
      </c>
    </row>
    <row r="158" spans="1:8" x14ac:dyDescent="0.25">
      <c r="A158" s="17">
        <v>119</v>
      </c>
      <c r="B158" s="17">
        <f t="shared" ca="1" si="10"/>
        <v>3.5372313161246227E-2</v>
      </c>
      <c r="C158" s="17">
        <f t="shared" ca="1" si="10"/>
        <v>0.92234815105091161</v>
      </c>
      <c r="D158" s="28">
        <f t="shared" ca="1" si="11"/>
        <v>150</v>
      </c>
      <c r="E158" s="28">
        <f t="shared" ca="1" si="12"/>
        <v>80</v>
      </c>
      <c r="F158" s="28">
        <f t="shared" ca="1" si="13"/>
        <v>12000</v>
      </c>
      <c r="G158" s="37">
        <f t="shared" ca="1" si="8"/>
        <v>280</v>
      </c>
      <c r="H158" s="37">
        <f t="shared" ca="1" si="9"/>
        <v>320</v>
      </c>
    </row>
    <row r="159" spans="1:8" x14ac:dyDescent="0.25">
      <c r="A159" s="17">
        <v>120</v>
      </c>
      <c r="B159" s="17">
        <f t="shared" ca="1" si="10"/>
        <v>9.6714760275844358E-2</v>
      </c>
      <c r="C159" s="17">
        <f t="shared" ca="1" si="10"/>
        <v>0.20910245879283806</v>
      </c>
      <c r="D159" s="28">
        <f t="shared" ca="1" si="11"/>
        <v>150</v>
      </c>
      <c r="E159" s="28">
        <f t="shared" ca="1" si="12"/>
        <v>40</v>
      </c>
      <c r="F159" s="28">
        <f t="shared" ca="1" si="13"/>
        <v>6000</v>
      </c>
      <c r="G159" s="37">
        <f t="shared" ca="1" si="8"/>
        <v>280</v>
      </c>
      <c r="H159" s="37">
        <f t="shared" ca="1" si="9"/>
        <v>320</v>
      </c>
    </row>
    <row r="160" spans="1:8" x14ac:dyDescent="0.25">
      <c r="A160" s="17">
        <v>121</v>
      </c>
      <c r="B160" s="17">
        <f t="shared" ca="1" si="10"/>
        <v>0.48047797467275621</v>
      </c>
      <c r="C160" s="17">
        <f t="shared" ca="1" si="10"/>
        <v>0.7672311576494667</v>
      </c>
      <c r="D160" s="28">
        <f t="shared" ca="1" si="11"/>
        <v>250</v>
      </c>
      <c r="E160" s="28">
        <f t="shared" ca="1" si="12"/>
        <v>60</v>
      </c>
      <c r="F160" s="28">
        <f t="shared" ca="1" si="13"/>
        <v>15000</v>
      </c>
      <c r="G160" s="37">
        <f t="shared" ca="1" si="8"/>
        <v>280</v>
      </c>
      <c r="H160" s="37">
        <f t="shared" ca="1" si="9"/>
        <v>320</v>
      </c>
    </row>
    <row r="161" spans="1:8" x14ac:dyDescent="0.25">
      <c r="A161" s="17">
        <v>122</v>
      </c>
      <c r="B161" s="17">
        <f t="shared" ca="1" si="10"/>
        <v>0.74309431053150043</v>
      </c>
      <c r="C161" s="17">
        <f t="shared" ca="1" si="10"/>
        <v>0.38560618914513167</v>
      </c>
      <c r="D161" s="28">
        <f t="shared" ca="1" si="11"/>
        <v>350</v>
      </c>
      <c r="E161" s="28">
        <f t="shared" ca="1" si="12"/>
        <v>40</v>
      </c>
      <c r="F161" s="28">
        <f t="shared" ca="1" si="13"/>
        <v>14000</v>
      </c>
      <c r="G161" s="37">
        <f t="shared" ca="1" si="8"/>
        <v>280</v>
      </c>
      <c r="H161" s="37">
        <f t="shared" ca="1" si="9"/>
        <v>320</v>
      </c>
    </row>
    <row r="162" spans="1:8" x14ac:dyDescent="0.25">
      <c r="A162" s="17">
        <v>123</v>
      </c>
      <c r="B162" s="17">
        <f t="shared" ca="1" si="10"/>
        <v>2.6698249247856798E-2</v>
      </c>
      <c r="C162" s="17">
        <f t="shared" ca="1" si="10"/>
        <v>0.64699080822869282</v>
      </c>
      <c r="D162" s="28">
        <f t="shared" ca="1" si="11"/>
        <v>150</v>
      </c>
      <c r="E162" s="28">
        <f t="shared" ca="1" si="12"/>
        <v>60</v>
      </c>
      <c r="F162" s="28">
        <f t="shared" ca="1" si="13"/>
        <v>9000</v>
      </c>
      <c r="G162" s="37">
        <f t="shared" ca="1" si="8"/>
        <v>280</v>
      </c>
      <c r="H162" s="37">
        <f t="shared" ca="1" si="9"/>
        <v>320</v>
      </c>
    </row>
    <row r="163" spans="1:8" x14ac:dyDescent="0.25">
      <c r="A163" s="17">
        <v>124</v>
      </c>
      <c r="B163" s="17">
        <f t="shared" ca="1" si="10"/>
        <v>0.30497100621549456</v>
      </c>
      <c r="C163" s="17">
        <f t="shared" ca="1" si="10"/>
        <v>0.73272092573984027</v>
      </c>
      <c r="D163" s="28">
        <f t="shared" ca="1" si="11"/>
        <v>250</v>
      </c>
      <c r="E163" s="28">
        <f t="shared" ca="1" si="12"/>
        <v>60</v>
      </c>
      <c r="F163" s="28">
        <f t="shared" ca="1" si="13"/>
        <v>15000</v>
      </c>
      <c r="G163" s="37">
        <f t="shared" ca="1" si="8"/>
        <v>280</v>
      </c>
      <c r="H163" s="37">
        <f t="shared" ca="1" si="9"/>
        <v>320</v>
      </c>
    </row>
    <row r="164" spans="1:8" x14ac:dyDescent="0.25">
      <c r="A164" s="17">
        <v>125</v>
      </c>
      <c r="B164" s="17">
        <f t="shared" ca="1" si="10"/>
        <v>0.97388142123704291</v>
      </c>
      <c r="C164" s="17">
        <f t="shared" ca="1" si="10"/>
        <v>0.55835085574986154</v>
      </c>
      <c r="D164" s="28">
        <f t="shared" ca="1" si="11"/>
        <v>450</v>
      </c>
      <c r="E164" s="28">
        <f t="shared" ca="1" si="12"/>
        <v>60</v>
      </c>
      <c r="F164" s="28">
        <f t="shared" ca="1" si="13"/>
        <v>27000</v>
      </c>
      <c r="G164" s="37">
        <f t="shared" ca="1" si="8"/>
        <v>880</v>
      </c>
      <c r="H164" s="37">
        <f t="shared" ca="1" si="9"/>
        <v>560</v>
      </c>
    </row>
    <row r="165" spans="1:8" x14ac:dyDescent="0.25">
      <c r="A165" s="17">
        <v>126</v>
      </c>
      <c r="B165" s="17">
        <f t="shared" ca="1" si="10"/>
        <v>0.63648189359963103</v>
      </c>
      <c r="C165" s="17">
        <f t="shared" ca="1" si="10"/>
        <v>0.23204446206730511</v>
      </c>
      <c r="D165" s="28">
        <f t="shared" ca="1" si="11"/>
        <v>250</v>
      </c>
      <c r="E165" s="28">
        <f t="shared" ca="1" si="12"/>
        <v>40</v>
      </c>
      <c r="F165" s="28">
        <f t="shared" ca="1" si="13"/>
        <v>10000</v>
      </c>
      <c r="G165" s="37">
        <f t="shared" ca="1" si="8"/>
        <v>280</v>
      </c>
      <c r="H165" s="37">
        <f t="shared" ca="1" si="9"/>
        <v>320</v>
      </c>
    </row>
    <row r="166" spans="1:8" x14ac:dyDescent="0.25">
      <c r="A166" s="17">
        <v>127</v>
      </c>
      <c r="B166" s="17">
        <f t="shared" ca="1" si="10"/>
        <v>0.74915370678949678</v>
      </c>
      <c r="C166" s="17">
        <f t="shared" ca="1" si="10"/>
        <v>0.33030559343516352</v>
      </c>
      <c r="D166" s="28">
        <f t="shared" ca="1" si="11"/>
        <v>350</v>
      </c>
      <c r="E166" s="28">
        <f t="shared" ca="1" si="12"/>
        <v>40</v>
      </c>
      <c r="F166" s="28">
        <f t="shared" ca="1" si="13"/>
        <v>14000</v>
      </c>
      <c r="G166" s="37">
        <f t="shared" ca="1" si="8"/>
        <v>280</v>
      </c>
      <c r="H166" s="37">
        <f t="shared" ca="1" si="9"/>
        <v>320</v>
      </c>
    </row>
    <row r="167" spans="1:8" x14ac:dyDescent="0.25">
      <c r="A167" s="17">
        <v>128</v>
      </c>
      <c r="B167" s="17">
        <f t="shared" ca="1" si="10"/>
        <v>0.43253314360498341</v>
      </c>
      <c r="C167" s="17">
        <f t="shared" ca="1" si="10"/>
        <v>0.8200896461722228</v>
      </c>
      <c r="D167" s="28">
        <f t="shared" ca="1" si="11"/>
        <v>250</v>
      </c>
      <c r="E167" s="28">
        <f t="shared" ca="1" si="12"/>
        <v>80</v>
      </c>
      <c r="F167" s="28">
        <f t="shared" ca="1" si="13"/>
        <v>20000</v>
      </c>
      <c r="G167" s="37">
        <f t="shared" ca="1" si="8"/>
        <v>530</v>
      </c>
      <c r="H167" s="37">
        <f t="shared" ca="1" si="9"/>
        <v>420</v>
      </c>
    </row>
    <row r="168" spans="1:8" x14ac:dyDescent="0.25">
      <c r="A168" s="17">
        <v>129</v>
      </c>
      <c r="B168" s="17">
        <f t="shared" ca="1" si="10"/>
        <v>0.4761626190681636</v>
      </c>
      <c r="C168" s="17">
        <f t="shared" ca="1" si="10"/>
        <v>8.8642336647573261E-2</v>
      </c>
      <c r="D168" s="28">
        <f t="shared" ca="1" si="11"/>
        <v>250</v>
      </c>
      <c r="E168" s="28">
        <f t="shared" ca="1" si="12"/>
        <v>20</v>
      </c>
      <c r="F168" s="28">
        <f t="shared" ca="1" si="13"/>
        <v>5000</v>
      </c>
      <c r="G168" s="37">
        <f t="shared" ref="G168:G231" ca="1" si="14">$B$4*$B$9+MAX($F168-$B$8,0)*$B$5</f>
        <v>280</v>
      </c>
      <c r="H168" s="37">
        <f t="shared" ref="H168:H231" ca="1" si="15">$E$4*$B$9+MAX($F168-$B$8,0)*$E$5</f>
        <v>320</v>
      </c>
    </row>
    <row r="169" spans="1:8" x14ac:dyDescent="0.25">
      <c r="A169" s="17">
        <v>130</v>
      </c>
      <c r="B169" s="17">
        <f t="shared" ref="B169:C232" ca="1" si="16">RAND()</f>
        <v>0.18844308474475902</v>
      </c>
      <c r="C169" s="17">
        <f t="shared" ca="1" si="16"/>
        <v>0.64461584652838388</v>
      </c>
      <c r="D169" s="28">
        <f t="shared" ref="D169:D232" ca="1" si="17">VLOOKUP($B169,$D$13:$F$16,3)</f>
        <v>150</v>
      </c>
      <c r="E169" s="28">
        <f t="shared" ref="E169:E232" ca="1" si="18">VLOOKUP($C169,$D$21:$F$25,3)</f>
        <v>60</v>
      </c>
      <c r="F169" s="28">
        <f t="shared" ref="F169:F232" ca="1" si="19">D169*E169</f>
        <v>9000</v>
      </c>
      <c r="G169" s="37">
        <f t="shared" ca="1" si="14"/>
        <v>280</v>
      </c>
      <c r="H169" s="37">
        <f t="shared" ca="1" si="15"/>
        <v>320</v>
      </c>
    </row>
    <row r="170" spans="1:8" x14ac:dyDescent="0.25">
      <c r="A170" s="17">
        <v>131</v>
      </c>
      <c r="B170" s="17">
        <f t="shared" ca="1" si="16"/>
        <v>0.93117470813867498</v>
      </c>
      <c r="C170" s="17">
        <f t="shared" ca="1" si="16"/>
        <v>0.65874049375253729</v>
      </c>
      <c r="D170" s="28">
        <f t="shared" ca="1" si="17"/>
        <v>350</v>
      </c>
      <c r="E170" s="28">
        <f t="shared" ca="1" si="18"/>
        <v>60</v>
      </c>
      <c r="F170" s="28">
        <f t="shared" ca="1" si="19"/>
        <v>21000</v>
      </c>
      <c r="G170" s="37">
        <f t="shared" ca="1" si="14"/>
        <v>580</v>
      </c>
      <c r="H170" s="37">
        <f t="shared" ca="1" si="15"/>
        <v>440</v>
      </c>
    </row>
    <row r="171" spans="1:8" x14ac:dyDescent="0.25">
      <c r="A171" s="17">
        <v>132</v>
      </c>
      <c r="B171" s="17">
        <f t="shared" ca="1" si="16"/>
        <v>0.4265191679389263</v>
      </c>
      <c r="C171" s="17">
        <f t="shared" ca="1" si="16"/>
        <v>0.76308440980651238</v>
      </c>
      <c r="D171" s="28">
        <f t="shared" ca="1" si="17"/>
        <v>250</v>
      </c>
      <c r="E171" s="28">
        <f t="shared" ca="1" si="18"/>
        <v>60</v>
      </c>
      <c r="F171" s="28">
        <f t="shared" ca="1" si="19"/>
        <v>15000</v>
      </c>
      <c r="G171" s="37">
        <f t="shared" ca="1" si="14"/>
        <v>280</v>
      </c>
      <c r="H171" s="37">
        <f t="shared" ca="1" si="15"/>
        <v>320</v>
      </c>
    </row>
    <row r="172" spans="1:8" x14ac:dyDescent="0.25">
      <c r="A172" s="17">
        <v>133</v>
      </c>
      <c r="B172" s="17">
        <f t="shared" ca="1" si="16"/>
        <v>0.10574790706760673</v>
      </c>
      <c r="C172" s="17">
        <f t="shared" ca="1" si="16"/>
        <v>0.1901461932527666</v>
      </c>
      <c r="D172" s="28">
        <f t="shared" ca="1" si="17"/>
        <v>150</v>
      </c>
      <c r="E172" s="28">
        <f t="shared" ca="1" si="18"/>
        <v>40</v>
      </c>
      <c r="F172" s="28">
        <f t="shared" ca="1" si="19"/>
        <v>6000</v>
      </c>
      <c r="G172" s="37">
        <f t="shared" ca="1" si="14"/>
        <v>280</v>
      </c>
      <c r="H172" s="37">
        <f t="shared" ca="1" si="15"/>
        <v>320</v>
      </c>
    </row>
    <row r="173" spans="1:8" x14ac:dyDescent="0.25">
      <c r="A173" s="17">
        <v>134</v>
      </c>
      <c r="B173" s="17">
        <f t="shared" ca="1" si="16"/>
        <v>2.2711879195835949E-2</v>
      </c>
      <c r="C173" s="17">
        <f t="shared" ca="1" si="16"/>
        <v>0.25559849376814747</v>
      </c>
      <c r="D173" s="28">
        <f t="shared" ca="1" si="17"/>
        <v>150</v>
      </c>
      <c r="E173" s="28">
        <f t="shared" ca="1" si="18"/>
        <v>40</v>
      </c>
      <c r="F173" s="28">
        <f t="shared" ca="1" si="19"/>
        <v>6000</v>
      </c>
      <c r="G173" s="37">
        <f t="shared" ca="1" si="14"/>
        <v>280</v>
      </c>
      <c r="H173" s="37">
        <f t="shared" ca="1" si="15"/>
        <v>320</v>
      </c>
    </row>
    <row r="174" spans="1:8" x14ac:dyDescent="0.25">
      <c r="A174" s="17">
        <v>135</v>
      </c>
      <c r="B174" s="17">
        <f t="shared" ca="1" si="16"/>
        <v>0.64009313361156128</v>
      </c>
      <c r="C174" s="17">
        <f t="shared" ca="1" si="16"/>
        <v>0.782687542484924</v>
      </c>
      <c r="D174" s="28">
        <f t="shared" ca="1" si="17"/>
        <v>350</v>
      </c>
      <c r="E174" s="28">
        <f t="shared" ca="1" si="18"/>
        <v>60</v>
      </c>
      <c r="F174" s="28">
        <f t="shared" ca="1" si="19"/>
        <v>21000</v>
      </c>
      <c r="G174" s="37">
        <f t="shared" ca="1" si="14"/>
        <v>580</v>
      </c>
      <c r="H174" s="37">
        <f t="shared" ca="1" si="15"/>
        <v>440</v>
      </c>
    </row>
    <row r="175" spans="1:8" x14ac:dyDescent="0.25">
      <c r="A175" s="17">
        <v>136</v>
      </c>
      <c r="B175" s="17">
        <f t="shared" ca="1" si="16"/>
        <v>0.91508766909182682</v>
      </c>
      <c r="C175" s="17">
        <f t="shared" ca="1" si="16"/>
        <v>0.58547059599437135</v>
      </c>
      <c r="D175" s="28">
        <f t="shared" ca="1" si="17"/>
        <v>350</v>
      </c>
      <c r="E175" s="28">
        <f t="shared" ca="1" si="18"/>
        <v>60</v>
      </c>
      <c r="F175" s="28">
        <f t="shared" ca="1" si="19"/>
        <v>21000</v>
      </c>
      <c r="G175" s="37">
        <f t="shared" ca="1" si="14"/>
        <v>580</v>
      </c>
      <c r="H175" s="37">
        <f t="shared" ca="1" si="15"/>
        <v>440</v>
      </c>
    </row>
    <row r="176" spans="1:8" x14ac:dyDescent="0.25">
      <c r="A176" s="17">
        <v>137</v>
      </c>
      <c r="B176" s="17">
        <f t="shared" ca="1" si="16"/>
        <v>0.34503304300097892</v>
      </c>
      <c r="C176" s="17">
        <f t="shared" ca="1" si="16"/>
        <v>0.85164755057904584</v>
      </c>
      <c r="D176" s="28">
        <f t="shared" ca="1" si="17"/>
        <v>250</v>
      </c>
      <c r="E176" s="28">
        <f t="shared" ca="1" si="18"/>
        <v>80</v>
      </c>
      <c r="F176" s="28">
        <f t="shared" ca="1" si="19"/>
        <v>20000</v>
      </c>
      <c r="G176" s="37">
        <f t="shared" ca="1" si="14"/>
        <v>530</v>
      </c>
      <c r="H176" s="37">
        <f t="shared" ca="1" si="15"/>
        <v>420</v>
      </c>
    </row>
    <row r="177" spans="1:8" x14ac:dyDescent="0.25">
      <c r="A177" s="17">
        <v>138</v>
      </c>
      <c r="B177" s="17">
        <f t="shared" ca="1" si="16"/>
        <v>0.17671156793557974</v>
      </c>
      <c r="C177" s="17">
        <f t="shared" ca="1" si="16"/>
        <v>0.36185957695491167</v>
      </c>
      <c r="D177" s="28">
        <f t="shared" ca="1" si="17"/>
        <v>150</v>
      </c>
      <c r="E177" s="28">
        <f t="shared" ca="1" si="18"/>
        <v>40</v>
      </c>
      <c r="F177" s="28">
        <f t="shared" ca="1" si="19"/>
        <v>6000</v>
      </c>
      <c r="G177" s="37">
        <f t="shared" ca="1" si="14"/>
        <v>280</v>
      </c>
      <c r="H177" s="37">
        <f t="shared" ca="1" si="15"/>
        <v>320</v>
      </c>
    </row>
    <row r="178" spans="1:8" x14ac:dyDescent="0.25">
      <c r="A178" s="17">
        <v>139</v>
      </c>
      <c r="B178" s="17">
        <f t="shared" ca="1" si="16"/>
        <v>0.53927959351635135</v>
      </c>
      <c r="C178" s="17">
        <f t="shared" ca="1" si="16"/>
        <v>0.35386516931863288</v>
      </c>
      <c r="D178" s="28">
        <f t="shared" ca="1" si="17"/>
        <v>250</v>
      </c>
      <c r="E178" s="28">
        <f t="shared" ca="1" si="18"/>
        <v>40</v>
      </c>
      <c r="F178" s="28">
        <f t="shared" ca="1" si="19"/>
        <v>10000</v>
      </c>
      <c r="G178" s="37">
        <f t="shared" ca="1" si="14"/>
        <v>280</v>
      </c>
      <c r="H178" s="37">
        <f t="shared" ca="1" si="15"/>
        <v>320</v>
      </c>
    </row>
    <row r="179" spans="1:8" x14ac:dyDescent="0.25">
      <c r="A179" s="17">
        <v>140</v>
      </c>
      <c r="B179" s="17">
        <f t="shared" ca="1" si="16"/>
        <v>0.71184367047994146</v>
      </c>
      <c r="C179" s="17">
        <f t="shared" ca="1" si="16"/>
        <v>0.37992105971849743</v>
      </c>
      <c r="D179" s="28">
        <f t="shared" ca="1" si="17"/>
        <v>350</v>
      </c>
      <c r="E179" s="28">
        <f t="shared" ca="1" si="18"/>
        <v>40</v>
      </c>
      <c r="F179" s="28">
        <f t="shared" ca="1" si="19"/>
        <v>14000</v>
      </c>
      <c r="G179" s="37">
        <f t="shared" ca="1" si="14"/>
        <v>280</v>
      </c>
      <c r="H179" s="37">
        <f t="shared" ca="1" si="15"/>
        <v>320</v>
      </c>
    </row>
    <row r="180" spans="1:8" x14ac:dyDescent="0.25">
      <c r="A180" s="17">
        <v>141</v>
      </c>
      <c r="B180" s="17">
        <f t="shared" ca="1" si="16"/>
        <v>9.916559911703815E-3</v>
      </c>
      <c r="C180" s="17">
        <f t="shared" ca="1" si="16"/>
        <v>0.27837954303517431</v>
      </c>
      <c r="D180" s="28">
        <f t="shared" ca="1" si="17"/>
        <v>150</v>
      </c>
      <c r="E180" s="28">
        <f t="shared" ca="1" si="18"/>
        <v>40</v>
      </c>
      <c r="F180" s="28">
        <f t="shared" ca="1" si="19"/>
        <v>6000</v>
      </c>
      <c r="G180" s="37">
        <f t="shared" ca="1" si="14"/>
        <v>280</v>
      </c>
      <c r="H180" s="37">
        <f t="shared" ca="1" si="15"/>
        <v>320</v>
      </c>
    </row>
    <row r="181" spans="1:8" x14ac:dyDescent="0.25">
      <c r="A181" s="17">
        <v>142</v>
      </c>
      <c r="B181" s="17">
        <f t="shared" ca="1" si="16"/>
        <v>0.54852258356904571</v>
      </c>
      <c r="C181" s="17">
        <f t="shared" ca="1" si="16"/>
        <v>0.68584238455581226</v>
      </c>
      <c r="D181" s="28">
        <f t="shared" ca="1" si="17"/>
        <v>250</v>
      </c>
      <c r="E181" s="28">
        <f t="shared" ca="1" si="18"/>
        <v>60</v>
      </c>
      <c r="F181" s="28">
        <f t="shared" ca="1" si="19"/>
        <v>15000</v>
      </c>
      <c r="G181" s="37">
        <f t="shared" ca="1" si="14"/>
        <v>280</v>
      </c>
      <c r="H181" s="37">
        <f t="shared" ca="1" si="15"/>
        <v>320</v>
      </c>
    </row>
    <row r="182" spans="1:8" x14ac:dyDescent="0.25">
      <c r="A182" s="17">
        <v>143</v>
      </c>
      <c r="B182" s="17">
        <f t="shared" ca="1" si="16"/>
        <v>0.64608769215787487</v>
      </c>
      <c r="C182" s="17">
        <f t="shared" ca="1" si="16"/>
        <v>0.49227854567457929</v>
      </c>
      <c r="D182" s="28">
        <f t="shared" ca="1" si="17"/>
        <v>350</v>
      </c>
      <c r="E182" s="28">
        <f t="shared" ca="1" si="18"/>
        <v>60</v>
      </c>
      <c r="F182" s="28">
        <f t="shared" ca="1" si="19"/>
        <v>21000</v>
      </c>
      <c r="G182" s="37">
        <f t="shared" ca="1" si="14"/>
        <v>580</v>
      </c>
      <c r="H182" s="37">
        <f t="shared" ca="1" si="15"/>
        <v>440</v>
      </c>
    </row>
    <row r="183" spans="1:8" x14ac:dyDescent="0.25">
      <c r="A183" s="17">
        <v>144</v>
      </c>
      <c r="B183" s="17">
        <f t="shared" ca="1" si="16"/>
        <v>0.45479508823911796</v>
      </c>
      <c r="C183" s="17">
        <f t="shared" ca="1" si="16"/>
        <v>0.38746373167146031</v>
      </c>
      <c r="D183" s="28">
        <f t="shared" ca="1" si="17"/>
        <v>250</v>
      </c>
      <c r="E183" s="28">
        <f t="shared" ca="1" si="18"/>
        <v>40</v>
      </c>
      <c r="F183" s="28">
        <f t="shared" ca="1" si="19"/>
        <v>10000</v>
      </c>
      <c r="G183" s="37">
        <f t="shared" ca="1" si="14"/>
        <v>280</v>
      </c>
      <c r="H183" s="37">
        <f t="shared" ca="1" si="15"/>
        <v>320</v>
      </c>
    </row>
    <row r="184" spans="1:8" x14ac:dyDescent="0.25">
      <c r="A184" s="17">
        <v>145</v>
      </c>
      <c r="B184" s="17">
        <f t="shared" ca="1" si="16"/>
        <v>0.28530588713655569</v>
      </c>
      <c r="C184" s="17">
        <f t="shared" ca="1" si="16"/>
        <v>0.55562882130397606</v>
      </c>
      <c r="D184" s="28">
        <f t="shared" ca="1" si="17"/>
        <v>250</v>
      </c>
      <c r="E184" s="28">
        <f t="shared" ca="1" si="18"/>
        <v>60</v>
      </c>
      <c r="F184" s="28">
        <f t="shared" ca="1" si="19"/>
        <v>15000</v>
      </c>
      <c r="G184" s="37">
        <f t="shared" ca="1" si="14"/>
        <v>280</v>
      </c>
      <c r="H184" s="37">
        <f t="shared" ca="1" si="15"/>
        <v>320</v>
      </c>
    </row>
    <row r="185" spans="1:8" x14ac:dyDescent="0.25">
      <c r="A185" s="17">
        <v>146</v>
      </c>
      <c r="B185" s="17">
        <f t="shared" ca="1" si="16"/>
        <v>0.88849961078133821</v>
      </c>
      <c r="C185" s="17">
        <f t="shared" ca="1" si="16"/>
        <v>0.12439114434835619</v>
      </c>
      <c r="D185" s="28">
        <f t="shared" ca="1" si="17"/>
        <v>350</v>
      </c>
      <c r="E185" s="28">
        <f t="shared" ca="1" si="18"/>
        <v>20</v>
      </c>
      <c r="F185" s="28">
        <f t="shared" ca="1" si="19"/>
        <v>7000</v>
      </c>
      <c r="G185" s="37">
        <f t="shared" ca="1" si="14"/>
        <v>280</v>
      </c>
      <c r="H185" s="37">
        <f t="shared" ca="1" si="15"/>
        <v>320</v>
      </c>
    </row>
    <row r="186" spans="1:8" x14ac:dyDescent="0.25">
      <c r="A186" s="17">
        <v>147</v>
      </c>
      <c r="B186" s="17">
        <f t="shared" ca="1" si="16"/>
        <v>0.96487536026722631</v>
      </c>
      <c r="C186" s="17">
        <f t="shared" ca="1" si="16"/>
        <v>0.27616730889695007</v>
      </c>
      <c r="D186" s="28">
        <f t="shared" ca="1" si="17"/>
        <v>350</v>
      </c>
      <c r="E186" s="28">
        <f t="shared" ca="1" si="18"/>
        <v>40</v>
      </c>
      <c r="F186" s="28">
        <f t="shared" ca="1" si="19"/>
        <v>14000</v>
      </c>
      <c r="G186" s="37">
        <f t="shared" ca="1" si="14"/>
        <v>280</v>
      </c>
      <c r="H186" s="37">
        <f t="shared" ca="1" si="15"/>
        <v>320</v>
      </c>
    </row>
    <row r="187" spans="1:8" x14ac:dyDescent="0.25">
      <c r="A187" s="17">
        <v>148</v>
      </c>
      <c r="B187" s="17">
        <f t="shared" ca="1" si="16"/>
        <v>3.0988511319963497E-2</v>
      </c>
      <c r="C187" s="17">
        <f t="shared" ca="1" si="16"/>
        <v>0.89450644168119775</v>
      </c>
      <c r="D187" s="28">
        <f t="shared" ca="1" si="17"/>
        <v>150</v>
      </c>
      <c r="E187" s="28">
        <f t="shared" ca="1" si="18"/>
        <v>80</v>
      </c>
      <c r="F187" s="28">
        <f t="shared" ca="1" si="19"/>
        <v>12000</v>
      </c>
      <c r="G187" s="37">
        <f t="shared" ca="1" si="14"/>
        <v>280</v>
      </c>
      <c r="H187" s="37">
        <f t="shared" ca="1" si="15"/>
        <v>320</v>
      </c>
    </row>
    <row r="188" spans="1:8" x14ac:dyDescent="0.25">
      <c r="A188" s="17">
        <v>149</v>
      </c>
      <c r="B188" s="17">
        <f t="shared" ca="1" si="16"/>
        <v>0.34606150178539952</v>
      </c>
      <c r="C188" s="17">
        <f t="shared" ca="1" si="16"/>
        <v>6.9908019186208925E-2</v>
      </c>
      <c r="D188" s="28">
        <f t="shared" ca="1" si="17"/>
        <v>250</v>
      </c>
      <c r="E188" s="28">
        <f t="shared" ca="1" si="18"/>
        <v>20</v>
      </c>
      <c r="F188" s="28">
        <f t="shared" ca="1" si="19"/>
        <v>5000</v>
      </c>
      <c r="G188" s="37">
        <f t="shared" ca="1" si="14"/>
        <v>280</v>
      </c>
      <c r="H188" s="37">
        <f t="shared" ca="1" si="15"/>
        <v>320</v>
      </c>
    </row>
    <row r="189" spans="1:8" x14ac:dyDescent="0.25">
      <c r="A189" s="17">
        <v>150</v>
      </c>
      <c r="B189" s="17">
        <f t="shared" ca="1" si="16"/>
        <v>0.87794086313635145</v>
      </c>
      <c r="C189" s="17">
        <f t="shared" ca="1" si="16"/>
        <v>0.87092930946474101</v>
      </c>
      <c r="D189" s="28">
        <f t="shared" ca="1" si="17"/>
        <v>350</v>
      </c>
      <c r="E189" s="28">
        <f t="shared" ca="1" si="18"/>
        <v>80</v>
      </c>
      <c r="F189" s="28">
        <f t="shared" ca="1" si="19"/>
        <v>28000</v>
      </c>
      <c r="G189" s="37">
        <f t="shared" ca="1" si="14"/>
        <v>930</v>
      </c>
      <c r="H189" s="37">
        <f t="shared" ca="1" si="15"/>
        <v>580</v>
      </c>
    </row>
    <row r="190" spans="1:8" x14ac:dyDescent="0.25">
      <c r="A190" s="17">
        <v>151</v>
      </c>
      <c r="B190" s="17">
        <f t="shared" ca="1" si="16"/>
        <v>0.59360599690810423</v>
      </c>
      <c r="C190" s="17">
        <f t="shared" ca="1" si="16"/>
        <v>0.69848046775523553</v>
      </c>
      <c r="D190" s="28">
        <f t="shared" ca="1" si="17"/>
        <v>250</v>
      </c>
      <c r="E190" s="28">
        <f t="shared" ca="1" si="18"/>
        <v>60</v>
      </c>
      <c r="F190" s="28">
        <f t="shared" ca="1" si="19"/>
        <v>15000</v>
      </c>
      <c r="G190" s="37">
        <f t="shared" ca="1" si="14"/>
        <v>280</v>
      </c>
      <c r="H190" s="37">
        <f t="shared" ca="1" si="15"/>
        <v>320</v>
      </c>
    </row>
    <row r="191" spans="1:8" x14ac:dyDescent="0.25">
      <c r="A191" s="17">
        <v>152</v>
      </c>
      <c r="B191" s="17">
        <f t="shared" ca="1" si="16"/>
        <v>0.16012106214132371</v>
      </c>
      <c r="C191" s="17">
        <f t="shared" ca="1" si="16"/>
        <v>0.89916259357486283</v>
      </c>
      <c r="D191" s="28">
        <f t="shared" ca="1" si="17"/>
        <v>150</v>
      </c>
      <c r="E191" s="28">
        <f t="shared" ca="1" si="18"/>
        <v>80</v>
      </c>
      <c r="F191" s="28">
        <f t="shared" ca="1" si="19"/>
        <v>12000</v>
      </c>
      <c r="G191" s="37">
        <f t="shared" ca="1" si="14"/>
        <v>280</v>
      </c>
      <c r="H191" s="37">
        <f t="shared" ca="1" si="15"/>
        <v>320</v>
      </c>
    </row>
    <row r="192" spans="1:8" x14ac:dyDescent="0.25">
      <c r="A192" s="17">
        <v>153</v>
      </c>
      <c r="B192" s="17">
        <f t="shared" ca="1" si="16"/>
        <v>0.2513821866646031</v>
      </c>
      <c r="C192" s="17">
        <f t="shared" ca="1" si="16"/>
        <v>0.29621625064568169</v>
      </c>
      <c r="D192" s="28">
        <f t="shared" ca="1" si="17"/>
        <v>250</v>
      </c>
      <c r="E192" s="28">
        <f t="shared" ca="1" si="18"/>
        <v>40</v>
      </c>
      <c r="F192" s="28">
        <f t="shared" ca="1" si="19"/>
        <v>10000</v>
      </c>
      <c r="G192" s="37">
        <f t="shared" ca="1" si="14"/>
        <v>280</v>
      </c>
      <c r="H192" s="37">
        <f t="shared" ca="1" si="15"/>
        <v>320</v>
      </c>
    </row>
    <row r="193" spans="1:8" x14ac:dyDescent="0.25">
      <c r="A193" s="17">
        <v>154</v>
      </c>
      <c r="B193" s="17">
        <f t="shared" ca="1" si="16"/>
        <v>0.634808891190911</v>
      </c>
      <c r="C193" s="17">
        <f t="shared" ca="1" si="16"/>
        <v>0.22215803916684873</v>
      </c>
      <c r="D193" s="28">
        <f t="shared" ca="1" si="17"/>
        <v>250</v>
      </c>
      <c r="E193" s="28">
        <f t="shared" ca="1" si="18"/>
        <v>40</v>
      </c>
      <c r="F193" s="28">
        <f t="shared" ca="1" si="19"/>
        <v>10000</v>
      </c>
      <c r="G193" s="37">
        <f t="shared" ca="1" si="14"/>
        <v>280</v>
      </c>
      <c r="H193" s="37">
        <f t="shared" ca="1" si="15"/>
        <v>320</v>
      </c>
    </row>
    <row r="194" spans="1:8" x14ac:dyDescent="0.25">
      <c r="A194" s="17">
        <v>155</v>
      </c>
      <c r="B194" s="17">
        <f t="shared" ca="1" si="16"/>
        <v>0.98699721280494401</v>
      </c>
      <c r="C194" s="17">
        <f t="shared" ca="1" si="16"/>
        <v>0.53473269552215696</v>
      </c>
      <c r="D194" s="28">
        <f t="shared" ca="1" si="17"/>
        <v>450</v>
      </c>
      <c r="E194" s="28">
        <f t="shared" ca="1" si="18"/>
        <v>60</v>
      </c>
      <c r="F194" s="28">
        <f t="shared" ca="1" si="19"/>
        <v>27000</v>
      </c>
      <c r="G194" s="37">
        <f t="shared" ca="1" si="14"/>
        <v>880</v>
      </c>
      <c r="H194" s="37">
        <f t="shared" ca="1" si="15"/>
        <v>560</v>
      </c>
    </row>
    <row r="195" spans="1:8" x14ac:dyDescent="0.25">
      <c r="A195" s="17">
        <v>156</v>
      </c>
      <c r="B195" s="17">
        <f t="shared" ca="1" si="16"/>
        <v>0.79132367528030612</v>
      </c>
      <c r="C195" s="17">
        <f t="shared" ca="1" si="16"/>
        <v>0.25122421836538367</v>
      </c>
      <c r="D195" s="28">
        <f t="shared" ca="1" si="17"/>
        <v>350</v>
      </c>
      <c r="E195" s="28">
        <f t="shared" ca="1" si="18"/>
        <v>40</v>
      </c>
      <c r="F195" s="28">
        <f t="shared" ca="1" si="19"/>
        <v>14000</v>
      </c>
      <c r="G195" s="37">
        <f t="shared" ca="1" si="14"/>
        <v>280</v>
      </c>
      <c r="H195" s="37">
        <f t="shared" ca="1" si="15"/>
        <v>320</v>
      </c>
    </row>
    <row r="196" spans="1:8" x14ac:dyDescent="0.25">
      <c r="A196" s="17">
        <v>157</v>
      </c>
      <c r="B196" s="17">
        <f t="shared" ca="1" si="16"/>
        <v>0.26994222825227443</v>
      </c>
      <c r="C196" s="17">
        <f t="shared" ca="1" si="16"/>
        <v>0.23908457633953195</v>
      </c>
      <c r="D196" s="28">
        <f t="shared" ca="1" si="17"/>
        <v>250</v>
      </c>
      <c r="E196" s="28">
        <f t="shared" ca="1" si="18"/>
        <v>40</v>
      </c>
      <c r="F196" s="28">
        <f t="shared" ca="1" si="19"/>
        <v>10000</v>
      </c>
      <c r="G196" s="37">
        <f t="shared" ca="1" si="14"/>
        <v>280</v>
      </c>
      <c r="H196" s="37">
        <f t="shared" ca="1" si="15"/>
        <v>320</v>
      </c>
    </row>
    <row r="197" spans="1:8" x14ac:dyDescent="0.25">
      <c r="A197" s="17">
        <v>158</v>
      </c>
      <c r="B197" s="17">
        <f t="shared" ca="1" si="16"/>
        <v>8.6079839382784074E-2</v>
      </c>
      <c r="C197" s="17">
        <f t="shared" ca="1" si="16"/>
        <v>0.89512302490620743</v>
      </c>
      <c r="D197" s="28">
        <f t="shared" ca="1" si="17"/>
        <v>150</v>
      </c>
      <c r="E197" s="28">
        <f t="shared" ca="1" si="18"/>
        <v>80</v>
      </c>
      <c r="F197" s="28">
        <f t="shared" ca="1" si="19"/>
        <v>12000</v>
      </c>
      <c r="G197" s="37">
        <f t="shared" ca="1" si="14"/>
        <v>280</v>
      </c>
      <c r="H197" s="37">
        <f t="shared" ca="1" si="15"/>
        <v>320</v>
      </c>
    </row>
    <row r="198" spans="1:8" x14ac:dyDescent="0.25">
      <c r="A198" s="17">
        <v>159</v>
      </c>
      <c r="B198" s="17">
        <f t="shared" ca="1" si="16"/>
        <v>0.37399921398355207</v>
      </c>
      <c r="C198" s="17">
        <f t="shared" ca="1" si="16"/>
        <v>0.66362700611512193</v>
      </c>
      <c r="D198" s="28">
        <f t="shared" ca="1" si="17"/>
        <v>250</v>
      </c>
      <c r="E198" s="28">
        <f t="shared" ca="1" si="18"/>
        <v>60</v>
      </c>
      <c r="F198" s="28">
        <f t="shared" ca="1" si="19"/>
        <v>15000</v>
      </c>
      <c r="G198" s="37">
        <f t="shared" ca="1" si="14"/>
        <v>280</v>
      </c>
      <c r="H198" s="37">
        <f t="shared" ca="1" si="15"/>
        <v>320</v>
      </c>
    </row>
    <row r="199" spans="1:8" x14ac:dyDescent="0.25">
      <c r="A199" s="17">
        <v>160</v>
      </c>
      <c r="B199" s="17">
        <f t="shared" ca="1" si="16"/>
        <v>0.88693452886509927</v>
      </c>
      <c r="C199" s="17">
        <f t="shared" ca="1" si="16"/>
        <v>0.1516471515845238</v>
      </c>
      <c r="D199" s="28">
        <f t="shared" ca="1" si="17"/>
        <v>350</v>
      </c>
      <c r="E199" s="28">
        <f t="shared" ca="1" si="18"/>
        <v>20</v>
      </c>
      <c r="F199" s="28">
        <f t="shared" ca="1" si="19"/>
        <v>7000</v>
      </c>
      <c r="G199" s="37">
        <f t="shared" ca="1" si="14"/>
        <v>280</v>
      </c>
      <c r="H199" s="37">
        <f t="shared" ca="1" si="15"/>
        <v>320</v>
      </c>
    </row>
    <row r="200" spans="1:8" x14ac:dyDescent="0.25">
      <c r="A200" s="17">
        <v>161</v>
      </c>
      <c r="B200" s="17">
        <f t="shared" ca="1" si="16"/>
        <v>0.75876711391814244</v>
      </c>
      <c r="C200" s="17">
        <f t="shared" ca="1" si="16"/>
        <v>0.66568532688593518</v>
      </c>
      <c r="D200" s="28">
        <f t="shared" ca="1" si="17"/>
        <v>350</v>
      </c>
      <c r="E200" s="28">
        <f t="shared" ca="1" si="18"/>
        <v>60</v>
      </c>
      <c r="F200" s="28">
        <f t="shared" ca="1" si="19"/>
        <v>21000</v>
      </c>
      <c r="G200" s="37">
        <f t="shared" ca="1" si="14"/>
        <v>580</v>
      </c>
      <c r="H200" s="37">
        <f t="shared" ca="1" si="15"/>
        <v>440</v>
      </c>
    </row>
    <row r="201" spans="1:8" x14ac:dyDescent="0.25">
      <c r="A201" s="17">
        <v>162</v>
      </c>
      <c r="B201" s="17">
        <f t="shared" ca="1" si="16"/>
        <v>0.26545579511979955</v>
      </c>
      <c r="C201" s="17">
        <f t="shared" ca="1" si="16"/>
        <v>0.66520929006496354</v>
      </c>
      <c r="D201" s="28">
        <f t="shared" ca="1" si="17"/>
        <v>250</v>
      </c>
      <c r="E201" s="28">
        <f t="shared" ca="1" si="18"/>
        <v>60</v>
      </c>
      <c r="F201" s="28">
        <f t="shared" ca="1" si="19"/>
        <v>15000</v>
      </c>
      <c r="G201" s="37">
        <f t="shared" ca="1" si="14"/>
        <v>280</v>
      </c>
      <c r="H201" s="37">
        <f t="shared" ca="1" si="15"/>
        <v>320</v>
      </c>
    </row>
    <row r="202" spans="1:8" x14ac:dyDescent="0.25">
      <c r="A202" s="17">
        <v>163</v>
      </c>
      <c r="B202" s="17">
        <f t="shared" ca="1" si="16"/>
        <v>0.13634516236319827</v>
      </c>
      <c r="C202" s="17">
        <f t="shared" ca="1" si="16"/>
        <v>0.70526009542977319</v>
      </c>
      <c r="D202" s="28">
        <f t="shared" ca="1" si="17"/>
        <v>150</v>
      </c>
      <c r="E202" s="28">
        <f t="shared" ca="1" si="18"/>
        <v>60</v>
      </c>
      <c r="F202" s="28">
        <f t="shared" ca="1" si="19"/>
        <v>9000</v>
      </c>
      <c r="G202" s="37">
        <f t="shared" ca="1" si="14"/>
        <v>280</v>
      </c>
      <c r="H202" s="37">
        <f t="shared" ca="1" si="15"/>
        <v>320</v>
      </c>
    </row>
    <row r="203" spans="1:8" x14ac:dyDescent="0.25">
      <c r="A203" s="17">
        <v>164</v>
      </c>
      <c r="B203" s="17">
        <f t="shared" ca="1" si="16"/>
        <v>5.5569210555755144E-2</v>
      </c>
      <c r="C203" s="17">
        <f t="shared" ca="1" si="16"/>
        <v>0.10298630364137062</v>
      </c>
      <c r="D203" s="28">
        <f t="shared" ca="1" si="17"/>
        <v>150</v>
      </c>
      <c r="E203" s="28">
        <f t="shared" ca="1" si="18"/>
        <v>20</v>
      </c>
      <c r="F203" s="28">
        <f t="shared" ca="1" si="19"/>
        <v>3000</v>
      </c>
      <c r="G203" s="37">
        <f t="shared" ca="1" si="14"/>
        <v>280</v>
      </c>
      <c r="H203" s="37">
        <f t="shared" ca="1" si="15"/>
        <v>320</v>
      </c>
    </row>
    <row r="204" spans="1:8" x14ac:dyDescent="0.25">
      <c r="A204" s="17">
        <v>165</v>
      </c>
      <c r="B204" s="17">
        <f t="shared" ca="1" si="16"/>
        <v>4.8310393979715816E-3</v>
      </c>
      <c r="C204" s="17">
        <f t="shared" ca="1" si="16"/>
        <v>0.6269361434831221</v>
      </c>
      <c r="D204" s="28">
        <f t="shared" ca="1" si="17"/>
        <v>150</v>
      </c>
      <c r="E204" s="28">
        <f t="shared" ca="1" si="18"/>
        <v>60</v>
      </c>
      <c r="F204" s="28">
        <f t="shared" ca="1" si="19"/>
        <v>9000</v>
      </c>
      <c r="G204" s="37">
        <f t="shared" ca="1" si="14"/>
        <v>280</v>
      </c>
      <c r="H204" s="37">
        <f t="shared" ca="1" si="15"/>
        <v>320</v>
      </c>
    </row>
    <row r="205" spans="1:8" x14ac:dyDescent="0.25">
      <c r="A205" s="17">
        <v>166</v>
      </c>
      <c r="B205" s="17">
        <f t="shared" ca="1" si="16"/>
        <v>1.2956928704796478E-2</v>
      </c>
      <c r="C205" s="17">
        <f t="shared" ca="1" si="16"/>
        <v>0.2433337377175927</v>
      </c>
      <c r="D205" s="28">
        <f t="shared" ca="1" si="17"/>
        <v>150</v>
      </c>
      <c r="E205" s="28">
        <f t="shared" ca="1" si="18"/>
        <v>40</v>
      </c>
      <c r="F205" s="28">
        <f t="shared" ca="1" si="19"/>
        <v>6000</v>
      </c>
      <c r="G205" s="37">
        <f t="shared" ca="1" si="14"/>
        <v>280</v>
      </c>
      <c r="H205" s="37">
        <f t="shared" ca="1" si="15"/>
        <v>320</v>
      </c>
    </row>
    <row r="206" spans="1:8" x14ac:dyDescent="0.25">
      <c r="A206" s="17">
        <v>167</v>
      </c>
      <c r="B206" s="17">
        <f t="shared" ca="1" si="16"/>
        <v>0.6961305579710646</v>
      </c>
      <c r="C206" s="17">
        <f t="shared" ca="1" si="16"/>
        <v>0.93906589698244203</v>
      </c>
      <c r="D206" s="28">
        <f t="shared" ca="1" si="17"/>
        <v>350</v>
      </c>
      <c r="E206" s="28">
        <f t="shared" ca="1" si="18"/>
        <v>80</v>
      </c>
      <c r="F206" s="28">
        <f t="shared" ca="1" si="19"/>
        <v>28000</v>
      </c>
      <c r="G206" s="37">
        <f t="shared" ca="1" si="14"/>
        <v>930</v>
      </c>
      <c r="H206" s="37">
        <f t="shared" ca="1" si="15"/>
        <v>580</v>
      </c>
    </row>
    <row r="207" spans="1:8" x14ac:dyDescent="0.25">
      <c r="A207" s="17">
        <v>168</v>
      </c>
      <c r="B207" s="17">
        <f t="shared" ca="1" si="16"/>
        <v>0.11971621241155861</v>
      </c>
      <c r="C207" s="17">
        <f t="shared" ca="1" si="16"/>
        <v>0.43810742415044657</v>
      </c>
      <c r="D207" s="28">
        <f t="shared" ca="1" si="17"/>
        <v>150</v>
      </c>
      <c r="E207" s="28">
        <f t="shared" ca="1" si="18"/>
        <v>60</v>
      </c>
      <c r="F207" s="28">
        <f t="shared" ca="1" si="19"/>
        <v>9000</v>
      </c>
      <c r="G207" s="37">
        <f t="shared" ca="1" si="14"/>
        <v>280</v>
      </c>
      <c r="H207" s="37">
        <f t="shared" ca="1" si="15"/>
        <v>320</v>
      </c>
    </row>
    <row r="208" spans="1:8" x14ac:dyDescent="0.25">
      <c r="A208" s="17">
        <v>169</v>
      </c>
      <c r="B208" s="17">
        <f t="shared" ca="1" si="16"/>
        <v>0.1969314213072072</v>
      </c>
      <c r="C208" s="17">
        <f t="shared" ca="1" si="16"/>
        <v>0.84307115129803112</v>
      </c>
      <c r="D208" s="28">
        <f t="shared" ca="1" si="17"/>
        <v>150</v>
      </c>
      <c r="E208" s="28">
        <f t="shared" ca="1" si="18"/>
        <v>80</v>
      </c>
      <c r="F208" s="28">
        <f t="shared" ca="1" si="19"/>
        <v>12000</v>
      </c>
      <c r="G208" s="37">
        <f t="shared" ca="1" si="14"/>
        <v>280</v>
      </c>
      <c r="H208" s="37">
        <f t="shared" ca="1" si="15"/>
        <v>320</v>
      </c>
    </row>
    <row r="209" spans="1:8" x14ac:dyDescent="0.25">
      <c r="A209" s="17">
        <v>170</v>
      </c>
      <c r="B209" s="17">
        <f t="shared" ca="1" si="16"/>
        <v>0.97959194516017734</v>
      </c>
      <c r="C209" s="17">
        <f t="shared" ca="1" si="16"/>
        <v>0.77589622558242066</v>
      </c>
      <c r="D209" s="28">
        <f t="shared" ca="1" si="17"/>
        <v>450</v>
      </c>
      <c r="E209" s="28">
        <f t="shared" ca="1" si="18"/>
        <v>60</v>
      </c>
      <c r="F209" s="28">
        <f t="shared" ca="1" si="19"/>
        <v>27000</v>
      </c>
      <c r="G209" s="37">
        <f t="shared" ca="1" si="14"/>
        <v>880</v>
      </c>
      <c r="H209" s="37">
        <f t="shared" ca="1" si="15"/>
        <v>560</v>
      </c>
    </row>
    <row r="210" spans="1:8" x14ac:dyDescent="0.25">
      <c r="A210" s="17">
        <v>171</v>
      </c>
      <c r="B210" s="17">
        <f t="shared" ca="1" si="16"/>
        <v>0.31310002065559139</v>
      </c>
      <c r="C210" s="17">
        <f t="shared" ca="1" si="16"/>
        <v>0.76055659678435439</v>
      </c>
      <c r="D210" s="28">
        <f t="shared" ca="1" si="17"/>
        <v>250</v>
      </c>
      <c r="E210" s="28">
        <f t="shared" ca="1" si="18"/>
        <v>60</v>
      </c>
      <c r="F210" s="28">
        <f t="shared" ca="1" si="19"/>
        <v>15000</v>
      </c>
      <c r="G210" s="37">
        <f t="shared" ca="1" si="14"/>
        <v>280</v>
      </c>
      <c r="H210" s="37">
        <f t="shared" ca="1" si="15"/>
        <v>320</v>
      </c>
    </row>
    <row r="211" spans="1:8" x14ac:dyDescent="0.25">
      <c r="A211" s="17">
        <v>172</v>
      </c>
      <c r="B211" s="17">
        <f t="shared" ca="1" si="16"/>
        <v>0.88459558586858611</v>
      </c>
      <c r="C211" s="17">
        <f t="shared" ca="1" si="16"/>
        <v>0.87891610990077984</v>
      </c>
      <c r="D211" s="28">
        <f t="shared" ca="1" si="17"/>
        <v>350</v>
      </c>
      <c r="E211" s="28">
        <f t="shared" ca="1" si="18"/>
        <v>80</v>
      </c>
      <c r="F211" s="28">
        <f t="shared" ca="1" si="19"/>
        <v>28000</v>
      </c>
      <c r="G211" s="37">
        <f t="shared" ca="1" si="14"/>
        <v>930</v>
      </c>
      <c r="H211" s="37">
        <f t="shared" ca="1" si="15"/>
        <v>580</v>
      </c>
    </row>
    <row r="212" spans="1:8" x14ac:dyDescent="0.25">
      <c r="A212" s="17">
        <v>173</v>
      </c>
      <c r="B212" s="17">
        <f t="shared" ca="1" si="16"/>
        <v>0.11630790681349734</v>
      </c>
      <c r="C212" s="17">
        <f t="shared" ca="1" si="16"/>
        <v>0.28530649687770393</v>
      </c>
      <c r="D212" s="28">
        <f t="shared" ca="1" si="17"/>
        <v>150</v>
      </c>
      <c r="E212" s="28">
        <f t="shared" ca="1" si="18"/>
        <v>40</v>
      </c>
      <c r="F212" s="28">
        <f t="shared" ca="1" si="19"/>
        <v>6000</v>
      </c>
      <c r="G212" s="37">
        <f t="shared" ca="1" si="14"/>
        <v>280</v>
      </c>
      <c r="H212" s="37">
        <f t="shared" ca="1" si="15"/>
        <v>320</v>
      </c>
    </row>
    <row r="213" spans="1:8" x14ac:dyDescent="0.25">
      <c r="A213" s="17">
        <v>174</v>
      </c>
      <c r="B213" s="17">
        <f t="shared" ca="1" si="16"/>
        <v>0.41631144154256639</v>
      </c>
      <c r="C213" s="17">
        <f t="shared" ca="1" si="16"/>
        <v>0.86207735373282968</v>
      </c>
      <c r="D213" s="28">
        <f t="shared" ca="1" si="17"/>
        <v>250</v>
      </c>
      <c r="E213" s="28">
        <f t="shared" ca="1" si="18"/>
        <v>80</v>
      </c>
      <c r="F213" s="28">
        <f t="shared" ca="1" si="19"/>
        <v>20000</v>
      </c>
      <c r="G213" s="37">
        <f t="shared" ca="1" si="14"/>
        <v>530</v>
      </c>
      <c r="H213" s="37">
        <f t="shared" ca="1" si="15"/>
        <v>420</v>
      </c>
    </row>
    <row r="214" spans="1:8" x14ac:dyDescent="0.25">
      <c r="A214" s="17">
        <v>175</v>
      </c>
      <c r="B214" s="17">
        <f t="shared" ca="1" si="16"/>
        <v>0.80145967858990164</v>
      </c>
      <c r="C214" s="17">
        <f t="shared" ca="1" si="16"/>
        <v>1.8181820788895076E-2</v>
      </c>
      <c r="D214" s="28">
        <f t="shared" ca="1" si="17"/>
        <v>350</v>
      </c>
      <c r="E214" s="28">
        <f t="shared" ca="1" si="18"/>
        <v>20</v>
      </c>
      <c r="F214" s="28">
        <f t="shared" ca="1" si="19"/>
        <v>7000</v>
      </c>
      <c r="G214" s="37">
        <f t="shared" ca="1" si="14"/>
        <v>280</v>
      </c>
      <c r="H214" s="37">
        <f t="shared" ca="1" si="15"/>
        <v>320</v>
      </c>
    </row>
    <row r="215" spans="1:8" x14ac:dyDescent="0.25">
      <c r="A215" s="17">
        <v>176</v>
      </c>
      <c r="B215" s="17">
        <f t="shared" ca="1" si="16"/>
        <v>9.9702864630345611E-2</v>
      </c>
      <c r="C215" s="17">
        <f t="shared" ca="1" si="16"/>
        <v>0.60716881251643651</v>
      </c>
      <c r="D215" s="28">
        <f t="shared" ca="1" si="17"/>
        <v>150</v>
      </c>
      <c r="E215" s="28">
        <f t="shared" ca="1" si="18"/>
        <v>60</v>
      </c>
      <c r="F215" s="28">
        <f t="shared" ca="1" si="19"/>
        <v>9000</v>
      </c>
      <c r="G215" s="37">
        <f t="shared" ca="1" si="14"/>
        <v>280</v>
      </c>
      <c r="H215" s="37">
        <f t="shared" ca="1" si="15"/>
        <v>320</v>
      </c>
    </row>
    <row r="216" spans="1:8" x14ac:dyDescent="0.25">
      <c r="A216" s="17">
        <v>177</v>
      </c>
      <c r="B216" s="17">
        <f t="shared" ca="1" si="16"/>
        <v>0.31346594946475914</v>
      </c>
      <c r="C216" s="17">
        <f t="shared" ca="1" si="16"/>
        <v>0.89473496402393804</v>
      </c>
      <c r="D216" s="28">
        <f t="shared" ca="1" si="17"/>
        <v>250</v>
      </c>
      <c r="E216" s="28">
        <f t="shared" ca="1" si="18"/>
        <v>80</v>
      </c>
      <c r="F216" s="28">
        <f t="shared" ca="1" si="19"/>
        <v>20000</v>
      </c>
      <c r="G216" s="37">
        <f t="shared" ca="1" si="14"/>
        <v>530</v>
      </c>
      <c r="H216" s="37">
        <f t="shared" ca="1" si="15"/>
        <v>420</v>
      </c>
    </row>
    <row r="217" spans="1:8" x14ac:dyDescent="0.25">
      <c r="A217" s="17">
        <v>178</v>
      </c>
      <c r="B217" s="17">
        <f t="shared" ca="1" si="16"/>
        <v>0.67928238658049156</v>
      </c>
      <c r="C217" s="17">
        <f t="shared" ca="1" si="16"/>
        <v>0.11176571567577154</v>
      </c>
      <c r="D217" s="28">
        <f t="shared" ca="1" si="17"/>
        <v>350</v>
      </c>
      <c r="E217" s="28">
        <f t="shared" ca="1" si="18"/>
        <v>20</v>
      </c>
      <c r="F217" s="28">
        <f t="shared" ca="1" si="19"/>
        <v>7000</v>
      </c>
      <c r="G217" s="37">
        <f t="shared" ca="1" si="14"/>
        <v>280</v>
      </c>
      <c r="H217" s="37">
        <f t="shared" ca="1" si="15"/>
        <v>320</v>
      </c>
    </row>
    <row r="218" spans="1:8" x14ac:dyDescent="0.25">
      <c r="A218" s="17">
        <v>179</v>
      </c>
      <c r="B218" s="17">
        <f t="shared" ca="1" si="16"/>
        <v>4.5274761379545447E-2</v>
      </c>
      <c r="C218" s="17">
        <f t="shared" ca="1" si="16"/>
        <v>0.73496019611938457</v>
      </c>
      <c r="D218" s="28">
        <f t="shared" ca="1" si="17"/>
        <v>150</v>
      </c>
      <c r="E218" s="28">
        <f t="shared" ca="1" si="18"/>
        <v>60</v>
      </c>
      <c r="F218" s="28">
        <f t="shared" ca="1" si="19"/>
        <v>9000</v>
      </c>
      <c r="G218" s="37">
        <f t="shared" ca="1" si="14"/>
        <v>280</v>
      </c>
      <c r="H218" s="37">
        <f t="shared" ca="1" si="15"/>
        <v>320</v>
      </c>
    </row>
    <row r="219" spans="1:8" x14ac:dyDescent="0.25">
      <c r="A219" s="17">
        <v>180</v>
      </c>
      <c r="B219" s="17">
        <f t="shared" ca="1" si="16"/>
        <v>0.53245975457111727</v>
      </c>
      <c r="C219" s="17">
        <f t="shared" ca="1" si="16"/>
        <v>4.5533802228097664E-2</v>
      </c>
      <c r="D219" s="28">
        <f t="shared" ca="1" si="17"/>
        <v>250</v>
      </c>
      <c r="E219" s="28">
        <f t="shared" ca="1" si="18"/>
        <v>20</v>
      </c>
      <c r="F219" s="28">
        <f t="shared" ca="1" si="19"/>
        <v>5000</v>
      </c>
      <c r="G219" s="37">
        <f t="shared" ca="1" si="14"/>
        <v>280</v>
      </c>
      <c r="H219" s="37">
        <f t="shared" ca="1" si="15"/>
        <v>320</v>
      </c>
    </row>
    <row r="220" spans="1:8" x14ac:dyDescent="0.25">
      <c r="A220" s="17">
        <v>181</v>
      </c>
      <c r="B220" s="17">
        <f t="shared" ca="1" si="16"/>
        <v>0.51731341732568037</v>
      </c>
      <c r="C220" s="17">
        <f t="shared" ca="1" si="16"/>
        <v>0.90686194738493231</v>
      </c>
      <c r="D220" s="28">
        <f t="shared" ca="1" si="17"/>
        <v>250</v>
      </c>
      <c r="E220" s="28">
        <f t="shared" ca="1" si="18"/>
        <v>80</v>
      </c>
      <c r="F220" s="28">
        <f t="shared" ca="1" si="19"/>
        <v>20000</v>
      </c>
      <c r="G220" s="37">
        <f t="shared" ca="1" si="14"/>
        <v>530</v>
      </c>
      <c r="H220" s="37">
        <f t="shared" ca="1" si="15"/>
        <v>420</v>
      </c>
    </row>
    <row r="221" spans="1:8" x14ac:dyDescent="0.25">
      <c r="A221" s="17">
        <v>182</v>
      </c>
      <c r="B221" s="17">
        <f t="shared" ca="1" si="16"/>
        <v>0.51050484033973342</v>
      </c>
      <c r="C221" s="17">
        <f t="shared" ca="1" si="16"/>
        <v>0.51836801558334888</v>
      </c>
      <c r="D221" s="28">
        <f t="shared" ca="1" si="17"/>
        <v>250</v>
      </c>
      <c r="E221" s="28">
        <f t="shared" ca="1" si="18"/>
        <v>60</v>
      </c>
      <c r="F221" s="28">
        <f t="shared" ca="1" si="19"/>
        <v>15000</v>
      </c>
      <c r="G221" s="37">
        <f t="shared" ca="1" si="14"/>
        <v>280</v>
      </c>
      <c r="H221" s="37">
        <f t="shared" ca="1" si="15"/>
        <v>320</v>
      </c>
    </row>
    <row r="222" spans="1:8" x14ac:dyDescent="0.25">
      <c r="A222" s="17">
        <v>183</v>
      </c>
      <c r="B222" s="17">
        <f t="shared" ca="1" si="16"/>
        <v>0.99227621072993977</v>
      </c>
      <c r="C222" s="17">
        <f t="shared" ca="1" si="16"/>
        <v>0.33965183722567682</v>
      </c>
      <c r="D222" s="28">
        <f t="shared" ca="1" si="17"/>
        <v>450</v>
      </c>
      <c r="E222" s="28">
        <f t="shared" ca="1" si="18"/>
        <v>40</v>
      </c>
      <c r="F222" s="28">
        <f t="shared" ca="1" si="19"/>
        <v>18000</v>
      </c>
      <c r="G222" s="37">
        <f t="shared" ca="1" si="14"/>
        <v>430</v>
      </c>
      <c r="H222" s="37">
        <f t="shared" ca="1" si="15"/>
        <v>380</v>
      </c>
    </row>
    <row r="223" spans="1:8" x14ac:dyDescent="0.25">
      <c r="A223" s="17">
        <v>184</v>
      </c>
      <c r="B223" s="17">
        <f t="shared" ca="1" si="16"/>
        <v>0.53714541281270556</v>
      </c>
      <c r="C223" s="17">
        <f t="shared" ca="1" si="16"/>
        <v>7.0491871031926001E-2</v>
      </c>
      <c r="D223" s="28">
        <f t="shared" ca="1" si="17"/>
        <v>250</v>
      </c>
      <c r="E223" s="28">
        <f t="shared" ca="1" si="18"/>
        <v>20</v>
      </c>
      <c r="F223" s="28">
        <f t="shared" ca="1" si="19"/>
        <v>5000</v>
      </c>
      <c r="G223" s="37">
        <f t="shared" ca="1" si="14"/>
        <v>280</v>
      </c>
      <c r="H223" s="37">
        <f t="shared" ca="1" si="15"/>
        <v>320</v>
      </c>
    </row>
    <row r="224" spans="1:8" x14ac:dyDescent="0.25">
      <c r="A224" s="17">
        <v>185</v>
      </c>
      <c r="B224" s="17">
        <f t="shared" ca="1" si="16"/>
        <v>0.24544850967465182</v>
      </c>
      <c r="C224" s="17">
        <f t="shared" ca="1" si="16"/>
        <v>0.81033891519585954</v>
      </c>
      <c r="D224" s="28">
        <f t="shared" ca="1" si="17"/>
        <v>250</v>
      </c>
      <c r="E224" s="28">
        <f t="shared" ca="1" si="18"/>
        <v>80</v>
      </c>
      <c r="F224" s="28">
        <f t="shared" ca="1" si="19"/>
        <v>20000</v>
      </c>
      <c r="G224" s="37">
        <f t="shared" ca="1" si="14"/>
        <v>530</v>
      </c>
      <c r="H224" s="37">
        <f t="shared" ca="1" si="15"/>
        <v>420</v>
      </c>
    </row>
    <row r="225" spans="1:8" x14ac:dyDescent="0.25">
      <c r="A225" s="17">
        <v>186</v>
      </c>
      <c r="B225" s="17">
        <f t="shared" ca="1" si="16"/>
        <v>0.21299599930994983</v>
      </c>
      <c r="C225" s="17">
        <f t="shared" ca="1" si="16"/>
        <v>0.33937628104404105</v>
      </c>
      <c r="D225" s="28">
        <f t="shared" ca="1" si="17"/>
        <v>150</v>
      </c>
      <c r="E225" s="28">
        <f t="shared" ca="1" si="18"/>
        <v>40</v>
      </c>
      <c r="F225" s="28">
        <f t="shared" ca="1" si="19"/>
        <v>6000</v>
      </c>
      <c r="G225" s="37">
        <f t="shared" ca="1" si="14"/>
        <v>280</v>
      </c>
      <c r="H225" s="37">
        <f t="shared" ca="1" si="15"/>
        <v>320</v>
      </c>
    </row>
    <row r="226" spans="1:8" x14ac:dyDescent="0.25">
      <c r="A226" s="17">
        <v>187</v>
      </c>
      <c r="B226" s="17">
        <f t="shared" ca="1" si="16"/>
        <v>0.82758113874634798</v>
      </c>
      <c r="C226" s="17">
        <f t="shared" ca="1" si="16"/>
        <v>0.57517321525252085</v>
      </c>
      <c r="D226" s="28">
        <f t="shared" ca="1" si="17"/>
        <v>350</v>
      </c>
      <c r="E226" s="28">
        <f t="shared" ca="1" si="18"/>
        <v>60</v>
      </c>
      <c r="F226" s="28">
        <f t="shared" ca="1" si="19"/>
        <v>21000</v>
      </c>
      <c r="G226" s="37">
        <f t="shared" ca="1" si="14"/>
        <v>580</v>
      </c>
      <c r="H226" s="37">
        <f t="shared" ca="1" si="15"/>
        <v>440</v>
      </c>
    </row>
    <row r="227" spans="1:8" x14ac:dyDescent="0.25">
      <c r="A227" s="17">
        <v>188</v>
      </c>
      <c r="B227" s="17">
        <f t="shared" ca="1" si="16"/>
        <v>0.74786592265120533</v>
      </c>
      <c r="C227" s="17">
        <f t="shared" ca="1" si="16"/>
        <v>5.0659438934800294E-2</v>
      </c>
      <c r="D227" s="28">
        <f t="shared" ca="1" si="17"/>
        <v>350</v>
      </c>
      <c r="E227" s="28">
        <f t="shared" ca="1" si="18"/>
        <v>20</v>
      </c>
      <c r="F227" s="28">
        <f t="shared" ca="1" si="19"/>
        <v>7000</v>
      </c>
      <c r="G227" s="37">
        <f t="shared" ca="1" si="14"/>
        <v>280</v>
      </c>
      <c r="H227" s="37">
        <f t="shared" ca="1" si="15"/>
        <v>320</v>
      </c>
    </row>
    <row r="228" spans="1:8" x14ac:dyDescent="0.25">
      <c r="A228" s="17">
        <v>189</v>
      </c>
      <c r="B228" s="17">
        <f t="shared" ca="1" si="16"/>
        <v>0.47566184194258188</v>
      </c>
      <c r="C228" s="17">
        <f t="shared" ca="1" si="16"/>
        <v>0.40903546867896234</v>
      </c>
      <c r="D228" s="28">
        <f t="shared" ca="1" si="17"/>
        <v>250</v>
      </c>
      <c r="E228" s="28">
        <f t="shared" ca="1" si="18"/>
        <v>40</v>
      </c>
      <c r="F228" s="28">
        <f t="shared" ca="1" si="19"/>
        <v>10000</v>
      </c>
      <c r="G228" s="37">
        <f t="shared" ca="1" si="14"/>
        <v>280</v>
      </c>
      <c r="H228" s="37">
        <f t="shared" ca="1" si="15"/>
        <v>320</v>
      </c>
    </row>
    <row r="229" spans="1:8" x14ac:dyDescent="0.25">
      <c r="A229" s="17">
        <v>190</v>
      </c>
      <c r="B229" s="17">
        <f t="shared" ca="1" si="16"/>
        <v>0.65048569163678271</v>
      </c>
      <c r="C229" s="17">
        <f t="shared" ca="1" si="16"/>
        <v>0.48971944341787532</v>
      </c>
      <c r="D229" s="28">
        <f t="shared" ca="1" si="17"/>
        <v>350</v>
      </c>
      <c r="E229" s="28">
        <f t="shared" ca="1" si="18"/>
        <v>60</v>
      </c>
      <c r="F229" s="28">
        <f t="shared" ca="1" si="19"/>
        <v>21000</v>
      </c>
      <c r="G229" s="37">
        <f t="shared" ca="1" si="14"/>
        <v>580</v>
      </c>
      <c r="H229" s="37">
        <f t="shared" ca="1" si="15"/>
        <v>440</v>
      </c>
    </row>
    <row r="230" spans="1:8" x14ac:dyDescent="0.25">
      <c r="A230" s="17">
        <v>191</v>
      </c>
      <c r="B230" s="17">
        <f t="shared" ca="1" si="16"/>
        <v>0.92842779863709846</v>
      </c>
      <c r="C230" s="17">
        <f t="shared" ca="1" si="16"/>
        <v>0.28551482756762581</v>
      </c>
      <c r="D230" s="28">
        <f t="shared" ca="1" si="17"/>
        <v>350</v>
      </c>
      <c r="E230" s="28">
        <f t="shared" ca="1" si="18"/>
        <v>40</v>
      </c>
      <c r="F230" s="28">
        <f t="shared" ca="1" si="19"/>
        <v>14000</v>
      </c>
      <c r="G230" s="37">
        <f t="shared" ca="1" si="14"/>
        <v>280</v>
      </c>
      <c r="H230" s="37">
        <f t="shared" ca="1" si="15"/>
        <v>320</v>
      </c>
    </row>
    <row r="231" spans="1:8" x14ac:dyDescent="0.25">
      <c r="A231" s="17">
        <v>192</v>
      </c>
      <c r="B231" s="17">
        <f t="shared" ca="1" si="16"/>
        <v>0.73462324958701808</v>
      </c>
      <c r="C231" s="17">
        <f t="shared" ca="1" si="16"/>
        <v>0.58078328481071129</v>
      </c>
      <c r="D231" s="28">
        <f t="shared" ca="1" si="17"/>
        <v>350</v>
      </c>
      <c r="E231" s="28">
        <f t="shared" ca="1" si="18"/>
        <v>60</v>
      </c>
      <c r="F231" s="28">
        <f t="shared" ca="1" si="19"/>
        <v>21000</v>
      </c>
      <c r="G231" s="37">
        <f t="shared" ca="1" si="14"/>
        <v>580</v>
      </c>
      <c r="H231" s="37">
        <f t="shared" ca="1" si="15"/>
        <v>440</v>
      </c>
    </row>
    <row r="232" spans="1:8" x14ac:dyDescent="0.25">
      <c r="A232" s="17">
        <v>193</v>
      </c>
      <c r="B232" s="17">
        <f t="shared" ca="1" si="16"/>
        <v>0.38833443750838637</v>
      </c>
      <c r="C232" s="17">
        <f t="shared" ca="1" si="16"/>
        <v>4.6670478881702171E-2</v>
      </c>
      <c r="D232" s="28">
        <f t="shared" ca="1" si="17"/>
        <v>250</v>
      </c>
      <c r="E232" s="28">
        <f t="shared" ca="1" si="18"/>
        <v>20</v>
      </c>
      <c r="F232" s="28">
        <f t="shared" ca="1" si="19"/>
        <v>5000</v>
      </c>
      <c r="G232" s="37">
        <f t="shared" ref="G232:G295" ca="1" si="20">$B$4*$B$9+MAX($F232-$B$8,0)*$B$5</f>
        <v>280</v>
      </c>
      <c r="H232" s="37">
        <f t="shared" ref="H232:H295" ca="1" si="21">$E$4*$B$9+MAX($F232-$B$8,0)*$E$5</f>
        <v>320</v>
      </c>
    </row>
    <row r="233" spans="1:8" x14ac:dyDescent="0.25">
      <c r="A233" s="17">
        <v>194</v>
      </c>
      <c r="B233" s="17">
        <f t="shared" ref="B233:C296" ca="1" si="22">RAND()</f>
        <v>0.23966587010785267</v>
      </c>
      <c r="C233" s="17">
        <f t="shared" ca="1" si="22"/>
        <v>0.33674122518414018</v>
      </c>
      <c r="D233" s="28">
        <f t="shared" ref="D233:D296" ca="1" si="23">VLOOKUP($B233,$D$13:$F$16,3)</f>
        <v>250</v>
      </c>
      <c r="E233" s="28">
        <f t="shared" ref="E233:E296" ca="1" si="24">VLOOKUP($C233,$D$21:$F$25,3)</f>
        <v>40</v>
      </c>
      <c r="F233" s="28">
        <f t="shared" ref="F233:F296" ca="1" si="25">D233*E233</f>
        <v>10000</v>
      </c>
      <c r="G233" s="37">
        <f t="shared" ca="1" si="20"/>
        <v>280</v>
      </c>
      <c r="H233" s="37">
        <f t="shared" ca="1" si="21"/>
        <v>320</v>
      </c>
    </row>
    <row r="234" spans="1:8" x14ac:dyDescent="0.25">
      <c r="A234" s="17">
        <v>195</v>
      </c>
      <c r="B234" s="17">
        <f t="shared" ca="1" si="22"/>
        <v>0.28022365717446707</v>
      </c>
      <c r="C234" s="17">
        <f t="shared" ca="1" si="22"/>
        <v>0.79031605874435218</v>
      </c>
      <c r="D234" s="28">
        <f t="shared" ca="1" si="23"/>
        <v>250</v>
      </c>
      <c r="E234" s="28">
        <f t="shared" ca="1" si="24"/>
        <v>60</v>
      </c>
      <c r="F234" s="28">
        <f t="shared" ca="1" si="25"/>
        <v>15000</v>
      </c>
      <c r="G234" s="37">
        <f t="shared" ca="1" si="20"/>
        <v>280</v>
      </c>
      <c r="H234" s="37">
        <f t="shared" ca="1" si="21"/>
        <v>320</v>
      </c>
    </row>
    <row r="235" spans="1:8" x14ac:dyDescent="0.25">
      <c r="A235" s="17">
        <v>196</v>
      </c>
      <c r="B235" s="17">
        <f t="shared" ca="1" si="22"/>
        <v>0.57956991978965522</v>
      </c>
      <c r="C235" s="17">
        <f t="shared" ca="1" si="22"/>
        <v>0.13483399330717338</v>
      </c>
      <c r="D235" s="28">
        <f t="shared" ca="1" si="23"/>
        <v>250</v>
      </c>
      <c r="E235" s="28">
        <f t="shared" ca="1" si="24"/>
        <v>20</v>
      </c>
      <c r="F235" s="28">
        <f t="shared" ca="1" si="25"/>
        <v>5000</v>
      </c>
      <c r="G235" s="37">
        <f t="shared" ca="1" si="20"/>
        <v>280</v>
      </c>
      <c r="H235" s="37">
        <f t="shared" ca="1" si="21"/>
        <v>320</v>
      </c>
    </row>
    <row r="236" spans="1:8" x14ac:dyDescent="0.25">
      <c r="A236" s="17">
        <v>197</v>
      </c>
      <c r="B236" s="17">
        <f t="shared" ca="1" si="22"/>
        <v>0.60237363575505576</v>
      </c>
      <c r="C236" s="17">
        <f t="shared" ca="1" si="22"/>
        <v>0.50121270728433465</v>
      </c>
      <c r="D236" s="28">
        <f t="shared" ca="1" si="23"/>
        <v>250</v>
      </c>
      <c r="E236" s="28">
        <f t="shared" ca="1" si="24"/>
        <v>60</v>
      </c>
      <c r="F236" s="28">
        <f t="shared" ca="1" si="25"/>
        <v>15000</v>
      </c>
      <c r="G236" s="37">
        <f t="shared" ca="1" si="20"/>
        <v>280</v>
      </c>
      <c r="H236" s="37">
        <f t="shared" ca="1" si="21"/>
        <v>320</v>
      </c>
    </row>
    <row r="237" spans="1:8" x14ac:dyDescent="0.25">
      <c r="A237" s="17">
        <v>198</v>
      </c>
      <c r="B237" s="17">
        <f t="shared" ca="1" si="22"/>
        <v>0.91191500124119484</v>
      </c>
      <c r="C237" s="17">
        <f t="shared" ca="1" si="22"/>
        <v>0.88322666366417624</v>
      </c>
      <c r="D237" s="28">
        <f t="shared" ca="1" si="23"/>
        <v>350</v>
      </c>
      <c r="E237" s="28">
        <f t="shared" ca="1" si="24"/>
        <v>80</v>
      </c>
      <c r="F237" s="28">
        <f t="shared" ca="1" si="25"/>
        <v>28000</v>
      </c>
      <c r="G237" s="37">
        <f t="shared" ca="1" si="20"/>
        <v>930</v>
      </c>
      <c r="H237" s="37">
        <f t="shared" ca="1" si="21"/>
        <v>580</v>
      </c>
    </row>
    <row r="238" spans="1:8" x14ac:dyDescent="0.25">
      <c r="A238" s="17">
        <v>199</v>
      </c>
      <c r="B238" s="17">
        <f t="shared" ca="1" si="22"/>
        <v>0.39183020817784653</v>
      </c>
      <c r="C238" s="17">
        <f t="shared" ca="1" si="22"/>
        <v>0.87408991268076652</v>
      </c>
      <c r="D238" s="28">
        <f t="shared" ca="1" si="23"/>
        <v>250</v>
      </c>
      <c r="E238" s="28">
        <f t="shared" ca="1" si="24"/>
        <v>80</v>
      </c>
      <c r="F238" s="28">
        <f t="shared" ca="1" si="25"/>
        <v>20000</v>
      </c>
      <c r="G238" s="37">
        <f t="shared" ca="1" si="20"/>
        <v>530</v>
      </c>
      <c r="H238" s="37">
        <f t="shared" ca="1" si="21"/>
        <v>420</v>
      </c>
    </row>
    <row r="239" spans="1:8" x14ac:dyDescent="0.25">
      <c r="A239" s="17">
        <v>200</v>
      </c>
      <c r="B239" s="17">
        <f t="shared" ca="1" si="22"/>
        <v>6.795626119386422E-2</v>
      </c>
      <c r="C239" s="17">
        <f t="shared" ca="1" si="22"/>
        <v>3.0827451020849939E-2</v>
      </c>
      <c r="D239" s="28">
        <f t="shared" ca="1" si="23"/>
        <v>150</v>
      </c>
      <c r="E239" s="28">
        <f t="shared" ca="1" si="24"/>
        <v>20</v>
      </c>
      <c r="F239" s="28">
        <f t="shared" ca="1" si="25"/>
        <v>3000</v>
      </c>
      <c r="G239" s="37">
        <f t="shared" ca="1" si="20"/>
        <v>280</v>
      </c>
      <c r="H239" s="37">
        <f t="shared" ca="1" si="21"/>
        <v>320</v>
      </c>
    </row>
    <row r="240" spans="1:8" x14ac:dyDescent="0.25">
      <c r="A240" s="17">
        <v>201</v>
      </c>
      <c r="B240" s="17">
        <f t="shared" ca="1" si="22"/>
        <v>0.43382360867888548</v>
      </c>
      <c r="C240" s="17">
        <f t="shared" ca="1" si="22"/>
        <v>0.66675209864904839</v>
      </c>
      <c r="D240" s="28">
        <f t="shared" ca="1" si="23"/>
        <v>250</v>
      </c>
      <c r="E240" s="28">
        <f t="shared" ca="1" si="24"/>
        <v>60</v>
      </c>
      <c r="F240" s="28">
        <f t="shared" ca="1" si="25"/>
        <v>15000</v>
      </c>
      <c r="G240" s="37">
        <f t="shared" ca="1" si="20"/>
        <v>280</v>
      </c>
      <c r="H240" s="37">
        <f t="shared" ca="1" si="21"/>
        <v>320</v>
      </c>
    </row>
    <row r="241" spans="1:8" x14ac:dyDescent="0.25">
      <c r="A241" s="17">
        <v>202</v>
      </c>
      <c r="B241" s="17">
        <f t="shared" ca="1" si="22"/>
        <v>0.9342644259091577</v>
      </c>
      <c r="C241" s="17">
        <f t="shared" ca="1" si="22"/>
        <v>0.10063814123715786</v>
      </c>
      <c r="D241" s="28">
        <f t="shared" ca="1" si="23"/>
        <v>350</v>
      </c>
      <c r="E241" s="28">
        <f t="shared" ca="1" si="24"/>
        <v>20</v>
      </c>
      <c r="F241" s="28">
        <f t="shared" ca="1" si="25"/>
        <v>7000</v>
      </c>
      <c r="G241" s="37">
        <f t="shared" ca="1" si="20"/>
        <v>280</v>
      </c>
      <c r="H241" s="37">
        <f t="shared" ca="1" si="21"/>
        <v>320</v>
      </c>
    </row>
    <row r="242" spans="1:8" x14ac:dyDescent="0.25">
      <c r="A242" s="17">
        <v>203</v>
      </c>
      <c r="B242" s="17">
        <f t="shared" ca="1" si="22"/>
        <v>0.67140083781337967</v>
      </c>
      <c r="C242" s="17">
        <f t="shared" ca="1" si="22"/>
        <v>0.77257621786221498</v>
      </c>
      <c r="D242" s="28">
        <f t="shared" ca="1" si="23"/>
        <v>350</v>
      </c>
      <c r="E242" s="28">
        <f t="shared" ca="1" si="24"/>
        <v>60</v>
      </c>
      <c r="F242" s="28">
        <f t="shared" ca="1" si="25"/>
        <v>21000</v>
      </c>
      <c r="G242" s="37">
        <f t="shared" ca="1" si="20"/>
        <v>580</v>
      </c>
      <c r="H242" s="37">
        <f t="shared" ca="1" si="21"/>
        <v>440</v>
      </c>
    </row>
    <row r="243" spans="1:8" x14ac:dyDescent="0.25">
      <c r="A243" s="17">
        <v>204</v>
      </c>
      <c r="B243" s="17">
        <f t="shared" ca="1" si="22"/>
        <v>0.61530577252848428</v>
      </c>
      <c r="C243" s="17">
        <f t="shared" ca="1" si="22"/>
        <v>8.7986131268384393E-2</v>
      </c>
      <c r="D243" s="28">
        <f t="shared" ca="1" si="23"/>
        <v>250</v>
      </c>
      <c r="E243" s="28">
        <f t="shared" ca="1" si="24"/>
        <v>20</v>
      </c>
      <c r="F243" s="28">
        <f t="shared" ca="1" si="25"/>
        <v>5000</v>
      </c>
      <c r="G243" s="37">
        <f t="shared" ca="1" si="20"/>
        <v>280</v>
      </c>
      <c r="H243" s="37">
        <f t="shared" ca="1" si="21"/>
        <v>320</v>
      </c>
    </row>
    <row r="244" spans="1:8" x14ac:dyDescent="0.25">
      <c r="A244" s="17">
        <v>205</v>
      </c>
      <c r="B244" s="17">
        <f t="shared" ca="1" si="22"/>
        <v>0.53943398919879426</v>
      </c>
      <c r="C244" s="17">
        <f t="shared" ca="1" si="22"/>
        <v>0.24063617296558171</v>
      </c>
      <c r="D244" s="28">
        <f t="shared" ca="1" si="23"/>
        <v>250</v>
      </c>
      <c r="E244" s="28">
        <f t="shared" ca="1" si="24"/>
        <v>40</v>
      </c>
      <c r="F244" s="28">
        <f t="shared" ca="1" si="25"/>
        <v>10000</v>
      </c>
      <c r="G244" s="37">
        <f t="shared" ca="1" si="20"/>
        <v>280</v>
      </c>
      <c r="H244" s="37">
        <f t="shared" ca="1" si="21"/>
        <v>320</v>
      </c>
    </row>
    <row r="245" spans="1:8" x14ac:dyDescent="0.25">
      <c r="A245" s="17">
        <v>206</v>
      </c>
      <c r="B245" s="17">
        <f t="shared" ca="1" si="22"/>
        <v>0.91810565469371108</v>
      </c>
      <c r="C245" s="17">
        <f t="shared" ca="1" si="22"/>
        <v>0.26255542723912295</v>
      </c>
      <c r="D245" s="28">
        <f t="shared" ca="1" si="23"/>
        <v>350</v>
      </c>
      <c r="E245" s="28">
        <f t="shared" ca="1" si="24"/>
        <v>40</v>
      </c>
      <c r="F245" s="28">
        <f t="shared" ca="1" si="25"/>
        <v>14000</v>
      </c>
      <c r="G245" s="37">
        <f t="shared" ca="1" si="20"/>
        <v>280</v>
      </c>
      <c r="H245" s="37">
        <f t="shared" ca="1" si="21"/>
        <v>320</v>
      </c>
    </row>
    <row r="246" spans="1:8" x14ac:dyDescent="0.25">
      <c r="A246" s="17">
        <v>207</v>
      </c>
      <c r="B246" s="17">
        <f t="shared" ca="1" si="22"/>
        <v>0.49368307105707443</v>
      </c>
      <c r="C246" s="17">
        <f t="shared" ca="1" si="22"/>
        <v>0.36106708756299566</v>
      </c>
      <c r="D246" s="28">
        <f t="shared" ca="1" si="23"/>
        <v>250</v>
      </c>
      <c r="E246" s="28">
        <f t="shared" ca="1" si="24"/>
        <v>40</v>
      </c>
      <c r="F246" s="28">
        <f t="shared" ca="1" si="25"/>
        <v>10000</v>
      </c>
      <c r="G246" s="37">
        <f t="shared" ca="1" si="20"/>
        <v>280</v>
      </c>
      <c r="H246" s="37">
        <f t="shared" ca="1" si="21"/>
        <v>320</v>
      </c>
    </row>
    <row r="247" spans="1:8" x14ac:dyDescent="0.25">
      <c r="A247" s="17">
        <v>208</v>
      </c>
      <c r="B247" s="17">
        <f t="shared" ca="1" si="22"/>
        <v>0.89394383168007141</v>
      </c>
      <c r="C247" s="17">
        <f t="shared" ca="1" si="22"/>
        <v>0.50538940855523107</v>
      </c>
      <c r="D247" s="28">
        <f t="shared" ca="1" si="23"/>
        <v>350</v>
      </c>
      <c r="E247" s="28">
        <f t="shared" ca="1" si="24"/>
        <v>60</v>
      </c>
      <c r="F247" s="28">
        <f t="shared" ca="1" si="25"/>
        <v>21000</v>
      </c>
      <c r="G247" s="37">
        <f t="shared" ca="1" si="20"/>
        <v>580</v>
      </c>
      <c r="H247" s="37">
        <f t="shared" ca="1" si="21"/>
        <v>440</v>
      </c>
    </row>
    <row r="248" spans="1:8" x14ac:dyDescent="0.25">
      <c r="A248" s="17">
        <v>209</v>
      </c>
      <c r="B248" s="17">
        <f t="shared" ca="1" si="22"/>
        <v>0.55316061241476355</v>
      </c>
      <c r="C248" s="17">
        <f t="shared" ca="1" si="22"/>
        <v>0.88025402188425839</v>
      </c>
      <c r="D248" s="28">
        <f t="shared" ca="1" si="23"/>
        <v>250</v>
      </c>
      <c r="E248" s="28">
        <f t="shared" ca="1" si="24"/>
        <v>80</v>
      </c>
      <c r="F248" s="28">
        <f t="shared" ca="1" si="25"/>
        <v>20000</v>
      </c>
      <c r="G248" s="37">
        <f t="shared" ca="1" si="20"/>
        <v>530</v>
      </c>
      <c r="H248" s="37">
        <f t="shared" ca="1" si="21"/>
        <v>420</v>
      </c>
    </row>
    <row r="249" spans="1:8" x14ac:dyDescent="0.25">
      <c r="A249" s="17">
        <v>210</v>
      </c>
      <c r="B249" s="17">
        <f t="shared" ca="1" si="22"/>
        <v>0.91546815179631336</v>
      </c>
      <c r="C249" s="17">
        <f t="shared" ca="1" si="22"/>
        <v>0.89334980052972124</v>
      </c>
      <c r="D249" s="28">
        <f t="shared" ca="1" si="23"/>
        <v>350</v>
      </c>
      <c r="E249" s="28">
        <f t="shared" ca="1" si="24"/>
        <v>80</v>
      </c>
      <c r="F249" s="28">
        <f t="shared" ca="1" si="25"/>
        <v>28000</v>
      </c>
      <c r="G249" s="37">
        <f t="shared" ca="1" si="20"/>
        <v>930</v>
      </c>
      <c r="H249" s="37">
        <f t="shared" ca="1" si="21"/>
        <v>580</v>
      </c>
    </row>
    <row r="250" spans="1:8" x14ac:dyDescent="0.25">
      <c r="A250" s="17">
        <v>211</v>
      </c>
      <c r="B250" s="17">
        <f t="shared" ca="1" si="22"/>
        <v>0.87374001777832755</v>
      </c>
      <c r="C250" s="17">
        <f t="shared" ca="1" si="22"/>
        <v>7.9275982792037736E-2</v>
      </c>
      <c r="D250" s="28">
        <f t="shared" ca="1" si="23"/>
        <v>350</v>
      </c>
      <c r="E250" s="28">
        <f t="shared" ca="1" si="24"/>
        <v>20</v>
      </c>
      <c r="F250" s="28">
        <f t="shared" ca="1" si="25"/>
        <v>7000</v>
      </c>
      <c r="G250" s="37">
        <f t="shared" ca="1" si="20"/>
        <v>280</v>
      </c>
      <c r="H250" s="37">
        <f t="shared" ca="1" si="21"/>
        <v>320</v>
      </c>
    </row>
    <row r="251" spans="1:8" x14ac:dyDescent="0.25">
      <c r="A251" s="17">
        <v>212</v>
      </c>
      <c r="B251" s="17">
        <f t="shared" ca="1" si="22"/>
        <v>6.3712147103052397E-2</v>
      </c>
      <c r="C251" s="17">
        <f t="shared" ca="1" si="22"/>
        <v>0.669925975394291</v>
      </c>
      <c r="D251" s="28">
        <f t="shared" ca="1" si="23"/>
        <v>150</v>
      </c>
      <c r="E251" s="28">
        <f t="shared" ca="1" si="24"/>
        <v>60</v>
      </c>
      <c r="F251" s="28">
        <f t="shared" ca="1" si="25"/>
        <v>9000</v>
      </c>
      <c r="G251" s="37">
        <f t="shared" ca="1" si="20"/>
        <v>280</v>
      </c>
      <c r="H251" s="37">
        <f t="shared" ca="1" si="21"/>
        <v>320</v>
      </c>
    </row>
    <row r="252" spans="1:8" x14ac:dyDescent="0.25">
      <c r="A252" s="17">
        <v>213</v>
      </c>
      <c r="B252" s="17">
        <f t="shared" ca="1" si="22"/>
        <v>0.70540907713193779</v>
      </c>
      <c r="C252" s="17">
        <f t="shared" ca="1" si="22"/>
        <v>0.2949607436491809</v>
      </c>
      <c r="D252" s="28">
        <f t="shared" ca="1" si="23"/>
        <v>350</v>
      </c>
      <c r="E252" s="28">
        <f t="shared" ca="1" si="24"/>
        <v>40</v>
      </c>
      <c r="F252" s="28">
        <f t="shared" ca="1" si="25"/>
        <v>14000</v>
      </c>
      <c r="G252" s="37">
        <f t="shared" ca="1" si="20"/>
        <v>280</v>
      </c>
      <c r="H252" s="37">
        <f t="shared" ca="1" si="21"/>
        <v>320</v>
      </c>
    </row>
    <row r="253" spans="1:8" x14ac:dyDescent="0.25">
      <c r="A253" s="17">
        <v>214</v>
      </c>
      <c r="B253" s="17">
        <f t="shared" ca="1" si="22"/>
        <v>0.31660476784724945</v>
      </c>
      <c r="C253" s="17">
        <f t="shared" ca="1" si="22"/>
        <v>0.70630572447973416</v>
      </c>
      <c r="D253" s="28">
        <f t="shared" ca="1" si="23"/>
        <v>250</v>
      </c>
      <c r="E253" s="28">
        <f t="shared" ca="1" si="24"/>
        <v>60</v>
      </c>
      <c r="F253" s="28">
        <f t="shared" ca="1" si="25"/>
        <v>15000</v>
      </c>
      <c r="G253" s="37">
        <f t="shared" ca="1" si="20"/>
        <v>280</v>
      </c>
      <c r="H253" s="37">
        <f t="shared" ca="1" si="21"/>
        <v>320</v>
      </c>
    </row>
    <row r="254" spans="1:8" x14ac:dyDescent="0.25">
      <c r="A254" s="17">
        <v>215</v>
      </c>
      <c r="B254" s="17">
        <f t="shared" ca="1" si="22"/>
        <v>0.41896110636206685</v>
      </c>
      <c r="C254" s="17">
        <f t="shared" ca="1" si="22"/>
        <v>0.74225856057563766</v>
      </c>
      <c r="D254" s="28">
        <f t="shared" ca="1" si="23"/>
        <v>250</v>
      </c>
      <c r="E254" s="28">
        <f t="shared" ca="1" si="24"/>
        <v>60</v>
      </c>
      <c r="F254" s="28">
        <f t="shared" ca="1" si="25"/>
        <v>15000</v>
      </c>
      <c r="G254" s="37">
        <f t="shared" ca="1" si="20"/>
        <v>280</v>
      </c>
      <c r="H254" s="37">
        <f t="shared" ca="1" si="21"/>
        <v>320</v>
      </c>
    </row>
    <row r="255" spans="1:8" x14ac:dyDescent="0.25">
      <c r="A255" s="17">
        <v>216</v>
      </c>
      <c r="B255" s="17">
        <f t="shared" ca="1" si="22"/>
        <v>0.30821503025111108</v>
      </c>
      <c r="C255" s="17">
        <f t="shared" ca="1" si="22"/>
        <v>0.94100416867841141</v>
      </c>
      <c r="D255" s="28">
        <f t="shared" ca="1" si="23"/>
        <v>250</v>
      </c>
      <c r="E255" s="28">
        <f t="shared" ca="1" si="24"/>
        <v>80</v>
      </c>
      <c r="F255" s="28">
        <f t="shared" ca="1" si="25"/>
        <v>20000</v>
      </c>
      <c r="G255" s="37">
        <f t="shared" ca="1" si="20"/>
        <v>530</v>
      </c>
      <c r="H255" s="37">
        <f t="shared" ca="1" si="21"/>
        <v>420</v>
      </c>
    </row>
    <row r="256" spans="1:8" x14ac:dyDescent="0.25">
      <c r="A256" s="17">
        <v>217</v>
      </c>
      <c r="B256" s="17">
        <f t="shared" ca="1" si="22"/>
        <v>0.63726582245036667</v>
      </c>
      <c r="C256" s="17">
        <f t="shared" ca="1" si="22"/>
        <v>0.65148214094297618</v>
      </c>
      <c r="D256" s="28">
        <f t="shared" ca="1" si="23"/>
        <v>250</v>
      </c>
      <c r="E256" s="28">
        <f t="shared" ca="1" si="24"/>
        <v>60</v>
      </c>
      <c r="F256" s="28">
        <f t="shared" ca="1" si="25"/>
        <v>15000</v>
      </c>
      <c r="G256" s="37">
        <f t="shared" ca="1" si="20"/>
        <v>280</v>
      </c>
      <c r="H256" s="37">
        <f t="shared" ca="1" si="21"/>
        <v>320</v>
      </c>
    </row>
    <row r="257" spans="1:8" x14ac:dyDescent="0.25">
      <c r="A257" s="17">
        <v>218</v>
      </c>
      <c r="B257" s="17">
        <f t="shared" ca="1" si="22"/>
        <v>0.25030969214549048</v>
      </c>
      <c r="C257" s="17">
        <f t="shared" ca="1" si="22"/>
        <v>0.36486074433817517</v>
      </c>
      <c r="D257" s="28">
        <f t="shared" ca="1" si="23"/>
        <v>250</v>
      </c>
      <c r="E257" s="28">
        <f t="shared" ca="1" si="24"/>
        <v>40</v>
      </c>
      <c r="F257" s="28">
        <f t="shared" ca="1" si="25"/>
        <v>10000</v>
      </c>
      <c r="G257" s="37">
        <f t="shared" ca="1" si="20"/>
        <v>280</v>
      </c>
      <c r="H257" s="37">
        <f t="shared" ca="1" si="21"/>
        <v>320</v>
      </c>
    </row>
    <row r="258" spans="1:8" x14ac:dyDescent="0.25">
      <c r="A258" s="17">
        <v>219</v>
      </c>
      <c r="B258" s="17">
        <f t="shared" ca="1" si="22"/>
        <v>0.28369961695066381</v>
      </c>
      <c r="C258" s="17">
        <f t="shared" ca="1" si="22"/>
        <v>0.82514557247881926</v>
      </c>
      <c r="D258" s="28">
        <f t="shared" ca="1" si="23"/>
        <v>250</v>
      </c>
      <c r="E258" s="28">
        <f t="shared" ca="1" si="24"/>
        <v>80</v>
      </c>
      <c r="F258" s="28">
        <f t="shared" ca="1" si="25"/>
        <v>20000</v>
      </c>
      <c r="G258" s="37">
        <f t="shared" ca="1" si="20"/>
        <v>530</v>
      </c>
      <c r="H258" s="37">
        <f t="shared" ca="1" si="21"/>
        <v>420</v>
      </c>
    </row>
    <row r="259" spans="1:8" x14ac:dyDescent="0.25">
      <c r="A259" s="17">
        <v>220</v>
      </c>
      <c r="B259" s="17">
        <f t="shared" ca="1" si="22"/>
        <v>0.41760510909814996</v>
      </c>
      <c r="C259" s="17">
        <f t="shared" ca="1" si="22"/>
        <v>0.43631469973179005</v>
      </c>
      <c r="D259" s="28">
        <f t="shared" ca="1" si="23"/>
        <v>250</v>
      </c>
      <c r="E259" s="28">
        <f t="shared" ca="1" si="24"/>
        <v>60</v>
      </c>
      <c r="F259" s="28">
        <f t="shared" ca="1" si="25"/>
        <v>15000</v>
      </c>
      <c r="G259" s="37">
        <f t="shared" ca="1" si="20"/>
        <v>280</v>
      </c>
      <c r="H259" s="37">
        <f t="shared" ca="1" si="21"/>
        <v>320</v>
      </c>
    </row>
    <row r="260" spans="1:8" x14ac:dyDescent="0.25">
      <c r="A260" s="17">
        <v>221</v>
      </c>
      <c r="B260" s="17">
        <f t="shared" ca="1" si="22"/>
        <v>0.20889979476700415</v>
      </c>
      <c r="C260" s="17">
        <f t="shared" ca="1" si="22"/>
        <v>0.87298556070168676</v>
      </c>
      <c r="D260" s="28">
        <f t="shared" ca="1" si="23"/>
        <v>150</v>
      </c>
      <c r="E260" s="28">
        <f t="shared" ca="1" si="24"/>
        <v>80</v>
      </c>
      <c r="F260" s="28">
        <f t="shared" ca="1" si="25"/>
        <v>12000</v>
      </c>
      <c r="G260" s="37">
        <f t="shared" ca="1" si="20"/>
        <v>280</v>
      </c>
      <c r="H260" s="37">
        <f t="shared" ca="1" si="21"/>
        <v>320</v>
      </c>
    </row>
    <row r="261" spans="1:8" x14ac:dyDescent="0.25">
      <c r="A261" s="17">
        <v>222</v>
      </c>
      <c r="B261" s="17">
        <f t="shared" ca="1" si="22"/>
        <v>0.17372327168216373</v>
      </c>
      <c r="C261" s="17">
        <f t="shared" ca="1" si="22"/>
        <v>0.51217307164608294</v>
      </c>
      <c r="D261" s="28">
        <f t="shared" ca="1" si="23"/>
        <v>150</v>
      </c>
      <c r="E261" s="28">
        <f t="shared" ca="1" si="24"/>
        <v>60</v>
      </c>
      <c r="F261" s="28">
        <f t="shared" ca="1" si="25"/>
        <v>9000</v>
      </c>
      <c r="G261" s="37">
        <f t="shared" ca="1" si="20"/>
        <v>280</v>
      </c>
      <c r="H261" s="37">
        <f t="shared" ca="1" si="21"/>
        <v>320</v>
      </c>
    </row>
    <row r="262" spans="1:8" x14ac:dyDescent="0.25">
      <c r="A262" s="17">
        <v>223</v>
      </c>
      <c r="B262" s="17">
        <f t="shared" ca="1" si="22"/>
        <v>0.43604207420440821</v>
      </c>
      <c r="C262" s="17">
        <f t="shared" ca="1" si="22"/>
        <v>0.24281507197222263</v>
      </c>
      <c r="D262" s="28">
        <f t="shared" ca="1" si="23"/>
        <v>250</v>
      </c>
      <c r="E262" s="28">
        <f t="shared" ca="1" si="24"/>
        <v>40</v>
      </c>
      <c r="F262" s="28">
        <f t="shared" ca="1" si="25"/>
        <v>10000</v>
      </c>
      <c r="G262" s="37">
        <f t="shared" ca="1" si="20"/>
        <v>280</v>
      </c>
      <c r="H262" s="37">
        <f t="shared" ca="1" si="21"/>
        <v>320</v>
      </c>
    </row>
    <row r="263" spans="1:8" x14ac:dyDescent="0.25">
      <c r="A263" s="17">
        <v>224</v>
      </c>
      <c r="B263" s="17">
        <f t="shared" ca="1" si="22"/>
        <v>0.97596706295524893</v>
      </c>
      <c r="C263" s="17">
        <f t="shared" ca="1" si="22"/>
        <v>0.8143151571122722</v>
      </c>
      <c r="D263" s="28">
        <f t="shared" ca="1" si="23"/>
        <v>450</v>
      </c>
      <c r="E263" s="28">
        <f t="shared" ca="1" si="24"/>
        <v>80</v>
      </c>
      <c r="F263" s="28">
        <f t="shared" ca="1" si="25"/>
        <v>36000</v>
      </c>
      <c r="G263" s="37">
        <f t="shared" ca="1" si="20"/>
        <v>1330</v>
      </c>
      <c r="H263" s="37">
        <f t="shared" ca="1" si="21"/>
        <v>740</v>
      </c>
    </row>
    <row r="264" spans="1:8" x14ac:dyDescent="0.25">
      <c r="A264" s="17">
        <v>225</v>
      </c>
      <c r="B264" s="17">
        <f t="shared" ca="1" si="22"/>
        <v>0.29703030565953881</v>
      </c>
      <c r="C264" s="17">
        <f t="shared" ca="1" si="22"/>
        <v>4.6942780150398655E-2</v>
      </c>
      <c r="D264" s="28">
        <f t="shared" ca="1" si="23"/>
        <v>250</v>
      </c>
      <c r="E264" s="28">
        <f t="shared" ca="1" si="24"/>
        <v>20</v>
      </c>
      <c r="F264" s="28">
        <f t="shared" ca="1" si="25"/>
        <v>5000</v>
      </c>
      <c r="G264" s="37">
        <f t="shared" ca="1" si="20"/>
        <v>280</v>
      </c>
      <c r="H264" s="37">
        <f t="shared" ca="1" si="21"/>
        <v>320</v>
      </c>
    </row>
    <row r="265" spans="1:8" x14ac:dyDescent="0.25">
      <c r="A265" s="17">
        <v>226</v>
      </c>
      <c r="B265" s="17">
        <f t="shared" ca="1" si="22"/>
        <v>0.90750545171248509</v>
      </c>
      <c r="C265" s="17">
        <f t="shared" ca="1" si="22"/>
        <v>0.76551635254325479</v>
      </c>
      <c r="D265" s="28">
        <f t="shared" ca="1" si="23"/>
        <v>350</v>
      </c>
      <c r="E265" s="28">
        <f t="shared" ca="1" si="24"/>
        <v>60</v>
      </c>
      <c r="F265" s="28">
        <f t="shared" ca="1" si="25"/>
        <v>21000</v>
      </c>
      <c r="G265" s="37">
        <f t="shared" ca="1" si="20"/>
        <v>580</v>
      </c>
      <c r="H265" s="37">
        <f t="shared" ca="1" si="21"/>
        <v>440</v>
      </c>
    </row>
    <row r="266" spans="1:8" x14ac:dyDescent="0.25">
      <c r="A266" s="17">
        <v>227</v>
      </c>
      <c r="B266" s="17">
        <f t="shared" ca="1" si="22"/>
        <v>7.2474984061837167E-2</v>
      </c>
      <c r="C266" s="17">
        <f t="shared" ca="1" si="22"/>
        <v>0.90620121736752135</v>
      </c>
      <c r="D266" s="28">
        <f t="shared" ca="1" si="23"/>
        <v>150</v>
      </c>
      <c r="E266" s="28">
        <f t="shared" ca="1" si="24"/>
        <v>80</v>
      </c>
      <c r="F266" s="28">
        <f t="shared" ca="1" si="25"/>
        <v>12000</v>
      </c>
      <c r="G266" s="37">
        <f t="shared" ca="1" si="20"/>
        <v>280</v>
      </c>
      <c r="H266" s="37">
        <f t="shared" ca="1" si="21"/>
        <v>320</v>
      </c>
    </row>
    <row r="267" spans="1:8" x14ac:dyDescent="0.25">
      <c r="A267" s="17">
        <v>228</v>
      </c>
      <c r="B267" s="17">
        <f t="shared" ca="1" si="22"/>
        <v>3.1390126408801899E-2</v>
      </c>
      <c r="C267" s="17">
        <f t="shared" ca="1" si="22"/>
        <v>0.6837281081806782</v>
      </c>
      <c r="D267" s="28">
        <f t="shared" ca="1" si="23"/>
        <v>150</v>
      </c>
      <c r="E267" s="28">
        <f t="shared" ca="1" si="24"/>
        <v>60</v>
      </c>
      <c r="F267" s="28">
        <f t="shared" ca="1" si="25"/>
        <v>9000</v>
      </c>
      <c r="G267" s="37">
        <f t="shared" ca="1" si="20"/>
        <v>280</v>
      </c>
      <c r="H267" s="37">
        <f t="shared" ca="1" si="21"/>
        <v>320</v>
      </c>
    </row>
    <row r="268" spans="1:8" x14ac:dyDescent="0.25">
      <c r="A268" s="17">
        <v>229</v>
      </c>
      <c r="B268" s="17">
        <f t="shared" ca="1" si="22"/>
        <v>4.1627577493027146E-2</v>
      </c>
      <c r="C268" s="17">
        <f t="shared" ca="1" si="22"/>
        <v>0.25549945758863124</v>
      </c>
      <c r="D268" s="28">
        <f t="shared" ca="1" si="23"/>
        <v>150</v>
      </c>
      <c r="E268" s="28">
        <f t="shared" ca="1" si="24"/>
        <v>40</v>
      </c>
      <c r="F268" s="28">
        <f t="shared" ca="1" si="25"/>
        <v>6000</v>
      </c>
      <c r="G268" s="37">
        <f t="shared" ca="1" si="20"/>
        <v>280</v>
      </c>
      <c r="H268" s="37">
        <f t="shared" ca="1" si="21"/>
        <v>320</v>
      </c>
    </row>
    <row r="269" spans="1:8" x14ac:dyDescent="0.25">
      <c r="A269" s="17">
        <v>230</v>
      </c>
      <c r="B269" s="17">
        <f t="shared" ca="1" si="22"/>
        <v>0.47548356935476188</v>
      </c>
      <c r="C269" s="17">
        <f t="shared" ca="1" si="22"/>
        <v>0.5820873891053594</v>
      </c>
      <c r="D269" s="28">
        <f t="shared" ca="1" si="23"/>
        <v>250</v>
      </c>
      <c r="E269" s="28">
        <f t="shared" ca="1" si="24"/>
        <v>60</v>
      </c>
      <c r="F269" s="28">
        <f t="shared" ca="1" si="25"/>
        <v>15000</v>
      </c>
      <c r="G269" s="37">
        <f t="shared" ca="1" si="20"/>
        <v>280</v>
      </c>
      <c r="H269" s="37">
        <f t="shared" ca="1" si="21"/>
        <v>320</v>
      </c>
    </row>
    <row r="270" spans="1:8" x14ac:dyDescent="0.25">
      <c r="A270" s="17">
        <v>231</v>
      </c>
      <c r="B270" s="17">
        <f t="shared" ca="1" si="22"/>
        <v>0.96649885246070277</v>
      </c>
      <c r="C270" s="17">
        <f t="shared" ca="1" si="22"/>
        <v>0.43162383397295168</v>
      </c>
      <c r="D270" s="28">
        <f t="shared" ca="1" si="23"/>
        <v>350</v>
      </c>
      <c r="E270" s="28">
        <f t="shared" ca="1" si="24"/>
        <v>60</v>
      </c>
      <c r="F270" s="28">
        <f t="shared" ca="1" si="25"/>
        <v>21000</v>
      </c>
      <c r="G270" s="37">
        <f t="shared" ca="1" si="20"/>
        <v>580</v>
      </c>
      <c r="H270" s="37">
        <f t="shared" ca="1" si="21"/>
        <v>440</v>
      </c>
    </row>
    <row r="271" spans="1:8" x14ac:dyDescent="0.25">
      <c r="A271" s="17">
        <v>232</v>
      </c>
      <c r="B271" s="17">
        <f t="shared" ca="1" si="22"/>
        <v>0.41849530400204171</v>
      </c>
      <c r="C271" s="17">
        <f t="shared" ca="1" si="22"/>
        <v>0.34396548883030176</v>
      </c>
      <c r="D271" s="28">
        <f t="shared" ca="1" si="23"/>
        <v>250</v>
      </c>
      <c r="E271" s="28">
        <f t="shared" ca="1" si="24"/>
        <v>40</v>
      </c>
      <c r="F271" s="28">
        <f t="shared" ca="1" si="25"/>
        <v>10000</v>
      </c>
      <c r="G271" s="37">
        <f t="shared" ca="1" si="20"/>
        <v>280</v>
      </c>
      <c r="H271" s="37">
        <f t="shared" ca="1" si="21"/>
        <v>320</v>
      </c>
    </row>
    <row r="272" spans="1:8" x14ac:dyDescent="0.25">
      <c r="A272" s="17">
        <v>233</v>
      </c>
      <c r="B272" s="17">
        <f t="shared" ca="1" si="22"/>
        <v>0.76383216836801493</v>
      </c>
      <c r="C272" s="17">
        <f t="shared" ca="1" si="22"/>
        <v>0.81297753649286431</v>
      </c>
      <c r="D272" s="28">
        <f t="shared" ca="1" si="23"/>
        <v>350</v>
      </c>
      <c r="E272" s="28">
        <f t="shared" ca="1" si="24"/>
        <v>80</v>
      </c>
      <c r="F272" s="28">
        <f t="shared" ca="1" si="25"/>
        <v>28000</v>
      </c>
      <c r="G272" s="37">
        <f t="shared" ca="1" si="20"/>
        <v>930</v>
      </c>
      <c r="H272" s="37">
        <f t="shared" ca="1" si="21"/>
        <v>580</v>
      </c>
    </row>
    <row r="273" spans="1:8" x14ac:dyDescent="0.25">
      <c r="A273" s="17">
        <v>234</v>
      </c>
      <c r="B273" s="17">
        <f t="shared" ca="1" si="22"/>
        <v>0.40433308766293552</v>
      </c>
      <c r="C273" s="17">
        <f t="shared" ca="1" si="22"/>
        <v>0.69822238516843982</v>
      </c>
      <c r="D273" s="28">
        <f t="shared" ca="1" si="23"/>
        <v>250</v>
      </c>
      <c r="E273" s="28">
        <f t="shared" ca="1" si="24"/>
        <v>60</v>
      </c>
      <c r="F273" s="28">
        <f t="shared" ca="1" si="25"/>
        <v>15000</v>
      </c>
      <c r="G273" s="37">
        <f t="shared" ca="1" si="20"/>
        <v>280</v>
      </c>
      <c r="H273" s="37">
        <f t="shared" ca="1" si="21"/>
        <v>320</v>
      </c>
    </row>
    <row r="274" spans="1:8" x14ac:dyDescent="0.25">
      <c r="A274" s="17">
        <v>235</v>
      </c>
      <c r="B274" s="17">
        <f t="shared" ca="1" si="22"/>
        <v>0.70593789087974712</v>
      </c>
      <c r="C274" s="17">
        <f t="shared" ca="1" si="22"/>
        <v>0.73622702422827935</v>
      </c>
      <c r="D274" s="28">
        <f t="shared" ca="1" si="23"/>
        <v>350</v>
      </c>
      <c r="E274" s="28">
        <f t="shared" ca="1" si="24"/>
        <v>60</v>
      </c>
      <c r="F274" s="28">
        <f t="shared" ca="1" si="25"/>
        <v>21000</v>
      </c>
      <c r="G274" s="37">
        <f t="shared" ca="1" si="20"/>
        <v>580</v>
      </c>
      <c r="H274" s="37">
        <f t="shared" ca="1" si="21"/>
        <v>440</v>
      </c>
    </row>
    <row r="275" spans="1:8" x14ac:dyDescent="0.25">
      <c r="A275" s="17">
        <v>236</v>
      </c>
      <c r="B275" s="17">
        <f t="shared" ca="1" si="22"/>
        <v>0.88216328598839633</v>
      </c>
      <c r="C275" s="17">
        <f t="shared" ca="1" si="22"/>
        <v>0.43977159409571009</v>
      </c>
      <c r="D275" s="28">
        <f t="shared" ca="1" si="23"/>
        <v>350</v>
      </c>
      <c r="E275" s="28">
        <f t="shared" ca="1" si="24"/>
        <v>60</v>
      </c>
      <c r="F275" s="28">
        <f t="shared" ca="1" si="25"/>
        <v>21000</v>
      </c>
      <c r="G275" s="37">
        <f t="shared" ca="1" si="20"/>
        <v>580</v>
      </c>
      <c r="H275" s="37">
        <f t="shared" ca="1" si="21"/>
        <v>440</v>
      </c>
    </row>
    <row r="276" spans="1:8" x14ac:dyDescent="0.25">
      <c r="A276" s="17">
        <v>237</v>
      </c>
      <c r="B276" s="17">
        <f t="shared" ca="1" si="22"/>
        <v>4.1173868962462778E-2</v>
      </c>
      <c r="C276" s="17">
        <f t="shared" ca="1" si="22"/>
        <v>0.8392022282808097</v>
      </c>
      <c r="D276" s="28">
        <f t="shared" ca="1" si="23"/>
        <v>150</v>
      </c>
      <c r="E276" s="28">
        <f t="shared" ca="1" si="24"/>
        <v>80</v>
      </c>
      <c r="F276" s="28">
        <f t="shared" ca="1" si="25"/>
        <v>12000</v>
      </c>
      <c r="G276" s="37">
        <f t="shared" ca="1" si="20"/>
        <v>280</v>
      </c>
      <c r="H276" s="37">
        <f t="shared" ca="1" si="21"/>
        <v>320</v>
      </c>
    </row>
    <row r="277" spans="1:8" x14ac:dyDescent="0.25">
      <c r="A277" s="17">
        <v>238</v>
      </c>
      <c r="B277" s="17">
        <f t="shared" ca="1" si="22"/>
        <v>0.62561522986582574</v>
      </c>
      <c r="C277" s="17">
        <f t="shared" ca="1" si="22"/>
        <v>0.25295817953037913</v>
      </c>
      <c r="D277" s="28">
        <f t="shared" ca="1" si="23"/>
        <v>250</v>
      </c>
      <c r="E277" s="28">
        <f t="shared" ca="1" si="24"/>
        <v>40</v>
      </c>
      <c r="F277" s="28">
        <f t="shared" ca="1" si="25"/>
        <v>10000</v>
      </c>
      <c r="G277" s="37">
        <f t="shared" ca="1" si="20"/>
        <v>280</v>
      </c>
      <c r="H277" s="37">
        <f t="shared" ca="1" si="21"/>
        <v>320</v>
      </c>
    </row>
    <row r="278" spans="1:8" x14ac:dyDescent="0.25">
      <c r="A278" s="17">
        <v>239</v>
      </c>
      <c r="B278" s="17">
        <f t="shared" ca="1" si="22"/>
        <v>0.45948532147483545</v>
      </c>
      <c r="C278" s="17">
        <f t="shared" ca="1" si="22"/>
        <v>0.91771379647631046</v>
      </c>
      <c r="D278" s="28">
        <f t="shared" ca="1" si="23"/>
        <v>250</v>
      </c>
      <c r="E278" s="28">
        <f t="shared" ca="1" si="24"/>
        <v>80</v>
      </c>
      <c r="F278" s="28">
        <f t="shared" ca="1" si="25"/>
        <v>20000</v>
      </c>
      <c r="G278" s="37">
        <f t="shared" ca="1" si="20"/>
        <v>530</v>
      </c>
      <c r="H278" s="37">
        <f t="shared" ca="1" si="21"/>
        <v>420</v>
      </c>
    </row>
    <row r="279" spans="1:8" x14ac:dyDescent="0.25">
      <c r="A279" s="17">
        <v>240</v>
      </c>
      <c r="B279" s="17">
        <f t="shared" ca="1" si="22"/>
        <v>0.37027102125776845</v>
      </c>
      <c r="C279" s="17">
        <f t="shared" ca="1" si="22"/>
        <v>0.80742610038347884</v>
      </c>
      <c r="D279" s="28">
        <f t="shared" ca="1" si="23"/>
        <v>250</v>
      </c>
      <c r="E279" s="28">
        <f t="shared" ca="1" si="24"/>
        <v>80</v>
      </c>
      <c r="F279" s="28">
        <f t="shared" ca="1" si="25"/>
        <v>20000</v>
      </c>
      <c r="G279" s="37">
        <f t="shared" ca="1" si="20"/>
        <v>530</v>
      </c>
      <c r="H279" s="37">
        <f t="shared" ca="1" si="21"/>
        <v>420</v>
      </c>
    </row>
    <row r="280" spans="1:8" x14ac:dyDescent="0.25">
      <c r="A280" s="17">
        <v>241</v>
      </c>
      <c r="B280" s="17">
        <f t="shared" ca="1" si="22"/>
        <v>0.45408425812451048</v>
      </c>
      <c r="C280" s="17">
        <f t="shared" ca="1" si="22"/>
        <v>0.24394743092599414</v>
      </c>
      <c r="D280" s="28">
        <f t="shared" ca="1" si="23"/>
        <v>250</v>
      </c>
      <c r="E280" s="28">
        <f t="shared" ca="1" si="24"/>
        <v>40</v>
      </c>
      <c r="F280" s="28">
        <f t="shared" ca="1" si="25"/>
        <v>10000</v>
      </c>
      <c r="G280" s="37">
        <f t="shared" ca="1" si="20"/>
        <v>280</v>
      </c>
      <c r="H280" s="37">
        <f t="shared" ca="1" si="21"/>
        <v>320</v>
      </c>
    </row>
    <row r="281" spans="1:8" x14ac:dyDescent="0.25">
      <c r="A281" s="17">
        <v>242</v>
      </c>
      <c r="B281" s="17">
        <f t="shared" ca="1" si="22"/>
        <v>6.0866041943147042E-2</v>
      </c>
      <c r="C281" s="17">
        <f t="shared" ca="1" si="22"/>
        <v>0.82720033443619989</v>
      </c>
      <c r="D281" s="28">
        <f t="shared" ca="1" si="23"/>
        <v>150</v>
      </c>
      <c r="E281" s="28">
        <f t="shared" ca="1" si="24"/>
        <v>80</v>
      </c>
      <c r="F281" s="28">
        <f t="shared" ca="1" si="25"/>
        <v>12000</v>
      </c>
      <c r="G281" s="37">
        <f t="shared" ca="1" si="20"/>
        <v>280</v>
      </c>
      <c r="H281" s="37">
        <f t="shared" ca="1" si="21"/>
        <v>320</v>
      </c>
    </row>
    <row r="282" spans="1:8" x14ac:dyDescent="0.25">
      <c r="A282" s="17">
        <v>243</v>
      </c>
      <c r="B282" s="17">
        <f t="shared" ca="1" si="22"/>
        <v>0.21130969299547164</v>
      </c>
      <c r="C282" s="17">
        <f t="shared" ca="1" si="22"/>
        <v>0.65682414477346329</v>
      </c>
      <c r="D282" s="28">
        <f t="shared" ca="1" si="23"/>
        <v>150</v>
      </c>
      <c r="E282" s="28">
        <f t="shared" ca="1" si="24"/>
        <v>60</v>
      </c>
      <c r="F282" s="28">
        <f t="shared" ca="1" si="25"/>
        <v>9000</v>
      </c>
      <c r="G282" s="37">
        <f t="shared" ca="1" si="20"/>
        <v>280</v>
      </c>
      <c r="H282" s="37">
        <f t="shared" ca="1" si="21"/>
        <v>320</v>
      </c>
    </row>
    <row r="283" spans="1:8" x14ac:dyDescent="0.25">
      <c r="A283" s="17">
        <v>244</v>
      </c>
      <c r="B283" s="17">
        <f t="shared" ca="1" si="22"/>
        <v>0.88105034970294616</v>
      </c>
      <c r="C283" s="17">
        <f t="shared" ca="1" si="22"/>
        <v>5.953632794718744E-2</v>
      </c>
      <c r="D283" s="28">
        <f t="shared" ca="1" si="23"/>
        <v>350</v>
      </c>
      <c r="E283" s="28">
        <f t="shared" ca="1" si="24"/>
        <v>20</v>
      </c>
      <c r="F283" s="28">
        <f t="shared" ca="1" si="25"/>
        <v>7000</v>
      </c>
      <c r="G283" s="37">
        <f t="shared" ca="1" si="20"/>
        <v>280</v>
      </c>
      <c r="H283" s="37">
        <f t="shared" ca="1" si="21"/>
        <v>320</v>
      </c>
    </row>
    <row r="284" spans="1:8" x14ac:dyDescent="0.25">
      <c r="A284" s="17">
        <v>245</v>
      </c>
      <c r="B284" s="17">
        <f t="shared" ca="1" si="22"/>
        <v>0.952436382489114</v>
      </c>
      <c r="C284" s="17">
        <f t="shared" ca="1" si="22"/>
        <v>0.1644463383616227</v>
      </c>
      <c r="D284" s="28">
        <f t="shared" ca="1" si="23"/>
        <v>350</v>
      </c>
      <c r="E284" s="28">
        <f t="shared" ca="1" si="24"/>
        <v>20</v>
      </c>
      <c r="F284" s="28">
        <f t="shared" ca="1" si="25"/>
        <v>7000</v>
      </c>
      <c r="G284" s="37">
        <f t="shared" ca="1" si="20"/>
        <v>280</v>
      </c>
      <c r="H284" s="37">
        <f t="shared" ca="1" si="21"/>
        <v>320</v>
      </c>
    </row>
    <row r="285" spans="1:8" x14ac:dyDescent="0.25">
      <c r="A285" s="17">
        <v>246</v>
      </c>
      <c r="B285" s="17">
        <f t="shared" ca="1" si="22"/>
        <v>0.67913106173602533</v>
      </c>
      <c r="C285" s="17">
        <f t="shared" ca="1" si="22"/>
        <v>0.94456267707253738</v>
      </c>
      <c r="D285" s="28">
        <f t="shared" ca="1" si="23"/>
        <v>350</v>
      </c>
      <c r="E285" s="28">
        <f t="shared" ca="1" si="24"/>
        <v>80</v>
      </c>
      <c r="F285" s="28">
        <f t="shared" ca="1" si="25"/>
        <v>28000</v>
      </c>
      <c r="G285" s="37">
        <f t="shared" ca="1" si="20"/>
        <v>930</v>
      </c>
      <c r="H285" s="37">
        <f t="shared" ca="1" si="21"/>
        <v>580</v>
      </c>
    </row>
    <row r="286" spans="1:8" x14ac:dyDescent="0.25">
      <c r="A286" s="17">
        <v>247</v>
      </c>
      <c r="B286" s="17">
        <f t="shared" ca="1" si="22"/>
        <v>0.55617009733690492</v>
      </c>
      <c r="C286" s="17">
        <f t="shared" ca="1" si="22"/>
        <v>0.1132524397933049</v>
      </c>
      <c r="D286" s="28">
        <f t="shared" ca="1" si="23"/>
        <v>250</v>
      </c>
      <c r="E286" s="28">
        <f t="shared" ca="1" si="24"/>
        <v>20</v>
      </c>
      <c r="F286" s="28">
        <f t="shared" ca="1" si="25"/>
        <v>5000</v>
      </c>
      <c r="G286" s="37">
        <f t="shared" ca="1" si="20"/>
        <v>280</v>
      </c>
      <c r="H286" s="37">
        <f t="shared" ca="1" si="21"/>
        <v>320</v>
      </c>
    </row>
    <row r="287" spans="1:8" x14ac:dyDescent="0.25">
      <c r="A287" s="17">
        <v>248</v>
      </c>
      <c r="B287" s="17">
        <f t="shared" ca="1" si="22"/>
        <v>0.6080224660388811</v>
      </c>
      <c r="C287" s="17">
        <f t="shared" ca="1" si="22"/>
        <v>7.8622986533075201E-2</v>
      </c>
      <c r="D287" s="28">
        <f t="shared" ca="1" si="23"/>
        <v>250</v>
      </c>
      <c r="E287" s="28">
        <f t="shared" ca="1" si="24"/>
        <v>20</v>
      </c>
      <c r="F287" s="28">
        <f t="shared" ca="1" si="25"/>
        <v>5000</v>
      </c>
      <c r="G287" s="37">
        <f t="shared" ca="1" si="20"/>
        <v>280</v>
      </c>
      <c r="H287" s="37">
        <f t="shared" ca="1" si="21"/>
        <v>320</v>
      </c>
    </row>
    <row r="288" spans="1:8" x14ac:dyDescent="0.25">
      <c r="A288" s="17">
        <v>249</v>
      </c>
      <c r="B288" s="17">
        <f t="shared" ca="1" si="22"/>
        <v>0.32512404676554418</v>
      </c>
      <c r="C288" s="17">
        <f t="shared" ca="1" si="22"/>
        <v>4.2646762209304634E-2</v>
      </c>
      <c r="D288" s="28">
        <f t="shared" ca="1" si="23"/>
        <v>250</v>
      </c>
      <c r="E288" s="28">
        <f t="shared" ca="1" si="24"/>
        <v>20</v>
      </c>
      <c r="F288" s="28">
        <f t="shared" ca="1" si="25"/>
        <v>5000</v>
      </c>
      <c r="G288" s="37">
        <f t="shared" ca="1" si="20"/>
        <v>280</v>
      </c>
      <c r="H288" s="37">
        <f t="shared" ca="1" si="21"/>
        <v>320</v>
      </c>
    </row>
    <row r="289" spans="1:8" x14ac:dyDescent="0.25">
      <c r="A289" s="17">
        <v>250</v>
      </c>
      <c r="B289" s="17">
        <f t="shared" ca="1" si="22"/>
        <v>0.63728538387352407</v>
      </c>
      <c r="C289" s="17">
        <f t="shared" ca="1" si="22"/>
        <v>0.20848593495071521</v>
      </c>
      <c r="D289" s="28">
        <f t="shared" ca="1" si="23"/>
        <v>250</v>
      </c>
      <c r="E289" s="28">
        <f t="shared" ca="1" si="24"/>
        <v>40</v>
      </c>
      <c r="F289" s="28">
        <f t="shared" ca="1" si="25"/>
        <v>10000</v>
      </c>
      <c r="G289" s="37">
        <f t="shared" ca="1" si="20"/>
        <v>280</v>
      </c>
      <c r="H289" s="37">
        <f t="shared" ca="1" si="21"/>
        <v>320</v>
      </c>
    </row>
    <row r="290" spans="1:8" x14ac:dyDescent="0.25">
      <c r="A290" s="17">
        <v>251</v>
      </c>
      <c r="B290" s="17">
        <f t="shared" ca="1" si="22"/>
        <v>0.61254118342690811</v>
      </c>
      <c r="C290" s="17">
        <f t="shared" ca="1" si="22"/>
        <v>0.79062056192599894</v>
      </c>
      <c r="D290" s="28">
        <f t="shared" ca="1" si="23"/>
        <v>250</v>
      </c>
      <c r="E290" s="28">
        <f t="shared" ca="1" si="24"/>
        <v>60</v>
      </c>
      <c r="F290" s="28">
        <f t="shared" ca="1" si="25"/>
        <v>15000</v>
      </c>
      <c r="G290" s="37">
        <f t="shared" ca="1" si="20"/>
        <v>280</v>
      </c>
      <c r="H290" s="37">
        <f t="shared" ca="1" si="21"/>
        <v>320</v>
      </c>
    </row>
    <row r="291" spans="1:8" x14ac:dyDescent="0.25">
      <c r="A291" s="17">
        <v>252</v>
      </c>
      <c r="B291" s="17">
        <f t="shared" ca="1" si="22"/>
        <v>0.36484486487528234</v>
      </c>
      <c r="C291" s="17">
        <f t="shared" ca="1" si="22"/>
        <v>0.93091610236318434</v>
      </c>
      <c r="D291" s="28">
        <f t="shared" ca="1" si="23"/>
        <v>250</v>
      </c>
      <c r="E291" s="28">
        <f t="shared" ca="1" si="24"/>
        <v>80</v>
      </c>
      <c r="F291" s="28">
        <f t="shared" ca="1" si="25"/>
        <v>20000</v>
      </c>
      <c r="G291" s="37">
        <f t="shared" ca="1" si="20"/>
        <v>530</v>
      </c>
      <c r="H291" s="37">
        <f t="shared" ca="1" si="21"/>
        <v>420</v>
      </c>
    </row>
    <row r="292" spans="1:8" x14ac:dyDescent="0.25">
      <c r="A292" s="17">
        <v>253</v>
      </c>
      <c r="B292" s="17">
        <f t="shared" ca="1" si="22"/>
        <v>0.7046164143513759</v>
      </c>
      <c r="C292" s="17">
        <f t="shared" ca="1" si="22"/>
        <v>0.96601183826546377</v>
      </c>
      <c r="D292" s="28">
        <f t="shared" ca="1" si="23"/>
        <v>350</v>
      </c>
      <c r="E292" s="28">
        <f t="shared" ca="1" si="24"/>
        <v>100</v>
      </c>
      <c r="F292" s="28">
        <f t="shared" ca="1" si="25"/>
        <v>35000</v>
      </c>
      <c r="G292" s="37">
        <f t="shared" ca="1" si="20"/>
        <v>1280</v>
      </c>
      <c r="H292" s="37">
        <f t="shared" ca="1" si="21"/>
        <v>720</v>
      </c>
    </row>
    <row r="293" spans="1:8" x14ac:dyDescent="0.25">
      <c r="A293" s="17">
        <v>254</v>
      </c>
      <c r="B293" s="17">
        <f t="shared" ca="1" si="22"/>
        <v>0.30756182690695477</v>
      </c>
      <c r="C293" s="17">
        <f t="shared" ca="1" si="22"/>
        <v>0.36774045164900571</v>
      </c>
      <c r="D293" s="28">
        <f t="shared" ca="1" si="23"/>
        <v>250</v>
      </c>
      <c r="E293" s="28">
        <f t="shared" ca="1" si="24"/>
        <v>40</v>
      </c>
      <c r="F293" s="28">
        <f t="shared" ca="1" si="25"/>
        <v>10000</v>
      </c>
      <c r="G293" s="37">
        <f t="shared" ca="1" si="20"/>
        <v>280</v>
      </c>
      <c r="H293" s="37">
        <f t="shared" ca="1" si="21"/>
        <v>320</v>
      </c>
    </row>
    <row r="294" spans="1:8" x14ac:dyDescent="0.25">
      <c r="A294" s="17">
        <v>255</v>
      </c>
      <c r="B294" s="17">
        <f t="shared" ca="1" si="22"/>
        <v>0.69805270130052255</v>
      </c>
      <c r="C294" s="17">
        <f t="shared" ca="1" si="22"/>
        <v>5.5734545389487522E-2</v>
      </c>
      <c r="D294" s="28">
        <f t="shared" ca="1" si="23"/>
        <v>350</v>
      </c>
      <c r="E294" s="28">
        <f t="shared" ca="1" si="24"/>
        <v>20</v>
      </c>
      <c r="F294" s="28">
        <f t="shared" ca="1" si="25"/>
        <v>7000</v>
      </c>
      <c r="G294" s="37">
        <f t="shared" ca="1" si="20"/>
        <v>280</v>
      </c>
      <c r="H294" s="37">
        <f t="shared" ca="1" si="21"/>
        <v>320</v>
      </c>
    </row>
    <row r="295" spans="1:8" x14ac:dyDescent="0.25">
      <c r="A295" s="17">
        <v>256</v>
      </c>
      <c r="B295" s="17">
        <f t="shared" ca="1" si="22"/>
        <v>0.85751855942587085</v>
      </c>
      <c r="C295" s="17">
        <f t="shared" ca="1" si="22"/>
        <v>0.55517417308015604</v>
      </c>
      <c r="D295" s="28">
        <f t="shared" ca="1" si="23"/>
        <v>350</v>
      </c>
      <c r="E295" s="28">
        <f t="shared" ca="1" si="24"/>
        <v>60</v>
      </c>
      <c r="F295" s="28">
        <f t="shared" ca="1" si="25"/>
        <v>21000</v>
      </c>
      <c r="G295" s="37">
        <f t="shared" ca="1" si="20"/>
        <v>580</v>
      </c>
      <c r="H295" s="37">
        <f t="shared" ca="1" si="21"/>
        <v>440</v>
      </c>
    </row>
    <row r="296" spans="1:8" x14ac:dyDescent="0.25">
      <c r="A296" s="17">
        <v>257</v>
      </c>
      <c r="B296" s="17">
        <f t="shared" ca="1" si="22"/>
        <v>0.11778551147001737</v>
      </c>
      <c r="C296" s="17">
        <f t="shared" ca="1" si="22"/>
        <v>0.3105687740648333</v>
      </c>
      <c r="D296" s="28">
        <f t="shared" ca="1" si="23"/>
        <v>150</v>
      </c>
      <c r="E296" s="28">
        <f t="shared" ca="1" si="24"/>
        <v>40</v>
      </c>
      <c r="F296" s="28">
        <f t="shared" ca="1" si="25"/>
        <v>6000</v>
      </c>
      <c r="G296" s="37">
        <f t="shared" ref="G296:G359" ca="1" si="26">$B$4*$B$9+MAX($F296-$B$8,0)*$B$5</f>
        <v>280</v>
      </c>
      <c r="H296" s="37">
        <f t="shared" ref="H296:H359" ca="1" si="27">$E$4*$B$9+MAX($F296-$B$8,0)*$E$5</f>
        <v>320</v>
      </c>
    </row>
    <row r="297" spans="1:8" x14ac:dyDescent="0.25">
      <c r="A297" s="17">
        <v>258</v>
      </c>
      <c r="B297" s="17">
        <f t="shared" ref="B297:C360" ca="1" si="28">RAND()</f>
        <v>0.89550873286729948</v>
      </c>
      <c r="C297" s="17">
        <f t="shared" ca="1" si="28"/>
        <v>0.69109114927772586</v>
      </c>
      <c r="D297" s="28">
        <f t="shared" ref="D297:D360" ca="1" si="29">VLOOKUP($B297,$D$13:$F$16,3)</f>
        <v>350</v>
      </c>
      <c r="E297" s="28">
        <f t="shared" ref="E297:E360" ca="1" si="30">VLOOKUP($C297,$D$21:$F$25,3)</f>
        <v>60</v>
      </c>
      <c r="F297" s="28">
        <f t="shared" ref="F297:F360" ca="1" si="31">D297*E297</f>
        <v>21000</v>
      </c>
      <c r="G297" s="37">
        <f t="shared" ca="1" si="26"/>
        <v>580</v>
      </c>
      <c r="H297" s="37">
        <f t="shared" ca="1" si="27"/>
        <v>440</v>
      </c>
    </row>
    <row r="298" spans="1:8" x14ac:dyDescent="0.25">
      <c r="A298" s="17">
        <v>259</v>
      </c>
      <c r="B298" s="17">
        <f t="shared" ca="1" si="28"/>
        <v>0.52697297195801063</v>
      </c>
      <c r="C298" s="17">
        <f t="shared" ca="1" si="28"/>
        <v>0.45989383585615917</v>
      </c>
      <c r="D298" s="28">
        <f t="shared" ca="1" si="29"/>
        <v>250</v>
      </c>
      <c r="E298" s="28">
        <f t="shared" ca="1" si="30"/>
        <v>60</v>
      </c>
      <c r="F298" s="28">
        <f t="shared" ca="1" si="31"/>
        <v>15000</v>
      </c>
      <c r="G298" s="37">
        <f t="shared" ca="1" si="26"/>
        <v>280</v>
      </c>
      <c r="H298" s="37">
        <f t="shared" ca="1" si="27"/>
        <v>320</v>
      </c>
    </row>
    <row r="299" spans="1:8" x14ac:dyDescent="0.25">
      <c r="A299" s="17">
        <v>260</v>
      </c>
      <c r="B299" s="17">
        <f t="shared" ca="1" si="28"/>
        <v>0.52509667657357262</v>
      </c>
      <c r="C299" s="17">
        <f t="shared" ca="1" si="28"/>
        <v>0.89377151134604871</v>
      </c>
      <c r="D299" s="28">
        <f t="shared" ca="1" si="29"/>
        <v>250</v>
      </c>
      <c r="E299" s="28">
        <f t="shared" ca="1" si="30"/>
        <v>80</v>
      </c>
      <c r="F299" s="28">
        <f t="shared" ca="1" si="31"/>
        <v>20000</v>
      </c>
      <c r="G299" s="37">
        <f t="shared" ca="1" si="26"/>
        <v>530</v>
      </c>
      <c r="H299" s="37">
        <f t="shared" ca="1" si="27"/>
        <v>420</v>
      </c>
    </row>
    <row r="300" spans="1:8" x14ac:dyDescent="0.25">
      <c r="A300" s="17">
        <v>261</v>
      </c>
      <c r="B300" s="17">
        <f t="shared" ca="1" si="28"/>
        <v>0.3815361037635403</v>
      </c>
      <c r="C300" s="17">
        <f t="shared" ca="1" si="28"/>
        <v>0.96593942310441538</v>
      </c>
      <c r="D300" s="28">
        <f t="shared" ca="1" si="29"/>
        <v>250</v>
      </c>
      <c r="E300" s="28">
        <f t="shared" ca="1" si="30"/>
        <v>100</v>
      </c>
      <c r="F300" s="28">
        <f t="shared" ca="1" si="31"/>
        <v>25000</v>
      </c>
      <c r="G300" s="37">
        <f t="shared" ca="1" si="26"/>
        <v>780</v>
      </c>
      <c r="H300" s="37">
        <f t="shared" ca="1" si="27"/>
        <v>520</v>
      </c>
    </row>
    <row r="301" spans="1:8" x14ac:dyDescent="0.25">
      <c r="A301" s="17">
        <v>262</v>
      </c>
      <c r="B301" s="17">
        <f t="shared" ca="1" si="28"/>
        <v>0.19620213225084848</v>
      </c>
      <c r="C301" s="17">
        <f t="shared" ca="1" si="28"/>
        <v>0.93477693935505368</v>
      </c>
      <c r="D301" s="28">
        <f t="shared" ca="1" si="29"/>
        <v>150</v>
      </c>
      <c r="E301" s="28">
        <f t="shared" ca="1" si="30"/>
        <v>80</v>
      </c>
      <c r="F301" s="28">
        <f t="shared" ca="1" si="31"/>
        <v>12000</v>
      </c>
      <c r="G301" s="37">
        <f t="shared" ca="1" si="26"/>
        <v>280</v>
      </c>
      <c r="H301" s="37">
        <f t="shared" ca="1" si="27"/>
        <v>320</v>
      </c>
    </row>
    <row r="302" spans="1:8" x14ac:dyDescent="0.25">
      <c r="A302" s="17">
        <v>263</v>
      </c>
      <c r="B302" s="17">
        <f t="shared" ca="1" si="28"/>
        <v>7.8738421468078301E-2</v>
      </c>
      <c r="C302" s="17">
        <f t="shared" ca="1" si="28"/>
        <v>0.18152902707389496</v>
      </c>
      <c r="D302" s="28">
        <f t="shared" ca="1" si="29"/>
        <v>150</v>
      </c>
      <c r="E302" s="28">
        <f t="shared" ca="1" si="30"/>
        <v>20</v>
      </c>
      <c r="F302" s="28">
        <f t="shared" ca="1" si="31"/>
        <v>3000</v>
      </c>
      <c r="G302" s="37">
        <f t="shared" ca="1" si="26"/>
        <v>280</v>
      </c>
      <c r="H302" s="37">
        <f t="shared" ca="1" si="27"/>
        <v>320</v>
      </c>
    </row>
    <row r="303" spans="1:8" x14ac:dyDescent="0.25">
      <c r="A303" s="17">
        <v>264</v>
      </c>
      <c r="B303" s="17">
        <f t="shared" ca="1" si="28"/>
        <v>0.16713655815333162</v>
      </c>
      <c r="C303" s="17">
        <f t="shared" ca="1" si="28"/>
        <v>0.49124127824817332</v>
      </c>
      <c r="D303" s="28">
        <f t="shared" ca="1" si="29"/>
        <v>150</v>
      </c>
      <c r="E303" s="28">
        <f t="shared" ca="1" si="30"/>
        <v>60</v>
      </c>
      <c r="F303" s="28">
        <f t="shared" ca="1" si="31"/>
        <v>9000</v>
      </c>
      <c r="G303" s="37">
        <f t="shared" ca="1" si="26"/>
        <v>280</v>
      </c>
      <c r="H303" s="37">
        <f t="shared" ca="1" si="27"/>
        <v>320</v>
      </c>
    </row>
    <row r="304" spans="1:8" x14ac:dyDescent="0.25">
      <c r="A304" s="17">
        <v>265</v>
      </c>
      <c r="B304" s="17">
        <f t="shared" ca="1" si="28"/>
        <v>0.62191660247724656</v>
      </c>
      <c r="C304" s="17">
        <f t="shared" ca="1" si="28"/>
        <v>0.83683796134072019</v>
      </c>
      <c r="D304" s="28">
        <f t="shared" ca="1" si="29"/>
        <v>250</v>
      </c>
      <c r="E304" s="28">
        <f t="shared" ca="1" si="30"/>
        <v>80</v>
      </c>
      <c r="F304" s="28">
        <f t="shared" ca="1" si="31"/>
        <v>20000</v>
      </c>
      <c r="G304" s="37">
        <f t="shared" ca="1" si="26"/>
        <v>530</v>
      </c>
      <c r="H304" s="37">
        <f t="shared" ca="1" si="27"/>
        <v>420</v>
      </c>
    </row>
    <row r="305" spans="1:8" x14ac:dyDescent="0.25">
      <c r="A305" s="17">
        <v>266</v>
      </c>
      <c r="B305" s="17">
        <f t="shared" ca="1" si="28"/>
        <v>0.87501023532591238</v>
      </c>
      <c r="C305" s="17">
        <f t="shared" ca="1" si="28"/>
        <v>2.7556342214510421E-2</v>
      </c>
      <c r="D305" s="28">
        <f t="shared" ca="1" si="29"/>
        <v>350</v>
      </c>
      <c r="E305" s="28">
        <f t="shared" ca="1" si="30"/>
        <v>20</v>
      </c>
      <c r="F305" s="28">
        <f t="shared" ca="1" si="31"/>
        <v>7000</v>
      </c>
      <c r="G305" s="37">
        <f t="shared" ca="1" si="26"/>
        <v>280</v>
      </c>
      <c r="H305" s="37">
        <f t="shared" ca="1" si="27"/>
        <v>320</v>
      </c>
    </row>
    <row r="306" spans="1:8" x14ac:dyDescent="0.25">
      <c r="A306" s="17">
        <v>267</v>
      </c>
      <c r="B306" s="17">
        <f t="shared" ca="1" si="28"/>
        <v>0.99514729803225244</v>
      </c>
      <c r="C306" s="17">
        <f t="shared" ca="1" si="28"/>
        <v>0.94659346066253458</v>
      </c>
      <c r="D306" s="28">
        <f t="shared" ca="1" si="29"/>
        <v>450</v>
      </c>
      <c r="E306" s="28">
        <f t="shared" ca="1" si="30"/>
        <v>80</v>
      </c>
      <c r="F306" s="28">
        <f t="shared" ca="1" si="31"/>
        <v>36000</v>
      </c>
      <c r="G306" s="37">
        <f t="shared" ca="1" si="26"/>
        <v>1330</v>
      </c>
      <c r="H306" s="37">
        <f t="shared" ca="1" si="27"/>
        <v>740</v>
      </c>
    </row>
    <row r="307" spans="1:8" x14ac:dyDescent="0.25">
      <c r="A307" s="17">
        <v>268</v>
      </c>
      <c r="B307" s="17">
        <f t="shared" ca="1" si="28"/>
        <v>0.61120385321298198</v>
      </c>
      <c r="C307" s="17">
        <f t="shared" ca="1" si="28"/>
        <v>0.41870607836899321</v>
      </c>
      <c r="D307" s="28">
        <f t="shared" ca="1" si="29"/>
        <v>250</v>
      </c>
      <c r="E307" s="28">
        <f t="shared" ca="1" si="30"/>
        <v>40</v>
      </c>
      <c r="F307" s="28">
        <f t="shared" ca="1" si="31"/>
        <v>10000</v>
      </c>
      <c r="G307" s="37">
        <f t="shared" ca="1" si="26"/>
        <v>280</v>
      </c>
      <c r="H307" s="37">
        <f t="shared" ca="1" si="27"/>
        <v>320</v>
      </c>
    </row>
    <row r="308" spans="1:8" x14ac:dyDescent="0.25">
      <c r="A308" s="17">
        <v>269</v>
      </c>
      <c r="B308" s="17">
        <f t="shared" ca="1" si="28"/>
        <v>0.79147551808732375</v>
      </c>
      <c r="C308" s="17">
        <f t="shared" ca="1" si="28"/>
        <v>0.2379997494838072</v>
      </c>
      <c r="D308" s="28">
        <f t="shared" ca="1" si="29"/>
        <v>350</v>
      </c>
      <c r="E308" s="28">
        <f t="shared" ca="1" si="30"/>
        <v>40</v>
      </c>
      <c r="F308" s="28">
        <f t="shared" ca="1" si="31"/>
        <v>14000</v>
      </c>
      <c r="G308" s="37">
        <f t="shared" ca="1" si="26"/>
        <v>280</v>
      </c>
      <c r="H308" s="37">
        <f t="shared" ca="1" si="27"/>
        <v>320</v>
      </c>
    </row>
    <row r="309" spans="1:8" x14ac:dyDescent="0.25">
      <c r="A309" s="17">
        <v>270</v>
      </c>
      <c r="B309" s="17">
        <f t="shared" ca="1" si="28"/>
        <v>0.87321158478790861</v>
      </c>
      <c r="C309" s="17">
        <f t="shared" ca="1" si="28"/>
        <v>0.22643292792104408</v>
      </c>
      <c r="D309" s="28">
        <f t="shared" ca="1" si="29"/>
        <v>350</v>
      </c>
      <c r="E309" s="28">
        <f t="shared" ca="1" si="30"/>
        <v>40</v>
      </c>
      <c r="F309" s="28">
        <f t="shared" ca="1" si="31"/>
        <v>14000</v>
      </c>
      <c r="G309" s="37">
        <f t="shared" ca="1" si="26"/>
        <v>280</v>
      </c>
      <c r="H309" s="37">
        <f t="shared" ca="1" si="27"/>
        <v>320</v>
      </c>
    </row>
    <row r="310" spans="1:8" x14ac:dyDescent="0.25">
      <c r="A310" s="17">
        <v>271</v>
      </c>
      <c r="B310" s="17">
        <f t="shared" ca="1" si="28"/>
        <v>0.44578388901039223</v>
      </c>
      <c r="C310" s="17">
        <f t="shared" ca="1" si="28"/>
        <v>0.98108837614370858</v>
      </c>
      <c r="D310" s="28">
        <f t="shared" ca="1" si="29"/>
        <v>250</v>
      </c>
      <c r="E310" s="28">
        <f t="shared" ca="1" si="30"/>
        <v>100</v>
      </c>
      <c r="F310" s="28">
        <f t="shared" ca="1" si="31"/>
        <v>25000</v>
      </c>
      <c r="G310" s="37">
        <f t="shared" ca="1" si="26"/>
        <v>780</v>
      </c>
      <c r="H310" s="37">
        <f t="shared" ca="1" si="27"/>
        <v>520</v>
      </c>
    </row>
    <row r="311" spans="1:8" x14ac:dyDescent="0.25">
      <c r="A311" s="17">
        <v>272</v>
      </c>
      <c r="B311" s="17">
        <f t="shared" ca="1" si="28"/>
        <v>0.31238824112006247</v>
      </c>
      <c r="C311" s="17">
        <f t="shared" ca="1" si="28"/>
        <v>0.54196826285854205</v>
      </c>
      <c r="D311" s="28">
        <f t="shared" ca="1" si="29"/>
        <v>250</v>
      </c>
      <c r="E311" s="28">
        <f t="shared" ca="1" si="30"/>
        <v>60</v>
      </c>
      <c r="F311" s="28">
        <f t="shared" ca="1" si="31"/>
        <v>15000</v>
      </c>
      <c r="G311" s="37">
        <f t="shared" ca="1" si="26"/>
        <v>280</v>
      </c>
      <c r="H311" s="37">
        <f t="shared" ca="1" si="27"/>
        <v>320</v>
      </c>
    </row>
    <row r="312" spans="1:8" x14ac:dyDescent="0.25">
      <c r="A312" s="17">
        <v>273</v>
      </c>
      <c r="B312" s="17">
        <f t="shared" ca="1" si="28"/>
        <v>0.5742425435183891</v>
      </c>
      <c r="C312" s="17">
        <f t="shared" ca="1" si="28"/>
        <v>0.77059346561303044</v>
      </c>
      <c r="D312" s="28">
        <f t="shared" ca="1" si="29"/>
        <v>250</v>
      </c>
      <c r="E312" s="28">
        <f t="shared" ca="1" si="30"/>
        <v>60</v>
      </c>
      <c r="F312" s="28">
        <f t="shared" ca="1" si="31"/>
        <v>15000</v>
      </c>
      <c r="G312" s="37">
        <f t="shared" ca="1" si="26"/>
        <v>280</v>
      </c>
      <c r="H312" s="37">
        <f t="shared" ca="1" si="27"/>
        <v>320</v>
      </c>
    </row>
    <row r="313" spans="1:8" x14ac:dyDescent="0.25">
      <c r="A313" s="17">
        <v>274</v>
      </c>
      <c r="B313" s="17">
        <f t="shared" ca="1" si="28"/>
        <v>0.57455792862990607</v>
      </c>
      <c r="C313" s="17">
        <f t="shared" ca="1" si="28"/>
        <v>0.40014995229505357</v>
      </c>
      <c r="D313" s="28">
        <f t="shared" ca="1" si="29"/>
        <v>250</v>
      </c>
      <c r="E313" s="28">
        <f t="shared" ca="1" si="30"/>
        <v>40</v>
      </c>
      <c r="F313" s="28">
        <f t="shared" ca="1" si="31"/>
        <v>10000</v>
      </c>
      <c r="G313" s="37">
        <f t="shared" ca="1" si="26"/>
        <v>280</v>
      </c>
      <c r="H313" s="37">
        <f t="shared" ca="1" si="27"/>
        <v>320</v>
      </c>
    </row>
    <row r="314" spans="1:8" x14ac:dyDescent="0.25">
      <c r="A314" s="17">
        <v>275</v>
      </c>
      <c r="B314" s="17">
        <f t="shared" ca="1" si="28"/>
        <v>0.45848078935283854</v>
      </c>
      <c r="C314" s="17">
        <f t="shared" ca="1" si="28"/>
        <v>0.25340113592396751</v>
      </c>
      <c r="D314" s="28">
        <f t="shared" ca="1" si="29"/>
        <v>250</v>
      </c>
      <c r="E314" s="28">
        <f t="shared" ca="1" si="30"/>
        <v>40</v>
      </c>
      <c r="F314" s="28">
        <f t="shared" ca="1" si="31"/>
        <v>10000</v>
      </c>
      <c r="G314" s="37">
        <f t="shared" ca="1" si="26"/>
        <v>280</v>
      </c>
      <c r="H314" s="37">
        <f t="shared" ca="1" si="27"/>
        <v>320</v>
      </c>
    </row>
    <row r="315" spans="1:8" x14ac:dyDescent="0.25">
      <c r="A315" s="17">
        <v>276</v>
      </c>
      <c r="B315" s="17">
        <f t="shared" ca="1" si="28"/>
        <v>0.38085999582423657</v>
      </c>
      <c r="C315" s="17">
        <f t="shared" ca="1" si="28"/>
        <v>0.38854272865922057</v>
      </c>
      <c r="D315" s="28">
        <f t="shared" ca="1" si="29"/>
        <v>250</v>
      </c>
      <c r="E315" s="28">
        <f t="shared" ca="1" si="30"/>
        <v>40</v>
      </c>
      <c r="F315" s="28">
        <f t="shared" ca="1" si="31"/>
        <v>10000</v>
      </c>
      <c r="G315" s="37">
        <f t="shared" ca="1" si="26"/>
        <v>280</v>
      </c>
      <c r="H315" s="37">
        <f t="shared" ca="1" si="27"/>
        <v>320</v>
      </c>
    </row>
    <row r="316" spans="1:8" x14ac:dyDescent="0.25">
      <c r="A316" s="17">
        <v>277</v>
      </c>
      <c r="B316" s="17">
        <f t="shared" ca="1" si="28"/>
        <v>1.5453474688716384E-2</v>
      </c>
      <c r="C316" s="17">
        <f t="shared" ca="1" si="28"/>
        <v>0.27044855527610179</v>
      </c>
      <c r="D316" s="28">
        <f t="shared" ca="1" si="29"/>
        <v>150</v>
      </c>
      <c r="E316" s="28">
        <f t="shared" ca="1" si="30"/>
        <v>40</v>
      </c>
      <c r="F316" s="28">
        <f t="shared" ca="1" si="31"/>
        <v>6000</v>
      </c>
      <c r="G316" s="37">
        <f t="shared" ca="1" si="26"/>
        <v>280</v>
      </c>
      <c r="H316" s="37">
        <f t="shared" ca="1" si="27"/>
        <v>320</v>
      </c>
    </row>
    <row r="317" spans="1:8" x14ac:dyDescent="0.25">
      <c r="A317" s="17">
        <v>278</v>
      </c>
      <c r="B317" s="17">
        <f t="shared" ca="1" si="28"/>
        <v>0.25260953803544983</v>
      </c>
      <c r="C317" s="17">
        <f t="shared" ca="1" si="28"/>
        <v>0.70105682153317883</v>
      </c>
      <c r="D317" s="28">
        <f t="shared" ca="1" si="29"/>
        <v>250</v>
      </c>
      <c r="E317" s="28">
        <f t="shared" ca="1" si="30"/>
        <v>60</v>
      </c>
      <c r="F317" s="28">
        <f t="shared" ca="1" si="31"/>
        <v>15000</v>
      </c>
      <c r="G317" s="37">
        <f t="shared" ca="1" si="26"/>
        <v>280</v>
      </c>
      <c r="H317" s="37">
        <f t="shared" ca="1" si="27"/>
        <v>320</v>
      </c>
    </row>
    <row r="318" spans="1:8" x14ac:dyDescent="0.25">
      <c r="A318" s="17">
        <v>279</v>
      </c>
      <c r="B318" s="17">
        <f t="shared" ca="1" si="28"/>
        <v>0.5550760629025896</v>
      </c>
      <c r="C318" s="17">
        <f t="shared" ca="1" si="28"/>
        <v>0.14136586655267802</v>
      </c>
      <c r="D318" s="28">
        <f t="shared" ca="1" si="29"/>
        <v>250</v>
      </c>
      <c r="E318" s="28">
        <f t="shared" ca="1" si="30"/>
        <v>20</v>
      </c>
      <c r="F318" s="28">
        <f t="shared" ca="1" si="31"/>
        <v>5000</v>
      </c>
      <c r="G318" s="37">
        <f t="shared" ca="1" si="26"/>
        <v>280</v>
      </c>
      <c r="H318" s="37">
        <f t="shared" ca="1" si="27"/>
        <v>320</v>
      </c>
    </row>
    <row r="319" spans="1:8" x14ac:dyDescent="0.25">
      <c r="A319" s="17">
        <v>280</v>
      </c>
      <c r="B319" s="17">
        <f t="shared" ca="1" si="28"/>
        <v>0.26962202246672784</v>
      </c>
      <c r="C319" s="17">
        <f t="shared" ca="1" si="28"/>
        <v>0.72722871593719141</v>
      </c>
      <c r="D319" s="28">
        <f t="shared" ca="1" si="29"/>
        <v>250</v>
      </c>
      <c r="E319" s="28">
        <f t="shared" ca="1" si="30"/>
        <v>60</v>
      </c>
      <c r="F319" s="28">
        <f t="shared" ca="1" si="31"/>
        <v>15000</v>
      </c>
      <c r="G319" s="37">
        <f t="shared" ca="1" si="26"/>
        <v>280</v>
      </c>
      <c r="H319" s="37">
        <f t="shared" ca="1" si="27"/>
        <v>320</v>
      </c>
    </row>
    <row r="320" spans="1:8" x14ac:dyDescent="0.25">
      <c r="A320" s="17">
        <v>281</v>
      </c>
      <c r="B320" s="17">
        <f t="shared" ca="1" si="28"/>
        <v>0.21079858769197268</v>
      </c>
      <c r="C320" s="17">
        <f t="shared" ca="1" si="28"/>
        <v>0.22898263929244711</v>
      </c>
      <c r="D320" s="28">
        <f t="shared" ca="1" si="29"/>
        <v>150</v>
      </c>
      <c r="E320" s="28">
        <f t="shared" ca="1" si="30"/>
        <v>40</v>
      </c>
      <c r="F320" s="28">
        <f t="shared" ca="1" si="31"/>
        <v>6000</v>
      </c>
      <c r="G320" s="37">
        <f t="shared" ca="1" si="26"/>
        <v>280</v>
      </c>
      <c r="H320" s="37">
        <f t="shared" ca="1" si="27"/>
        <v>320</v>
      </c>
    </row>
    <row r="321" spans="1:8" x14ac:dyDescent="0.25">
      <c r="A321" s="17">
        <v>282</v>
      </c>
      <c r="B321" s="17">
        <f t="shared" ca="1" si="28"/>
        <v>0.99250359819995515</v>
      </c>
      <c r="C321" s="17">
        <f t="shared" ca="1" si="28"/>
        <v>0.8966479753109402</v>
      </c>
      <c r="D321" s="28">
        <f t="shared" ca="1" si="29"/>
        <v>450</v>
      </c>
      <c r="E321" s="28">
        <f t="shared" ca="1" si="30"/>
        <v>80</v>
      </c>
      <c r="F321" s="28">
        <f t="shared" ca="1" si="31"/>
        <v>36000</v>
      </c>
      <c r="G321" s="37">
        <f t="shared" ca="1" si="26"/>
        <v>1330</v>
      </c>
      <c r="H321" s="37">
        <f t="shared" ca="1" si="27"/>
        <v>740</v>
      </c>
    </row>
    <row r="322" spans="1:8" x14ac:dyDescent="0.25">
      <c r="A322" s="17">
        <v>283</v>
      </c>
      <c r="B322" s="17">
        <f t="shared" ca="1" si="28"/>
        <v>0.83048264761985791</v>
      </c>
      <c r="C322" s="17">
        <f t="shared" ca="1" si="28"/>
        <v>0.11798255483241615</v>
      </c>
      <c r="D322" s="28">
        <f t="shared" ca="1" si="29"/>
        <v>350</v>
      </c>
      <c r="E322" s="28">
        <f t="shared" ca="1" si="30"/>
        <v>20</v>
      </c>
      <c r="F322" s="28">
        <f t="shared" ca="1" si="31"/>
        <v>7000</v>
      </c>
      <c r="G322" s="37">
        <f t="shared" ca="1" si="26"/>
        <v>280</v>
      </c>
      <c r="H322" s="37">
        <f t="shared" ca="1" si="27"/>
        <v>320</v>
      </c>
    </row>
    <row r="323" spans="1:8" x14ac:dyDescent="0.25">
      <c r="A323" s="17">
        <v>284</v>
      </c>
      <c r="B323" s="17">
        <f t="shared" ca="1" si="28"/>
        <v>6.9903555192236899E-2</v>
      </c>
      <c r="C323" s="17">
        <f t="shared" ca="1" si="28"/>
        <v>0.52911438292248603</v>
      </c>
      <c r="D323" s="28">
        <f t="shared" ca="1" si="29"/>
        <v>150</v>
      </c>
      <c r="E323" s="28">
        <f t="shared" ca="1" si="30"/>
        <v>60</v>
      </c>
      <c r="F323" s="28">
        <f t="shared" ca="1" si="31"/>
        <v>9000</v>
      </c>
      <c r="G323" s="37">
        <f t="shared" ca="1" si="26"/>
        <v>280</v>
      </c>
      <c r="H323" s="37">
        <f t="shared" ca="1" si="27"/>
        <v>320</v>
      </c>
    </row>
    <row r="324" spans="1:8" x14ac:dyDescent="0.25">
      <c r="A324" s="17">
        <v>285</v>
      </c>
      <c r="B324" s="17">
        <f t="shared" ca="1" si="28"/>
        <v>0.26137704503635228</v>
      </c>
      <c r="C324" s="17">
        <f t="shared" ca="1" si="28"/>
        <v>0.34548816625176715</v>
      </c>
      <c r="D324" s="28">
        <f t="shared" ca="1" si="29"/>
        <v>250</v>
      </c>
      <c r="E324" s="28">
        <f t="shared" ca="1" si="30"/>
        <v>40</v>
      </c>
      <c r="F324" s="28">
        <f t="shared" ca="1" si="31"/>
        <v>10000</v>
      </c>
      <c r="G324" s="37">
        <f t="shared" ca="1" si="26"/>
        <v>280</v>
      </c>
      <c r="H324" s="37">
        <f t="shared" ca="1" si="27"/>
        <v>320</v>
      </c>
    </row>
    <row r="325" spans="1:8" x14ac:dyDescent="0.25">
      <c r="A325" s="17">
        <v>286</v>
      </c>
      <c r="B325" s="17">
        <f t="shared" ca="1" si="28"/>
        <v>0.45198880498231708</v>
      </c>
      <c r="C325" s="17">
        <f t="shared" ca="1" si="28"/>
        <v>0.57943569373571391</v>
      </c>
      <c r="D325" s="28">
        <f t="shared" ca="1" si="29"/>
        <v>250</v>
      </c>
      <c r="E325" s="28">
        <f t="shared" ca="1" si="30"/>
        <v>60</v>
      </c>
      <c r="F325" s="28">
        <f t="shared" ca="1" si="31"/>
        <v>15000</v>
      </c>
      <c r="G325" s="37">
        <f t="shared" ca="1" si="26"/>
        <v>280</v>
      </c>
      <c r="H325" s="37">
        <f t="shared" ca="1" si="27"/>
        <v>320</v>
      </c>
    </row>
    <row r="326" spans="1:8" x14ac:dyDescent="0.25">
      <c r="A326" s="17">
        <v>287</v>
      </c>
      <c r="B326" s="17">
        <f t="shared" ca="1" si="28"/>
        <v>0.551921995721396</v>
      </c>
      <c r="C326" s="17">
        <f t="shared" ca="1" si="28"/>
        <v>0.56456743664169173</v>
      </c>
      <c r="D326" s="28">
        <f t="shared" ca="1" si="29"/>
        <v>250</v>
      </c>
      <c r="E326" s="28">
        <f t="shared" ca="1" si="30"/>
        <v>60</v>
      </c>
      <c r="F326" s="28">
        <f t="shared" ca="1" si="31"/>
        <v>15000</v>
      </c>
      <c r="G326" s="37">
        <f t="shared" ca="1" si="26"/>
        <v>280</v>
      </c>
      <c r="H326" s="37">
        <f t="shared" ca="1" si="27"/>
        <v>320</v>
      </c>
    </row>
    <row r="327" spans="1:8" x14ac:dyDescent="0.25">
      <c r="A327" s="17">
        <v>288</v>
      </c>
      <c r="B327" s="17">
        <f t="shared" ca="1" si="28"/>
        <v>0.17931817220410562</v>
      </c>
      <c r="C327" s="17">
        <f t="shared" ca="1" si="28"/>
        <v>0.6153933290769168</v>
      </c>
      <c r="D327" s="28">
        <f t="shared" ca="1" si="29"/>
        <v>150</v>
      </c>
      <c r="E327" s="28">
        <f t="shared" ca="1" si="30"/>
        <v>60</v>
      </c>
      <c r="F327" s="28">
        <f t="shared" ca="1" si="31"/>
        <v>9000</v>
      </c>
      <c r="G327" s="37">
        <f t="shared" ca="1" si="26"/>
        <v>280</v>
      </c>
      <c r="H327" s="37">
        <f t="shared" ca="1" si="27"/>
        <v>320</v>
      </c>
    </row>
    <row r="328" spans="1:8" x14ac:dyDescent="0.25">
      <c r="A328" s="17">
        <v>289</v>
      </c>
      <c r="B328" s="17">
        <f t="shared" ca="1" si="28"/>
        <v>0.18782607715369681</v>
      </c>
      <c r="C328" s="17">
        <f t="shared" ca="1" si="28"/>
        <v>0.796935994967508</v>
      </c>
      <c r="D328" s="28">
        <f t="shared" ca="1" si="29"/>
        <v>150</v>
      </c>
      <c r="E328" s="28">
        <f t="shared" ca="1" si="30"/>
        <v>60</v>
      </c>
      <c r="F328" s="28">
        <f t="shared" ca="1" si="31"/>
        <v>9000</v>
      </c>
      <c r="G328" s="37">
        <f t="shared" ca="1" si="26"/>
        <v>280</v>
      </c>
      <c r="H328" s="37">
        <f t="shared" ca="1" si="27"/>
        <v>320</v>
      </c>
    </row>
    <row r="329" spans="1:8" x14ac:dyDescent="0.25">
      <c r="A329" s="17">
        <v>290</v>
      </c>
      <c r="B329" s="17">
        <f t="shared" ca="1" si="28"/>
        <v>0.45773272322183944</v>
      </c>
      <c r="C329" s="17">
        <f t="shared" ca="1" si="28"/>
        <v>0.88238817169159778</v>
      </c>
      <c r="D329" s="28">
        <f t="shared" ca="1" si="29"/>
        <v>250</v>
      </c>
      <c r="E329" s="28">
        <f t="shared" ca="1" si="30"/>
        <v>80</v>
      </c>
      <c r="F329" s="28">
        <f t="shared" ca="1" si="31"/>
        <v>20000</v>
      </c>
      <c r="G329" s="37">
        <f t="shared" ca="1" si="26"/>
        <v>530</v>
      </c>
      <c r="H329" s="37">
        <f t="shared" ca="1" si="27"/>
        <v>420</v>
      </c>
    </row>
    <row r="330" spans="1:8" x14ac:dyDescent="0.25">
      <c r="A330" s="17">
        <v>291</v>
      </c>
      <c r="B330" s="17">
        <f t="shared" ca="1" si="28"/>
        <v>0.87468621573459449</v>
      </c>
      <c r="C330" s="17">
        <f t="shared" ca="1" si="28"/>
        <v>0.41920383875987588</v>
      </c>
      <c r="D330" s="28">
        <f t="shared" ca="1" si="29"/>
        <v>350</v>
      </c>
      <c r="E330" s="28">
        <f t="shared" ca="1" si="30"/>
        <v>40</v>
      </c>
      <c r="F330" s="28">
        <f t="shared" ca="1" si="31"/>
        <v>14000</v>
      </c>
      <c r="G330" s="37">
        <f t="shared" ca="1" si="26"/>
        <v>280</v>
      </c>
      <c r="H330" s="37">
        <f t="shared" ca="1" si="27"/>
        <v>320</v>
      </c>
    </row>
    <row r="331" spans="1:8" x14ac:dyDescent="0.25">
      <c r="A331" s="17">
        <v>292</v>
      </c>
      <c r="B331" s="17">
        <f t="shared" ca="1" si="28"/>
        <v>0.18160681210866325</v>
      </c>
      <c r="C331" s="17">
        <f t="shared" ca="1" si="28"/>
        <v>0.33567641404175597</v>
      </c>
      <c r="D331" s="28">
        <f t="shared" ca="1" si="29"/>
        <v>150</v>
      </c>
      <c r="E331" s="28">
        <f t="shared" ca="1" si="30"/>
        <v>40</v>
      </c>
      <c r="F331" s="28">
        <f t="shared" ca="1" si="31"/>
        <v>6000</v>
      </c>
      <c r="G331" s="37">
        <f t="shared" ca="1" si="26"/>
        <v>280</v>
      </c>
      <c r="H331" s="37">
        <f t="shared" ca="1" si="27"/>
        <v>320</v>
      </c>
    </row>
    <row r="332" spans="1:8" x14ac:dyDescent="0.25">
      <c r="A332" s="17">
        <v>293</v>
      </c>
      <c r="B332" s="17">
        <f t="shared" ca="1" si="28"/>
        <v>0.83182915300452498</v>
      </c>
      <c r="C332" s="17">
        <f t="shared" ca="1" si="28"/>
        <v>0.7951661740299808</v>
      </c>
      <c r="D332" s="28">
        <f t="shared" ca="1" si="29"/>
        <v>350</v>
      </c>
      <c r="E332" s="28">
        <f t="shared" ca="1" si="30"/>
        <v>60</v>
      </c>
      <c r="F332" s="28">
        <f t="shared" ca="1" si="31"/>
        <v>21000</v>
      </c>
      <c r="G332" s="37">
        <f t="shared" ca="1" si="26"/>
        <v>580</v>
      </c>
      <c r="H332" s="37">
        <f t="shared" ca="1" si="27"/>
        <v>440</v>
      </c>
    </row>
    <row r="333" spans="1:8" x14ac:dyDescent="0.25">
      <c r="A333" s="17">
        <v>294</v>
      </c>
      <c r="B333" s="17">
        <f t="shared" ca="1" si="28"/>
        <v>0.47305742356298652</v>
      </c>
      <c r="C333" s="17">
        <f t="shared" ca="1" si="28"/>
        <v>0.66227076575839539</v>
      </c>
      <c r="D333" s="28">
        <f t="shared" ca="1" si="29"/>
        <v>250</v>
      </c>
      <c r="E333" s="28">
        <f t="shared" ca="1" si="30"/>
        <v>60</v>
      </c>
      <c r="F333" s="28">
        <f t="shared" ca="1" si="31"/>
        <v>15000</v>
      </c>
      <c r="G333" s="37">
        <f t="shared" ca="1" si="26"/>
        <v>280</v>
      </c>
      <c r="H333" s="37">
        <f t="shared" ca="1" si="27"/>
        <v>320</v>
      </c>
    </row>
    <row r="334" spans="1:8" x14ac:dyDescent="0.25">
      <c r="A334" s="17">
        <v>295</v>
      </c>
      <c r="B334" s="17">
        <f t="shared" ca="1" si="28"/>
        <v>0.68115180442217393</v>
      </c>
      <c r="C334" s="17">
        <f t="shared" ca="1" si="28"/>
        <v>0.30730115305508987</v>
      </c>
      <c r="D334" s="28">
        <f t="shared" ca="1" si="29"/>
        <v>350</v>
      </c>
      <c r="E334" s="28">
        <f t="shared" ca="1" si="30"/>
        <v>40</v>
      </c>
      <c r="F334" s="28">
        <f t="shared" ca="1" si="31"/>
        <v>14000</v>
      </c>
      <c r="G334" s="37">
        <f t="shared" ca="1" si="26"/>
        <v>280</v>
      </c>
      <c r="H334" s="37">
        <f t="shared" ca="1" si="27"/>
        <v>320</v>
      </c>
    </row>
    <row r="335" spans="1:8" x14ac:dyDescent="0.25">
      <c r="A335" s="17">
        <v>296</v>
      </c>
      <c r="B335" s="17">
        <f t="shared" ca="1" si="28"/>
        <v>0.46991621026131125</v>
      </c>
      <c r="C335" s="17">
        <f t="shared" ca="1" si="28"/>
        <v>0.73029221988279369</v>
      </c>
      <c r="D335" s="28">
        <f t="shared" ca="1" si="29"/>
        <v>250</v>
      </c>
      <c r="E335" s="28">
        <f t="shared" ca="1" si="30"/>
        <v>60</v>
      </c>
      <c r="F335" s="28">
        <f t="shared" ca="1" si="31"/>
        <v>15000</v>
      </c>
      <c r="G335" s="37">
        <f t="shared" ca="1" si="26"/>
        <v>280</v>
      </c>
      <c r="H335" s="37">
        <f t="shared" ca="1" si="27"/>
        <v>320</v>
      </c>
    </row>
    <row r="336" spans="1:8" x14ac:dyDescent="0.25">
      <c r="A336" s="17">
        <v>297</v>
      </c>
      <c r="B336" s="17">
        <f t="shared" ca="1" si="28"/>
        <v>0.74100747958444524</v>
      </c>
      <c r="C336" s="17">
        <f t="shared" ca="1" si="28"/>
        <v>3.3099810483344205E-2</v>
      </c>
      <c r="D336" s="28">
        <f t="shared" ca="1" si="29"/>
        <v>350</v>
      </c>
      <c r="E336" s="28">
        <f t="shared" ca="1" si="30"/>
        <v>20</v>
      </c>
      <c r="F336" s="28">
        <f t="shared" ca="1" si="31"/>
        <v>7000</v>
      </c>
      <c r="G336" s="37">
        <f t="shared" ca="1" si="26"/>
        <v>280</v>
      </c>
      <c r="H336" s="37">
        <f t="shared" ca="1" si="27"/>
        <v>320</v>
      </c>
    </row>
    <row r="337" spans="1:8" x14ac:dyDescent="0.25">
      <c r="A337" s="17">
        <v>298</v>
      </c>
      <c r="B337" s="17">
        <f t="shared" ca="1" si="28"/>
        <v>5.9480527867804556E-2</v>
      </c>
      <c r="C337" s="17">
        <f t="shared" ca="1" si="28"/>
        <v>0.49159971652030166</v>
      </c>
      <c r="D337" s="28">
        <f t="shared" ca="1" si="29"/>
        <v>150</v>
      </c>
      <c r="E337" s="28">
        <f t="shared" ca="1" si="30"/>
        <v>60</v>
      </c>
      <c r="F337" s="28">
        <f t="shared" ca="1" si="31"/>
        <v>9000</v>
      </c>
      <c r="G337" s="37">
        <f t="shared" ca="1" si="26"/>
        <v>280</v>
      </c>
      <c r="H337" s="37">
        <f t="shared" ca="1" si="27"/>
        <v>320</v>
      </c>
    </row>
    <row r="338" spans="1:8" x14ac:dyDescent="0.25">
      <c r="A338" s="17">
        <v>299</v>
      </c>
      <c r="B338" s="17">
        <f t="shared" ca="1" si="28"/>
        <v>0.26552438266400424</v>
      </c>
      <c r="C338" s="17">
        <f t="shared" ca="1" si="28"/>
        <v>0.72955623022696803</v>
      </c>
      <c r="D338" s="28">
        <f t="shared" ca="1" si="29"/>
        <v>250</v>
      </c>
      <c r="E338" s="28">
        <f t="shared" ca="1" si="30"/>
        <v>60</v>
      </c>
      <c r="F338" s="28">
        <f t="shared" ca="1" si="31"/>
        <v>15000</v>
      </c>
      <c r="G338" s="37">
        <f t="shared" ca="1" si="26"/>
        <v>280</v>
      </c>
      <c r="H338" s="37">
        <f t="shared" ca="1" si="27"/>
        <v>320</v>
      </c>
    </row>
    <row r="339" spans="1:8" x14ac:dyDescent="0.25">
      <c r="A339" s="17">
        <v>300</v>
      </c>
      <c r="B339" s="17">
        <f t="shared" ca="1" si="28"/>
        <v>0.49625550177963862</v>
      </c>
      <c r="C339" s="17">
        <f t="shared" ca="1" si="28"/>
        <v>1.3630859836576747E-2</v>
      </c>
      <c r="D339" s="28">
        <f t="shared" ca="1" si="29"/>
        <v>250</v>
      </c>
      <c r="E339" s="28">
        <f t="shared" ca="1" si="30"/>
        <v>20</v>
      </c>
      <c r="F339" s="28">
        <f t="shared" ca="1" si="31"/>
        <v>5000</v>
      </c>
      <c r="G339" s="37">
        <f t="shared" ca="1" si="26"/>
        <v>280</v>
      </c>
      <c r="H339" s="37">
        <f t="shared" ca="1" si="27"/>
        <v>320</v>
      </c>
    </row>
    <row r="340" spans="1:8" x14ac:dyDescent="0.25">
      <c r="A340" s="17">
        <v>301</v>
      </c>
      <c r="B340" s="17">
        <f t="shared" ca="1" si="28"/>
        <v>0.52656698849208472</v>
      </c>
      <c r="C340" s="17">
        <f t="shared" ca="1" si="28"/>
        <v>0.12778598536480423</v>
      </c>
      <c r="D340" s="28">
        <f t="shared" ca="1" si="29"/>
        <v>250</v>
      </c>
      <c r="E340" s="28">
        <f t="shared" ca="1" si="30"/>
        <v>20</v>
      </c>
      <c r="F340" s="28">
        <f t="shared" ca="1" si="31"/>
        <v>5000</v>
      </c>
      <c r="G340" s="37">
        <f t="shared" ca="1" si="26"/>
        <v>280</v>
      </c>
      <c r="H340" s="37">
        <f t="shared" ca="1" si="27"/>
        <v>320</v>
      </c>
    </row>
    <row r="341" spans="1:8" x14ac:dyDescent="0.25">
      <c r="A341" s="17">
        <v>302</v>
      </c>
      <c r="B341" s="17">
        <f t="shared" ca="1" si="28"/>
        <v>0.72804913416545924</v>
      </c>
      <c r="C341" s="17">
        <f t="shared" ca="1" si="28"/>
        <v>0.50550550035272213</v>
      </c>
      <c r="D341" s="28">
        <f t="shared" ca="1" si="29"/>
        <v>350</v>
      </c>
      <c r="E341" s="28">
        <f t="shared" ca="1" si="30"/>
        <v>60</v>
      </c>
      <c r="F341" s="28">
        <f t="shared" ca="1" si="31"/>
        <v>21000</v>
      </c>
      <c r="G341" s="37">
        <f t="shared" ca="1" si="26"/>
        <v>580</v>
      </c>
      <c r="H341" s="37">
        <f t="shared" ca="1" si="27"/>
        <v>440</v>
      </c>
    </row>
    <row r="342" spans="1:8" x14ac:dyDescent="0.25">
      <c r="A342" s="17">
        <v>303</v>
      </c>
      <c r="B342" s="17">
        <f t="shared" ca="1" si="28"/>
        <v>0.11936406014053236</v>
      </c>
      <c r="C342" s="17">
        <f t="shared" ca="1" si="28"/>
        <v>0.91527828186482607</v>
      </c>
      <c r="D342" s="28">
        <f t="shared" ca="1" si="29"/>
        <v>150</v>
      </c>
      <c r="E342" s="28">
        <f t="shared" ca="1" si="30"/>
        <v>80</v>
      </c>
      <c r="F342" s="28">
        <f t="shared" ca="1" si="31"/>
        <v>12000</v>
      </c>
      <c r="G342" s="37">
        <f t="shared" ca="1" si="26"/>
        <v>280</v>
      </c>
      <c r="H342" s="37">
        <f t="shared" ca="1" si="27"/>
        <v>320</v>
      </c>
    </row>
    <row r="343" spans="1:8" x14ac:dyDescent="0.25">
      <c r="A343" s="17">
        <v>304</v>
      </c>
      <c r="B343" s="17">
        <f t="shared" ca="1" si="28"/>
        <v>0.40865260380239332</v>
      </c>
      <c r="C343" s="17">
        <f t="shared" ca="1" si="28"/>
        <v>0.20797182909608503</v>
      </c>
      <c r="D343" s="28">
        <f t="shared" ca="1" si="29"/>
        <v>250</v>
      </c>
      <c r="E343" s="28">
        <f t="shared" ca="1" si="30"/>
        <v>40</v>
      </c>
      <c r="F343" s="28">
        <f t="shared" ca="1" si="31"/>
        <v>10000</v>
      </c>
      <c r="G343" s="37">
        <f t="shared" ca="1" si="26"/>
        <v>280</v>
      </c>
      <c r="H343" s="37">
        <f t="shared" ca="1" si="27"/>
        <v>320</v>
      </c>
    </row>
    <row r="344" spans="1:8" x14ac:dyDescent="0.25">
      <c r="A344" s="17">
        <v>305</v>
      </c>
      <c r="B344" s="17">
        <f t="shared" ca="1" si="28"/>
        <v>0.86518408833828109</v>
      </c>
      <c r="C344" s="17">
        <f t="shared" ca="1" si="28"/>
        <v>0.5957276380870794</v>
      </c>
      <c r="D344" s="28">
        <f t="shared" ca="1" si="29"/>
        <v>350</v>
      </c>
      <c r="E344" s="28">
        <f t="shared" ca="1" si="30"/>
        <v>60</v>
      </c>
      <c r="F344" s="28">
        <f t="shared" ca="1" si="31"/>
        <v>21000</v>
      </c>
      <c r="G344" s="37">
        <f t="shared" ca="1" si="26"/>
        <v>580</v>
      </c>
      <c r="H344" s="37">
        <f t="shared" ca="1" si="27"/>
        <v>440</v>
      </c>
    </row>
    <row r="345" spans="1:8" x14ac:dyDescent="0.25">
      <c r="A345" s="17">
        <v>306</v>
      </c>
      <c r="B345" s="17">
        <f t="shared" ca="1" si="28"/>
        <v>0.80917897701286801</v>
      </c>
      <c r="C345" s="17">
        <f t="shared" ca="1" si="28"/>
        <v>0.33455405814257666</v>
      </c>
      <c r="D345" s="28">
        <f t="shared" ca="1" si="29"/>
        <v>350</v>
      </c>
      <c r="E345" s="28">
        <f t="shared" ca="1" si="30"/>
        <v>40</v>
      </c>
      <c r="F345" s="28">
        <f t="shared" ca="1" si="31"/>
        <v>14000</v>
      </c>
      <c r="G345" s="37">
        <f t="shared" ca="1" si="26"/>
        <v>280</v>
      </c>
      <c r="H345" s="37">
        <f t="shared" ca="1" si="27"/>
        <v>320</v>
      </c>
    </row>
    <row r="346" spans="1:8" x14ac:dyDescent="0.25">
      <c r="A346" s="17">
        <v>307</v>
      </c>
      <c r="B346" s="17">
        <f t="shared" ca="1" si="28"/>
        <v>6.0158584337324794E-2</v>
      </c>
      <c r="C346" s="17">
        <f t="shared" ca="1" si="28"/>
        <v>0.32393661698026333</v>
      </c>
      <c r="D346" s="28">
        <f t="shared" ca="1" si="29"/>
        <v>150</v>
      </c>
      <c r="E346" s="28">
        <f t="shared" ca="1" si="30"/>
        <v>40</v>
      </c>
      <c r="F346" s="28">
        <f t="shared" ca="1" si="31"/>
        <v>6000</v>
      </c>
      <c r="G346" s="37">
        <f t="shared" ca="1" si="26"/>
        <v>280</v>
      </c>
      <c r="H346" s="37">
        <f t="shared" ca="1" si="27"/>
        <v>320</v>
      </c>
    </row>
    <row r="347" spans="1:8" x14ac:dyDescent="0.25">
      <c r="A347" s="17">
        <v>308</v>
      </c>
      <c r="B347" s="17">
        <f t="shared" ca="1" si="28"/>
        <v>0.75674865911456035</v>
      </c>
      <c r="C347" s="17">
        <f t="shared" ca="1" si="28"/>
        <v>0.48888062061258508</v>
      </c>
      <c r="D347" s="28">
        <f t="shared" ca="1" si="29"/>
        <v>350</v>
      </c>
      <c r="E347" s="28">
        <f t="shared" ca="1" si="30"/>
        <v>60</v>
      </c>
      <c r="F347" s="28">
        <f t="shared" ca="1" si="31"/>
        <v>21000</v>
      </c>
      <c r="G347" s="37">
        <f t="shared" ca="1" si="26"/>
        <v>580</v>
      </c>
      <c r="H347" s="37">
        <f t="shared" ca="1" si="27"/>
        <v>440</v>
      </c>
    </row>
    <row r="348" spans="1:8" x14ac:dyDescent="0.25">
      <c r="A348" s="17">
        <v>309</v>
      </c>
      <c r="B348" s="17">
        <f t="shared" ca="1" si="28"/>
        <v>0.30823836067803723</v>
      </c>
      <c r="C348" s="17">
        <f t="shared" ca="1" si="28"/>
        <v>0.64581627133025354</v>
      </c>
      <c r="D348" s="28">
        <f t="shared" ca="1" si="29"/>
        <v>250</v>
      </c>
      <c r="E348" s="28">
        <f t="shared" ca="1" si="30"/>
        <v>60</v>
      </c>
      <c r="F348" s="28">
        <f t="shared" ca="1" si="31"/>
        <v>15000</v>
      </c>
      <c r="G348" s="37">
        <f t="shared" ca="1" si="26"/>
        <v>280</v>
      </c>
      <c r="H348" s="37">
        <f t="shared" ca="1" si="27"/>
        <v>320</v>
      </c>
    </row>
    <row r="349" spans="1:8" x14ac:dyDescent="0.25">
      <c r="A349" s="17">
        <v>310</v>
      </c>
      <c r="B349" s="17">
        <f t="shared" ca="1" si="28"/>
        <v>0.31436464526948249</v>
      </c>
      <c r="C349" s="17">
        <f t="shared" ca="1" si="28"/>
        <v>0.25569091887830731</v>
      </c>
      <c r="D349" s="28">
        <f t="shared" ca="1" si="29"/>
        <v>250</v>
      </c>
      <c r="E349" s="28">
        <f t="shared" ca="1" si="30"/>
        <v>40</v>
      </c>
      <c r="F349" s="28">
        <f t="shared" ca="1" si="31"/>
        <v>10000</v>
      </c>
      <c r="G349" s="37">
        <f t="shared" ca="1" si="26"/>
        <v>280</v>
      </c>
      <c r="H349" s="37">
        <f t="shared" ca="1" si="27"/>
        <v>320</v>
      </c>
    </row>
    <row r="350" spans="1:8" x14ac:dyDescent="0.25">
      <c r="A350" s="17">
        <v>311</v>
      </c>
      <c r="B350" s="17">
        <f t="shared" ca="1" si="28"/>
        <v>0.34266323929057496</v>
      </c>
      <c r="C350" s="17">
        <f t="shared" ca="1" si="28"/>
        <v>0.41446979998058309</v>
      </c>
      <c r="D350" s="28">
        <f t="shared" ca="1" si="29"/>
        <v>250</v>
      </c>
      <c r="E350" s="28">
        <f t="shared" ca="1" si="30"/>
        <v>40</v>
      </c>
      <c r="F350" s="28">
        <f t="shared" ca="1" si="31"/>
        <v>10000</v>
      </c>
      <c r="G350" s="37">
        <f t="shared" ca="1" si="26"/>
        <v>280</v>
      </c>
      <c r="H350" s="37">
        <f t="shared" ca="1" si="27"/>
        <v>320</v>
      </c>
    </row>
    <row r="351" spans="1:8" x14ac:dyDescent="0.25">
      <c r="A351" s="17">
        <v>312</v>
      </c>
      <c r="B351" s="17">
        <f t="shared" ca="1" si="28"/>
        <v>0.87396941720447319</v>
      </c>
      <c r="C351" s="17">
        <f t="shared" ca="1" si="28"/>
        <v>0.80967571687424156</v>
      </c>
      <c r="D351" s="28">
        <f t="shared" ca="1" si="29"/>
        <v>350</v>
      </c>
      <c r="E351" s="28">
        <f t="shared" ca="1" si="30"/>
        <v>80</v>
      </c>
      <c r="F351" s="28">
        <f t="shared" ca="1" si="31"/>
        <v>28000</v>
      </c>
      <c r="G351" s="37">
        <f t="shared" ca="1" si="26"/>
        <v>930</v>
      </c>
      <c r="H351" s="37">
        <f t="shared" ca="1" si="27"/>
        <v>580</v>
      </c>
    </row>
    <row r="352" spans="1:8" x14ac:dyDescent="0.25">
      <c r="A352" s="17">
        <v>313</v>
      </c>
      <c r="B352" s="17">
        <f t="shared" ca="1" si="28"/>
        <v>0.83055889752188883</v>
      </c>
      <c r="C352" s="17">
        <f t="shared" ca="1" si="28"/>
        <v>0.2731652105241793</v>
      </c>
      <c r="D352" s="28">
        <f t="shared" ca="1" si="29"/>
        <v>350</v>
      </c>
      <c r="E352" s="28">
        <f t="shared" ca="1" si="30"/>
        <v>40</v>
      </c>
      <c r="F352" s="28">
        <f t="shared" ca="1" si="31"/>
        <v>14000</v>
      </c>
      <c r="G352" s="37">
        <f t="shared" ca="1" si="26"/>
        <v>280</v>
      </c>
      <c r="H352" s="37">
        <f t="shared" ca="1" si="27"/>
        <v>320</v>
      </c>
    </row>
    <row r="353" spans="1:8" x14ac:dyDescent="0.25">
      <c r="A353" s="17">
        <v>314</v>
      </c>
      <c r="B353" s="17">
        <f t="shared" ca="1" si="28"/>
        <v>0.14774531037792848</v>
      </c>
      <c r="C353" s="17">
        <f t="shared" ca="1" si="28"/>
        <v>0.79340467200755671</v>
      </c>
      <c r="D353" s="28">
        <f t="shared" ca="1" si="29"/>
        <v>150</v>
      </c>
      <c r="E353" s="28">
        <f t="shared" ca="1" si="30"/>
        <v>60</v>
      </c>
      <c r="F353" s="28">
        <f t="shared" ca="1" si="31"/>
        <v>9000</v>
      </c>
      <c r="G353" s="37">
        <f t="shared" ca="1" si="26"/>
        <v>280</v>
      </c>
      <c r="H353" s="37">
        <f t="shared" ca="1" si="27"/>
        <v>320</v>
      </c>
    </row>
    <row r="354" spans="1:8" x14ac:dyDescent="0.25">
      <c r="A354" s="17">
        <v>315</v>
      </c>
      <c r="B354" s="17">
        <f t="shared" ca="1" si="28"/>
        <v>0.94083955903190375</v>
      </c>
      <c r="C354" s="17">
        <f t="shared" ca="1" si="28"/>
        <v>0.81742560181538804</v>
      </c>
      <c r="D354" s="28">
        <f t="shared" ca="1" si="29"/>
        <v>350</v>
      </c>
      <c r="E354" s="28">
        <f t="shared" ca="1" si="30"/>
        <v>80</v>
      </c>
      <c r="F354" s="28">
        <f t="shared" ca="1" si="31"/>
        <v>28000</v>
      </c>
      <c r="G354" s="37">
        <f t="shared" ca="1" si="26"/>
        <v>930</v>
      </c>
      <c r="H354" s="37">
        <f t="shared" ca="1" si="27"/>
        <v>580</v>
      </c>
    </row>
    <row r="355" spans="1:8" x14ac:dyDescent="0.25">
      <c r="A355" s="17">
        <v>316</v>
      </c>
      <c r="B355" s="17">
        <f t="shared" ca="1" si="28"/>
        <v>8.134544693840795E-2</v>
      </c>
      <c r="C355" s="17">
        <f t="shared" ca="1" si="28"/>
        <v>9.4547495581744911E-3</v>
      </c>
      <c r="D355" s="28">
        <f t="shared" ca="1" si="29"/>
        <v>150</v>
      </c>
      <c r="E355" s="28">
        <f t="shared" ca="1" si="30"/>
        <v>20</v>
      </c>
      <c r="F355" s="28">
        <f t="shared" ca="1" si="31"/>
        <v>3000</v>
      </c>
      <c r="G355" s="37">
        <f t="shared" ca="1" si="26"/>
        <v>280</v>
      </c>
      <c r="H355" s="37">
        <f t="shared" ca="1" si="27"/>
        <v>320</v>
      </c>
    </row>
    <row r="356" spans="1:8" x14ac:dyDescent="0.25">
      <c r="A356" s="17">
        <v>317</v>
      </c>
      <c r="B356" s="17">
        <f t="shared" ca="1" si="28"/>
        <v>0.44284663800795854</v>
      </c>
      <c r="C356" s="17">
        <f t="shared" ca="1" si="28"/>
        <v>9.9471773839890143E-2</v>
      </c>
      <c r="D356" s="28">
        <f t="shared" ca="1" si="29"/>
        <v>250</v>
      </c>
      <c r="E356" s="28">
        <f t="shared" ca="1" si="30"/>
        <v>20</v>
      </c>
      <c r="F356" s="28">
        <f t="shared" ca="1" si="31"/>
        <v>5000</v>
      </c>
      <c r="G356" s="37">
        <f t="shared" ca="1" si="26"/>
        <v>280</v>
      </c>
      <c r="H356" s="37">
        <f t="shared" ca="1" si="27"/>
        <v>320</v>
      </c>
    </row>
    <row r="357" spans="1:8" x14ac:dyDescent="0.25">
      <c r="A357" s="17">
        <v>318</v>
      </c>
      <c r="B357" s="17">
        <f t="shared" ca="1" si="28"/>
        <v>0.74798383125149148</v>
      </c>
      <c r="C357" s="17">
        <f t="shared" ca="1" si="28"/>
        <v>0.46500244888312037</v>
      </c>
      <c r="D357" s="28">
        <f t="shared" ca="1" si="29"/>
        <v>350</v>
      </c>
      <c r="E357" s="28">
        <f t="shared" ca="1" si="30"/>
        <v>60</v>
      </c>
      <c r="F357" s="28">
        <f t="shared" ca="1" si="31"/>
        <v>21000</v>
      </c>
      <c r="G357" s="37">
        <f t="shared" ca="1" si="26"/>
        <v>580</v>
      </c>
      <c r="H357" s="37">
        <f t="shared" ca="1" si="27"/>
        <v>440</v>
      </c>
    </row>
    <row r="358" spans="1:8" x14ac:dyDescent="0.25">
      <c r="A358" s="17">
        <v>319</v>
      </c>
      <c r="B358" s="17">
        <f t="shared" ca="1" si="28"/>
        <v>0.29537797280976186</v>
      </c>
      <c r="C358" s="17">
        <f t="shared" ca="1" si="28"/>
        <v>0.25487751591573071</v>
      </c>
      <c r="D358" s="28">
        <f t="shared" ca="1" si="29"/>
        <v>250</v>
      </c>
      <c r="E358" s="28">
        <f t="shared" ca="1" si="30"/>
        <v>40</v>
      </c>
      <c r="F358" s="28">
        <f t="shared" ca="1" si="31"/>
        <v>10000</v>
      </c>
      <c r="G358" s="37">
        <f t="shared" ca="1" si="26"/>
        <v>280</v>
      </c>
      <c r="H358" s="37">
        <f t="shared" ca="1" si="27"/>
        <v>320</v>
      </c>
    </row>
    <row r="359" spans="1:8" x14ac:dyDescent="0.25">
      <c r="A359" s="17">
        <v>320</v>
      </c>
      <c r="B359" s="17">
        <f t="shared" ca="1" si="28"/>
        <v>0.59551276652285368</v>
      </c>
      <c r="C359" s="17">
        <f t="shared" ca="1" si="28"/>
        <v>0.36506272539405427</v>
      </c>
      <c r="D359" s="28">
        <f t="shared" ca="1" si="29"/>
        <v>250</v>
      </c>
      <c r="E359" s="28">
        <f t="shared" ca="1" si="30"/>
        <v>40</v>
      </c>
      <c r="F359" s="28">
        <f t="shared" ca="1" si="31"/>
        <v>10000</v>
      </c>
      <c r="G359" s="37">
        <f t="shared" ca="1" si="26"/>
        <v>280</v>
      </c>
      <c r="H359" s="37">
        <f t="shared" ca="1" si="27"/>
        <v>320</v>
      </c>
    </row>
    <row r="360" spans="1:8" x14ac:dyDescent="0.25">
      <c r="A360" s="17">
        <v>321</v>
      </c>
      <c r="B360" s="17">
        <f t="shared" ca="1" si="28"/>
        <v>9.453863219192693E-2</v>
      </c>
      <c r="C360" s="17">
        <f t="shared" ca="1" si="28"/>
        <v>0.60798307288403475</v>
      </c>
      <c r="D360" s="28">
        <f t="shared" ca="1" si="29"/>
        <v>150</v>
      </c>
      <c r="E360" s="28">
        <f t="shared" ca="1" si="30"/>
        <v>60</v>
      </c>
      <c r="F360" s="28">
        <f t="shared" ca="1" si="31"/>
        <v>9000</v>
      </c>
      <c r="G360" s="37">
        <f t="shared" ref="G360:G423" ca="1" si="32">$B$4*$B$9+MAX($F360-$B$8,0)*$B$5</f>
        <v>280</v>
      </c>
      <c r="H360" s="37">
        <f t="shared" ref="H360:H423" ca="1" si="33">$E$4*$B$9+MAX($F360-$B$8,0)*$E$5</f>
        <v>320</v>
      </c>
    </row>
    <row r="361" spans="1:8" x14ac:dyDescent="0.25">
      <c r="A361" s="17">
        <v>322</v>
      </c>
      <c r="B361" s="17">
        <f t="shared" ref="B361:C424" ca="1" si="34">RAND()</f>
        <v>0.21223874564003298</v>
      </c>
      <c r="C361" s="17">
        <f t="shared" ca="1" si="34"/>
        <v>0.10517035495479898</v>
      </c>
      <c r="D361" s="28">
        <f t="shared" ref="D361:D424" ca="1" si="35">VLOOKUP($B361,$D$13:$F$16,3)</f>
        <v>150</v>
      </c>
      <c r="E361" s="28">
        <f t="shared" ref="E361:E424" ca="1" si="36">VLOOKUP($C361,$D$21:$F$25,3)</f>
        <v>20</v>
      </c>
      <c r="F361" s="28">
        <f t="shared" ref="F361:F424" ca="1" si="37">D361*E361</f>
        <v>3000</v>
      </c>
      <c r="G361" s="37">
        <f t="shared" ca="1" si="32"/>
        <v>280</v>
      </c>
      <c r="H361" s="37">
        <f t="shared" ca="1" si="33"/>
        <v>320</v>
      </c>
    </row>
    <row r="362" spans="1:8" x14ac:dyDescent="0.25">
      <c r="A362" s="17">
        <v>323</v>
      </c>
      <c r="B362" s="17">
        <f t="shared" ca="1" si="34"/>
        <v>0.15627699784475202</v>
      </c>
      <c r="C362" s="17">
        <f t="shared" ca="1" si="34"/>
        <v>0.41182270500167151</v>
      </c>
      <c r="D362" s="28">
        <f t="shared" ca="1" si="35"/>
        <v>150</v>
      </c>
      <c r="E362" s="28">
        <f t="shared" ca="1" si="36"/>
        <v>40</v>
      </c>
      <c r="F362" s="28">
        <f t="shared" ca="1" si="37"/>
        <v>6000</v>
      </c>
      <c r="G362" s="37">
        <f t="shared" ca="1" si="32"/>
        <v>280</v>
      </c>
      <c r="H362" s="37">
        <f t="shared" ca="1" si="33"/>
        <v>320</v>
      </c>
    </row>
    <row r="363" spans="1:8" x14ac:dyDescent="0.25">
      <c r="A363" s="17">
        <v>324</v>
      </c>
      <c r="B363" s="17">
        <f t="shared" ca="1" si="34"/>
        <v>0.4708141002983619</v>
      </c>
      <c r="C363" s="17">
        <f t="shared" ca="1" si="34"/>
        <v>4.0805027146609163E-2</v>
      </c>
      <c r="D363" s="28">
        <f t="shared" ca="1" si="35"/>
        <v>250</v>
      </c>
      <c r="E363" s="28">
        <f t="shared" ca="1" si="36"/>
        <v>20</v>
      </c>
      <c r="F363" s="28">
        <f t="shared" ca="1" si="37"/>
        <v>5000</v>
      </c>
      <c r="G363" s="37">
        <f t="shared" ca="1" si="32"/>
        <v>280</v>
      </c>
      <c r="H363" s="37">
        <f t="shared" ca="1" si="33"/>
        <v>320</v>
      </c>
    </row>
    <row r="364" spans="1:8" x14ac:dyDescent="0.25">
      <c r="A364" s="17">
        <v>325</v>
      </c>
      <c r="B364" s="17">
        <f t="shared" ca="1" si="34"/>
        <v>0.60598511676124656</v>
      </c>
      <c r="C364" s="17">
        <f t="shared" ca="1" si="34"/>
        <v>8.7108671688626904E-2</v>
      </c>
      <c r="D364" s="28">
        <f t="shared" ca="1" si="35"/>
        <v>250</v>
      </c>
      <c r="E364" s="28">
        <f t="shared" ca="1" si="36"/>
        <v>20</v>
      </c>
      <c r="F364" s="28">
        <f t="shared" ca="1" si="37"/>
        <v>5000</v>
      </c>
      <c r="G364" s="37">
        <f t="shared" ca="1" si="32"/>
        <v>280</v>
      </c>
      <c r="H364" s="37">
        <f t="shared" ca="1" si="33"/>
        <v>320</v>
      </c>
    </row>
    <row r="365" spans="1:8" x14ac:dyDescent="0.25">
      <c r="A365" s="17">
        <v>326</v>
      </c>
      <c r="B365" s="17">
        <f t="shared" ca="1" si="34"/>
        <v>0.75257340881123991</v>
      </c>
      <c r="C365" s="17">
        <f t="shared" ca="1" si="34"/>
        <v>0.30086725590570584</v>
      </c>
      <c r="D365" s="28">
        <f t="shared" ca="1" si="35"/>
        <v>350</v>
      </c>
      <c r="E365" s="28">
        <f t="shared" ca="1" si="36"/>
        <v>40</v>
      </c>
      <c r="F365" s="28">
        <f t="shared" ca="1" si="37"/>
        <v>14000</v>
      </c>
      <c r="G365" s="37">
        <f t="shared" ca="1" si="32"/>
        <v>280</v>
      </c>
      <c r="H365" s="37">
        <f t="shared" ca="1" si="33"/>
        <v>320</v>
      </c>
    </row>
    <row r="366" spans="1:8" x14ac:dyDescent="0.25">
      <c r="A366" s="17">
        <v>327</v>
      </c>
      <c r="B366" s="17">
        <f t="shared" ca="1" si="34"/>
        <v>0.31186060488888867</v>
      </c>
      <c r="C366" s="17">
        <f t="shared" ca="1" si="34"/>
        <v>0.21128243525446133</v>
      </c>
      <c r="D366" s="28">
        <f t="shared" ca="1" si="35"/>
        <v>250</v>
      </c>
      <c r="E366" s="28">
        <f t="shared" ca="1" si="36"/>
        <v>40</v>
      </c>
      <c r="F366" s="28">
        <f t="shared" ca="1" si="37"/>
        <v>10000</v>
      </c>
      <c r="G366" s="37">
        <f t="shared" ca="1" si="32"/>
        <v>280</v>
      </c>
      <c r="H366" s="37">
        <f t="shared" ca="1" si="33"/>
        <v>320</v>
      </c>
    </row>
    <row r="367" spans="1:8" x14ac:dyDescent="0.25">
      <c r="A367" s="17">
        <v>328</v>
      </c>
      <c r="B367" s="17">
        <f t="shared" ca="1" si="34"/>
        <v>0.30330527386511308</v>
      </c>
      <c r="C367" s="17">
        <f t="shared" ca="1" si="34"/>
        <v>0.7810617818796326</v>
      </c>
      <c r="D367" s="28">
        <f t="shared" ca="1" si="35"/>
        <v>250</v>
      </c>
      <c r="E367" s="28">
        <f t="shared" ca="1" si="36"/>
        <v>60</v>
      </c>
      <c r="F367" s="28">
        <f t="shared" ca="1" si="37"/>
        <v>15000</v>
      </c>
      <c r="G367" s="37">
        <f t="shared" ca="1" si="32"/>
        <v>280</v>
      </c>
      <c r="H367" s="37">
        <f t="shared" ca="1" si="33"/>
        <v>320</v>
      </c>
    </row>
    <row r="368" spans="1:8" x14ac:dyDescent="0.25">
      <c r="A368" s="17">
        <v>329</v>
      </c>
      <c r="B368" s="17">
        <f t="shared" ca="1" si="34"/>
        <v>0.90169662974652254</v>
      </c>
      <c r="C368" s="17">
        <f t="shared" ca="1" si="34"/>
        <v>0.82135107922425321</v>
      </c>
      <c r="D368" s="28">
        <f t="shared" ca="1" si="35"/>
        <v>350</v>
      </c>
      <c r="E368" s="28">
        <f t="shared" ca="1" si="36"/>
        <v>80</v>
      </c>
      <c r="F368" s="28">
        <f t="shared" ca="1" si="37"/>
        <v>28000</v>
      </c>
      <c r="G368" s="37">
        <f t="shared" ca="1" si="32"/>
        <v>930</v>
      </c>
      <c r="H368" s="37">
        <f t="shared" ca="1" si="33"/>
        <v>580</v>
      </c>
    </row>
    <row r="369" spans="1:8" x14ac:dyDescent="0.25">
      <c r="A369" s="17">
        <v>330</v>
      </c>
      <c r="B369" s="17">
        <f t="shared" ca="1" si="34"/>
        <v>0.20262424035159954</v>
      </c>
      <c r="C369" s="17">
        <f t="shared" ca="1" si="34"/>
        <v>0.5662203361121777</v>
      </c>
      <c r="D369" s="28">
        <f t="shared" ca="1" si="35"/>
        <v>150</v>
      </c>
      <c r="E369" s="28">
        <f t="shared" ca="1" si="36"/>
        <v>60</v>
      </c>
      <c r="F369" s="28">
        <f t="shared" ca="1" si="37"/>
        <v>9000</v>
      </c>
      <c r="G369" s="37">
        <f t="shared" ca="1" si="32"/>
        <v>280</v>
      </c>
      <c r="H369" s="37">
        <f t="shared" ca="1" si="33"/>
        <v>320</v>
      </c>
    </row>
    <row r="370" spans="1:8" x14ac:dyDescent="0.25">
      <c r="A370" s="17">
        <v>331</v>
      </c>
      <c r="B370" s="17">
        <f t="shared" ca="1" si="34"/>
        <v>0.85153910563450896</v>
      </c>
      <c r="C370" s="17">
        <f t="shared" ca="1" si="34"/>
        <v>0.20096491471164535</v>
      </c>
      <c r="D370" s="28">
        <f t="shared" ca="1" si="35"/>
        <v>350</v>
      </c>
      <c r="E370" s="28">
        <f t="shared" ca="1" si="36"/>
        <v>40</v>
      </c>
      <c r="F370" s="28">
        <f t="shared" ca="1" si="37"/>
        <v>14000</v>
      </c>
      <c r="G370" s="37">
        <f t="shared" ca="1" si="32"/>
        <v>280</v>
      </c>
      <c r="H370" s="37">
        <f t="shared" ca="1" si="33"/>
        <v>320</v>
      </c>
    </row>
    <row r="371" spans="1:8" x14ac:dyDescent="0.25">
      <c r="A371" s="17">
        <v>332</v>
      </c>
      <c r="B371" s="17">
        <f t="shared" ca="1" si="34"/>
        <v>7.9107455644381486E-2</v>
      </c>
      <c r="C371" s="17">
        <f t="shared" ca="1" si="34"/>
        <v>0.85182383770182657</v>
      </c>
      <c r="D371" s="28">
        <f t="shared" ca="1" si="35"/>
        <v>150</v>
      </c>
      <c r="E371" s="28">
        <f t="shared" ca="1" si="36"/>
        <v>80</v>
      </c>
      <c r="F371" s="28">
        <f t="shared" ca="1" si="37"/>
        <v>12000</v>
      </c>
      <c r="G371" s="37">
        <f t="shared" ca="1" si="32"/>
        <v>280</v>
      </c>
      <c r="H371" s="37">
        <f t="shared" ca="1" si="33"/>
        <v>320</v>
      </c>
    </row>
    <row r="372" spans="1:8" x14ac:dyDescent="0.25">
      <c r="A372" s="17">
        <v>333</v>
      </c>
      <c r="B372" s="17">
        <f t="shared" ca="1" si="34"/>
        <v>0.45616981245377275</v>
      </c>
      <c r="C372" s="17">
        <f t="shared" ca="1" si="34"/>
        <v>0.94488093228549308</v>
      </c>
      <c r="D372" s="28">
        <f t="shared" ca="1" si="35"/>
        <v>250</v>
      </c>
      <c r="E372" s="28">
        <f t="shared" ca="1" si="36"/>
        <v>80</v>
      </c>
      <c r="F372" s="28">
        <f t="shared" ca="1" si="37"/>
        <v>20000</v>
      </c>
      <c r="G372" s="37">
        <f t="shared" ca="1" si="32"/>
        <v>530</v>
      </c>
      <c r="H372" s="37">
        <f t="shared" ca="1" si="33"/>
        <v>420</v>
      </c>
    </row>
    <row r="373" spans="1:8" x14ac:dyDescent="0.25">
      <c r="A373" s="17">
        <v>334</v>
      </c>
      <c r="B373" s="17">
        <f t="shared" ca="1" si="34"/>
        <v>1.4803264672980543E-2</v>
      </c>
      <c r="C373" s="17">
        <f t="shared" ca="1" si="34"/>
        <v>0.62789479011916871</v>
      </c>
      <c r="D373" s="28">
        <f t="shared" ca="1" si="35"/>
        <v>150</v>
      </c>
      <c r="E373" s="28">
        <f t="shared" ca="1" si="36"/>
        <v>60</v>
      </c>
      <c r="F373" s="28">
        <f t="shared" ca="1" si="37"/>
        <v>9000</v>
      </c>
      <c r="G373" s="37">
        <f t="shared" ca="1" si="32"/>
        <v>280</v>
      </c>
      <c r="H373" s="37">
        <f t="shared" ca="1" si="33"/>
        <v>320</v>
      </c>
    </row>
    <row r="374" spans="1:8" x14ac:dyDescent="0.25">
      <c r="A374" s="17">
        <v>335</v>
      </c>
      <c r="B374" s="17">
        <f t="shared" ca="1" si="34"/>
        <v>0.93993775433015525</v>
      </c>
      <c r="C374" s="17">
        <f t="shared" ca="1" si="34"/>
        <v>0.73573655564325324</v>
      </c>
      <c r="D374" s="28">
        <f t="shared" ca="1" si="35"/>
        <v>350</v>
      </c>
      <c r="E374" s="28">
        <f t="shared" ca="1" si="36"/>
        <v>60</v>
      </c>
      <c r="F374" s="28">
        <f t="shared" ca="1" si="37"/>
        <v>21000</v>
      </c>
      <c r="G374" s="37">
        <f t="shared" ca="1" si="32"/>
        <v>580</v>
      </c>
      <c r="H374" s="37">
        <f t="shared" ca="1" si="33"/>
        <v>440</v>
      </c>
    </row>
    <row r="375" spans="1:8" x14ac:dyDescent="0.25">
      <c r="A375" s="17">
        <v>336</v>
      </c>
      <c r="B375" s="17">
        <f t="shared" ca="1" si="34"/>
        <v>4.8978457488771943E-3</v>
      </c>
      <c r="C375" s="17">
        <f t="shared" ca="1" si="34"/>
        <v>0.50274157164757727</v>
      </c>
      <c r="D375" s="28">
        <f t="shared" ca="1" si="35"/>
        <v>150</v>
      </c>
      <c r="E375" s="28">
        <f t="shared" ca="1" si="36"/>
        <v>60</v>
      </c>
      <c r="F375" s="28">
        <f t="shared" ca="1" si="37"/>
        <v>9000</v>
      </c>
      <c r="G375" s="37">
        <f t="shared" ca="1" si="32"/>
        <v>280</v>
      </c>
      <c r="H375" s="37">
        <f t="shared" ca="1" si="33"/>
        <v>320</v>
      </c>
    </row>
    <row r="376" spans="1:8" x14ac:dyDescent="0.25">
      <c r="A376" s="17">
        <v>337</v>
      </c>
      <c r="B376" s="17">
        <f t="shared" ca="1" si="34"/>
        <v>0.81164654228890332</v>
      </c>
      <c r="C376" s="17">
        <f t="shared" ca="1" si="34"/>
        <v>0.90739310007068052</v>
      </c>
      <c r="D376" s="28">
        <f t="shared" ca="1" si="35"/>
        <v>350</v>
      </c>
      <c r="E376" s="28">
        <f t="shared" ca="1" si="36"/>
        <v>80</v>
      </c>
      <c r="F376" s="28">
        <f t="shared" ca="1" si="37"/>
        <v>28000</v>
      </c>
      <c r="G376" s="37">
        <f t="shared" ca="1" si="32"/>
        <v>930</v>
      </c>
      <c r="H376" s="37">
        <f t="shared" ca="1" si="33"/>
        <v>580</v>
      </c>
    </row>
    <row r="377" spans="1:8" x14ac:dyDescent="0.25">
      <c r="A377" s="17">
        <v>338</v>
      </c>
      <c r="B377" s="17">
        <f t="shared" ca="1" si="34"/>
        <v>0.8628986896618297</v>
      </c>
      <c r="C377" s="17">
        <f t="shared" ca="1" si="34"/>
        <v>0.18521313310876875</v>
      </c>
      <c r="D377" s="28">
        <f t="shared" ca="1" si="35"/>
        <v>350</v>
      </c>
      <c r="E377" s="28">
        <f t="shared" ca="1" si="36"/>
        <v>20</v>
      </c>
      <c r="F377" s="28">
        <f t="shared" ca="1" si="37"/>
        <v>7000</v>
      </c>
      <c r="G377" s="37">
        <f t="shared" ca="1" si="32"/>
        <v>280</v>
      </c>
      <c r="H377" s="37">
        <f t="shared" ca="1" si="33"/>
        <v>320</v>
      </c>
    </row>
    <row r="378" spans="1:8" x14ac:dyDescent="0.25">
      <c r="A378" s="17">
        <v>339</v>
      </c>
      <c r="B378" s="17">
        <f t="shared" ca="1" si="34"/>
        <v>0.91334819499333053</v>
      </c>
      <c r="C378" s="17">
        <f t="shared" ca="1" si="34"/>
        <v>0.29988201059025532</v>
      </c>
      <c r="D378" s="28">
        <f t="shared" ca="1" si="35"/>
        <v>350</v>
      </c>
      <c r="E378" s="28">
        <f t="shared" ca="1" si="36"/>
        <v>40</v>
      </c>
      <c r="F378" s="28">
        <f t="shared" ca="1" si="37"/>
        <v>14000</v>
      </c>
      <c r="G378" s="37">
        <f t="shared" ca="1" si="32"/>
        <v>280</v>
      </c>
      <c r="H378" s="37">
        <f t="shared" ca="1" si="33"/>
        <v>320</v>
      </c>
    </row>
    <row r="379" spans="1:8" x14ac:dyDescent="0.25">
      <c r="A379" s="17">
        <v>340</v>
      </c>
      <c r="B379" s="17">
        <f t="shared" ca="1" si="34"/>
        <v>0.22456817627837622</v>
      </c>
      <c r="C379" s="17">
        <f t="shared" ca="1" si="34"/>
        <v>0.20850285888478415</v>
      </c>
      <c r="D379" s="28">
        <f t="shared" ca="1" si="35"/>
        <v>250</v>
      </c>
      <c r="E379" s="28">
        <f t="shared" ca="1" si="36"/>
        <v>40</v>
      </c>
      <c r="F379" s="28">
        <f t="shared" ca="1" si="37"/>
        <v>10000</v>
      </c>
      <c r="G379" s="37">
        <f t="shared" ca="1" si="32"/>
        <v>280</v>
      </c>
      <c r="H379" s="37">
        <f t="shared" ca="1" si="33"/>
        <v>320</v>
      </c>
    </row>
    <row r="380" spans="1:8" x14ac:dyDescent="0.25">
      <c r="A380" s="17">
        <v>341</v>
      </c>
      <c r="B380" s="17">
        <f t="shared" ca="1" si="34"/>
        <v>0.82847306183703084</v>
      </c>
      <c r="C380" s="17">
        <f t="shared" ca="1" si="34"/>
        <v>5.7443730307363827E-2</v>
      </c>
      <c r="D380" s="28">
        <f t="shared" ca="1" si="35"/>
        <v>350</v>
      </c>
      <c r="E380" s="28">
        <f t="shared" ca="1" si="36"/>
        <v>20</v>
      </c>
      <c r="F380" s="28">
        <f t="shared" ca="1" si="37"/>
        <v>7000</v>
      </c>
      <c r="G380" s="37">
        <f t="shared" ca="1" si="32"/>
        <v>280</v>
      </c>
      <c r="H380" s="37">
        <f t="shared" ca="1" si="33"/>
        <v>320</v>
      </c>
    </row>
    <row r="381" spans="1:8" x14ac:dyDescent="0.25">
      <c r="A381" s="17">
        <v>342</v>
      </c>
      <c r="B381" s="17">
        <f t="shared" ca="1" si="34"/>
        <v>0.8918964734884185</v>
      </c>
      <c r="C381" s="17">
        <f t="shared" ca="1" si="34"/>
        <v>3.0030974377403763E-2</v>
      </c>
      <c r="D381" s="28">
        <f t="shared" ca="1" si="35"/>
        <v>350</v>
      </c>
      <c r="E381" s="28">
        <f t="shared" ca="1" si="36"/>
        <v>20</v>
      </c>
      <c r="F381" s="28">
        <f t="shared" ca="1" si="37"/>
        <v>7000</v>
      </c>
      <c r="G381" s="37">
        <f t="shared" ca="1" si="32"/>
        <v>280</v>
      </c>
      <c r="H381" s="37">
        <f t="shared" ca="1" si="33"/>
        <v>320</v>
      </c>
    </row>
    <row r="382" spans="1:8" x14ac:dyDescent="0.25">
      <c r="A382" s="17">
        <v>343</v>
      </c>
      <c r="B382" s="17">
        <f t="shared" ca="1" si="34"/>
        <v>0.53887146966292476</v>
      </c>
      <c r="C382" s="17">
        <f t="shared" ca="1" si="34"/>
        <v>0.12179580147036517</v>
      </c>
      <c r="D382" s="28">
        <f t="shared" ca="1" si="35"/>
        <v>250</v>
      </c>
      <c r="E382" s="28">
        <f t="shared" ca="1" si="36"/>
        <v>20</v>
      </c>
      <c r="F382" s="28">
        <f t="shared" ca="1" si="37"/>
        <v>5000</v>
      </c>
      <c r="G382" s="37">
        <f t="shared" ca="1" si="32"/>
        <v>280</v>
      </c>
      <c r="H382" s="37">
        <f t="shared" ca="1" si="33"/>
        <v>320</v>
      </c>
    </row>
    <row r="383" spans="1:8" x14ac:dyDescent="0.25">
      <c r="A383" s="17">
        <v>344</v>
      </c>
      <c r="B383" s="17">
        <f t="shared" ca="1" si="34"/>
        <v>0.71043968599442986</v>
      </c>
      <c r="C383" s="17">
        <f t="shared" ca="1" si="34"/>
        <v>0.59907832248812254</v>
      </c>
      <c r="D383" s="28">
        <f t="shared" ca="1" si="35"/>
        <v>350</v>
      </c>
      <c r="E383" s="28">
        <f t="shared" ca="1" si="36"/>
        <v>60</v>
      </c>
      <c r="F383" s="28">
        <f t="shared" ca="1" si="37"/>
        <v>21000</v>
      </c>
      <c r="G383" s="37">
        <f t="shared" ca="1" si="32"/>
        <v>580</v>
      </c>
      <c r="H383" s="37">
        <f t="shared" ca="1" si="33"/>
        <v>440</v>
      </c>
    </row>
    <row r="384" spans="1:8" x14ac:dyDescent="0.25">
      <c r="A384" s="17">
        <v>345</v>
      </c>
      <c r="B384" s="17">
        <f t="shared" ca="1" si="34"/>
        <v>0.42568234987925879</v>
      </c>
      <c r="C384" s="17">
        <f t="shared" ca="1" si="34"/>
        <v>0.94754904097314652</v>
      </c>
      <c r="D384" s="28">
        <f t="shared" ca="1" si="35"/>
        <v>250</v>
      </c>
      <c r="E384" s="28">
        <f t="shared" ca="1" si="36"/>
        <v>80</v>
      </c>
      <c r="F384" s="28">
        <f t="shared" ca="1" si="37"/>
        <v>20000</v>
      </c>
      <c r="G384" s="37">
        <f t="shared" ca="1" si="32"/>
        <v>530</v>
      </c>
      <c r="H384" s="37">
        <f t="shared" ca="1" si="33"/>
        <v>420</v>
      </c>
    </row>
    <row r="385" spans="1:8" x14ac:dyDescent="0.25">
      <c r="A385" s="17">
        <v>346</v>
      </c>
      <c r="B385" s="17">
        <f t="shared" ca="1" si="34"/>
        <v>0.30574042510324029</v>
      </c>
      <c r="C385" s="17">
        <f t="shared" ca="1" si="34"/>
        <v>0.38679310948986201</v>
      </c>
      <c r="D385" s="28">
        <f t="shared" ca="1" si="35"/>
        <v>250</v>
      </c>
      <c r="E385" s="28">
        <f t="shared" ca="1" si="36"/>
        <v>40</v>
      </c>
      <c r="F385" s="28">
        <f t="shared" ca="1" si="37"/>
        <v>10000</v>
      </c>
      <c r="G385" s="37">
        <f t="shared" ca="1" si="32"/>
        <v>280</v>
      </c>
      <c r="H385" s="37">
        <f t="shared" ca="1" si="33"/>
        <v>320</v>
      </c>
    </row>
    <row r="386" spans="1:8" x14ac:dyDescent="0.25">
      <c r="A386" s="17">
        <v>347</v>
      </c>
      <c r="B386" s="17">
        <f t="shared" ca="1" si="34"/>
        <v>0.9439382885793649</v>
      </c>
      <c r="C386" s="17">
        <f t="shared" ca="1" si="34"/>
        <v>0.18196034737217814</v>
      </c>
      <c r="D386" s="28">
        <f t="shared" ca="1" si="35"/>
        <v>350</v>
      </c>
      <c r="E386" s="28">
        <f t="shared" ca="1" si="36"/>
        <v>20</v>
      </c>
      <c r="F386" s="28">
        <f t="shared" ca="1" si="37"/>
        <v>7000</v>
      </c>
      <c r="G386" s="37">
        <f t="shared" ca="1" si="32"/>
        <v>280</v>
      </c>
      <c r="H386" s="37">
        <f t="shared" ca="1" si="33"/>
        <v>320</v>
      </c>
    </row>
    <row r="387" spans="1:8" x14ac:dyDescent="0.25">
      <c r="A387" s="17">
        <v>348</v>
      </c>
      <c r="B387" s="17">
        <f t="shared" ca="1" si="34"/>
        <v>0.19811556504963079</v>
      </c>
      <c r="C387" s="17">
        <f t="shared" ca="1" si="34"/>
        <v>5.7759585601283026E-2</v>
      </c>
      <c r="D387" s="28">
        <f t="shared" ca="1" si="35"/>
        <v>150</v>
      </c>
      <c r="E387" s="28">
        <f t="shared" ca="1" si="36"/>
        <v>20</v>
      </c>
      <c r="F387" s="28">
        <f t="shared" ca="1" si="37"/>
        <v>3000</v>
      </c>
      <c r="G387" s="37">
        <f t="shared" ca="1" si="32"/>
        <v>280</v>
      </c>
      <c r="H387" s="37">
        <f t="shared" ca="1" si="33"/>
        <v>320</v>
      </c>
    </row>
    <row r="388" spans="1:8" x14ac:dyDescent="0.25">
      <c r="A388" s="17">
        <v>349</v>
      </c>
      <c r="B388" s="17">
        <f t="shared" ca="1" si="34"/>
        <v>0.78564917530071487</v>
      </c>
      <c r="C388" s="17">
        <f t="shared" ca="1" si="34"/>
        <v>0.75133778086526071</v>
      </c>
      <c r="D388" s="28">
        <f t="shared" ca="1" si="35"/>
        <v>350</v>
      </c>
      <c r="E388" s="28">
        <f t="shared" ca="1" si="36"/>
        <v>60</v>
      </c>
      <c r="F388" s="28">
        <f t="shared" ca="1" si="37"/>
        <v>21000</v>
      </c>
      <c r="G388" s="37">
        <f t="shared" ca="1" si="32"/>
        <v>580</v>
      </c>
      <c r="H388" s="37">
        <f t="shared" ca="1" si="33"/>
        <v>440</v>
      </c>
    </row>
    <row r="389" spans="1:8" x14ac:dyDescent="0.25">
      <c r="A389" s="17">
        <v>350</v>
      </c>
      <c r="B389" s="17">
        <f t="shared" ca="1" si="34"/>
        <v>0.17630205966967771</v>
      </c>
      <c r="C389" s="17">
        <f t="shared" ca="1" si="34"/>
        <v>0.18996611004008179</v>
      </c>
      <c r="D389" s="28">
        <f t="shared" ca="1" si="35"/>
        <v>150</v>
      </c>
      <c r="E389" s="28">
        <f t="shared" ca="1" si="36"/>
        <v>20</v>
      </c>
      <c r="F389" s="28">
        <f t="shared" ca="1" si="37"/>
        <v>3000</v>
      </c>
      <c r="G389" s="37">
        <f t="shared" ca="1" si="32"/>
        <v>280</v>
      </c>
      <c r="H389" s="37">
        <f t="shared" ca="1" si="33"/>
        <v>320</v>
      </c>
    </row>
    <row r="390" spans="1:8" x14ac:dyDescent="0.25">
      <c r="A390" s="17">
        <v>351</v>
      </c>
      <c r="B390" s="17">
        <f t="shared" ca="1" si="34"/>
        <v>0.67495822698426711</v>
      </c>
      <c r="C390" s="17">
        <f t="shared" ca="1" si="34"/>
        <v>0.69737089875071334</v>
      </c>
      <c r="D390" s="28">
        <f t="shared" ca="1" si="35"/>
        <v>350</v>
      </c>
      <c r="E390" s="28">
        <f t="shared" ca="1" si="36"/>
        <v>60</v>
      </c>
      <c r="F390" s="28">
        <f t="shared" ca="1" si="37"/>
        <v>21000</v>
      </c>
      <c r="G390" s="37">
        <f t="shared" ca="1" si="32"/>
        <v>580</v>
      </c>
      <c r="H390" s="37">
        <f t="shared" ca="1" si="33"/>
        <v>440</v>
      </c>
    </row>
    <row r="391" spans="1:8" x14ac:dyDescent="0.25">
      <c r="A391" s="17">
        <v>352</v>
      </c>
      <c r="B391" s="17">
        <f t="shared" ca="1" si="34"/>
        <v>0.52721515774803285</v>
      </c>
      <c r="C391" s="17">
        <f t="shared" ca="1" si="34"/>
        <v>7.397264830794259E-2</v>
      </c>
      <c r="D391" s="28">
        <f t="shared" ca="1" si="35"/>
        <v>250</v>
      </c>
      <c r="E391" s="28">
        <f t="shared" ca="1" si="36"/>
        <v>20</v>
      </c>
      <c r="F391" s="28">
        <f t="shared" ca="1" si="37"/>
        <v>5000</v>
      </c>
      <c r="G391" s="37">
        <f t="shared" ca="1" si="32"/>
        <v>280</v>
      </c>
      <c r="H391" s="37">
        <f t="shared" ca="1" si="33"/>
        <v>320</v>
      </c>
    </row>
    <row r="392" spans="1:8" x14ac:dyDescent="0.25">
      <c r="A392" s="17">
        <v>353</v>
      </c>
      <c r="B392" s="17">
        <f t="shared" ca="1" si="34"/>
        <v>0.8636797357214191</v>
      </c>
      <c r="C392" s="17">
        <f t="shared" ca="1" si="34"/>
        <v>0.53831554401381287</v>
      </c>
      <c r="D392" s="28">
        <f t="shared" ca="1" si="35"/>
        <v>350</v>
      </c>
      <c r="E392" s="28">
        <f t="shared" ca="1" si="36"/>
        <v>60</v>
      </c>
      <c r="F392" s="28">
        <f t="shared" ca="1" si="37"/>
        <v>21000</v>
      </c>
      <c r="G392" s="37">
        <f t="shared" ca="1" si="32"/>
        <v>580</v>
      </c>
      <c r="H392" s="37">
        <f t="shared" ca="1" si="33"/>
        <v>440</v>
      </c>
    </row>
    <row r="393" spans="1:8" x14ac:dyDescent="0.25">
      <c r="A393" s="17">
        <v>354</v>
      </c>
      <c r="B393" s="17">
        <f t="shared" ca="1" si="34"/>
        <v>0.6331166788745991</v>
      </c>
      <c r="C393" s="17">
        <f t="shared" ca="1" si="34"/>
        <v>0.5648356545769152</v>
      </c>
      <c r="D393" s="28">
        <f t="shared" ca="1" si="35"/>
        <v>250</v>
      </c>
      <c r="E393" s="28">
        <f t="shared" ca="1" si="36"/>
        <v>60</v>
      </c>
      <c r="F393" s="28">
        <f t="shared" ca="1" si="37"/>
        <v>15000</v>
      </c>
      <c r="G393" s="37">
        <f t="shared" ca="1" si="32"/>
        <v>280</v>
      </c>
      <c r="H393" s="37">
        <f t="shared" ca="1" si="33"/>
        <v>320</v>
      </c>
    </row>
    <row r="394" spans="1:8" x14ac:dyDescent="0.25">
      <c r="A394" s="17">
        <v>355</v>
      </c>
      <c r="B394" s="17">
        <f t="shared" ca="1" si="34"/>
        <v>0.15704121776214996</v>
      </c>
      <c r="C394" s="17">
        <f t="shared" ca="1" si="34"/>
        <v>0.63796326489611144</v>
      </c>
      <c r="D394" s="28">
        <f t="shared" ca="1" si="35"/>
        <v>150</v>
      </c>
      <c r="E394" s="28">
        <f t="shared" ca="1" si="36"/>
        <v>60</v>
      </c>
      <c r="F394" s="28">
        <f t="shared" ca="1" si="37"/>
        <v>9000</v>
      </c>
      <c r="G394" s="37">
        <f t="shared" ca="1" si="32"/>
        <v>280</v>
      </c>
      <c r="H394" s="37">
        <f t="shared" ca="1" si="33"/>
        <v>320</v>
      </c>
    </row>
    <row r="395" spans="1:8" x14ac:dyDescent="0.25">
      <c r="A395" s="17">
        <v>356</v>
      </c>
      <c r="B395" s="17">
        <f t="shared" ca="1" si="34"/>
        <v>0.94886942298919097</v>
      </c>
      <c r="C395" s="17">
        <f t="shared" ca="1" si="34"/>
        <v>0.29825950430967008</v>
      </c>
      <c r="D395" s="28">
        <f t="shared" ca="1" si="35"/>
        <v>350</v>
      </c>
      <c r="E395" s="28">
        <f t="shared" ca="1" si="36"/>
        <v>40</v>
      </c>
      <c r="F395" s="28">
        <f t="shared" ca="1" si="37"/>
        <v>14000</v>
      </c>
      <c r="G395" s="37">
        <f t="shared" ca="1" si="32"/>
        <v>280</v>
      </c>
      <c r="H395" s="37">
        <f t="shared" ca="1" si="33"/>
        <v>320</v>
      </c>
    </row>
    <row r="396" spans="1:8" x14ac:dyDescent="0.25">
      <c r="A396" s="17">
        <v>357</v>
      </c>
      <c r="B396" s="17">
        <f t="shared" ca="1" si="34"/>
        <v>0.19249116804849509</v>
      </c>
      <c r="C396" s="17">
        <f t="shared" ca="1" si="34"/>
        <v>0.78793999665122527</v>
      </c>
      <c r="D396" s="28">
        <f t="shared" ca="1" si="35"/>
        <v>150</v>
      </c>
      <c r="E396" s="28">
        <f t="shared" ca="1" si="36"/>
        <v>60</v>
      </c>
      <c r="F396" s="28">
        <f t="shared" ca="1" si="37"/>
        <v>9000</v>
      </c>
      <c r="G396" s="37">
        <f t="shared" ca="1" si="32"/>
        <v>280</v>
      </c>
      <c r="H396" s="37">
        <f t="shared" ca="1" si="33"/>
        <v>320</v>
      </c>
    </row>
    <row r="397" spans="1:8" x14ac:dyDescent="0.25">
      <c r="A397" s="17">
        <v>358</v>
      </c>
      <c r="B397" s="17">
        <f t="shared" ca="1" si="34"/>
        <v>0.32037193864921565</v>
      </c>
      <c r="C397" s="17">
        <f t="shared" ca="1" si="34"/>
        <v>0.3909815066193264</v>
      </c>
      <c r="D397" s="28">
        <f t="shared" ca="1" si="35"/>
        <v>250</v>
      </c>
      <c r="E397" s="28">
        <f t="shared" ca="1" si="36"/>
        <v>40</v>
      </c>
      <c r="F397" s="28">
        <f t="shared" ca="1" si="37"/>
        <v>10000</v>
      </c>
      <c r="G397" s="37">
        <f t="shared" ca="1" si="32"/>
        <v>280</v>
      </c>
      <c r="H397" s="37">
        <f t="shared" ca="1" si="33"/>
        <v>320</v>
      </c>
    </row>
    <row r="398" spans="1:8" x14ac:dyDescent="0.25">
      <c r="A398" s="17">
        <v>359</v>
      </c>
      <c r="B398" s="17">
        <f t="shared" ca="1" si="34"/>
        <v>0.68280890717649767</v>
      </c>
      <c r="C398" s="17">
        <f t="shared" ca="1" si="34"/>
        <v>0.22074429502431736</v>
      </c>
      <c r="D398" s="28">
        <f t="shared" ca="1" si="35"/>
        <v>350</v>
      </c>
      <c r="E398" s="28">
        <f t="shared" ca="1" si="36"/>
        <v>40</v>
      </c>
      <c r="F398" s="28">
        <f t="shared" ca="1" si="37"/>
        <v>14000</v>
      </c>
      <c r="G398" s="37">
        <f t="shared" ca="1" si="32"/>
        <v>280</v>
      </c>
      <c r="H398" s="37">
        <f t="shared" ca="1" si="33"/>
        <v>320</v>
      </c>
    </row>
    <row r="399" spans="1:8" x14ac:dyDescent="0.25">
      <c r="A399" s="17">
        <v>360</v>
      </c>
      <c r="B399" s="17">
        <f t="shared" ca="1" si="34"/>
        <v>4.4565213477762322E-2</v>
      </c>
      <c r="C399" s="17">
        <f t="shared" ca="1" si="34"/>
        <v>0.15082404378541825</v>
      </c>
      <c r="D399" s="28">
        <f t="shared" ca="1" si="35"/>
        <v>150</v>
      </c>
      <c r="E399" s="28">
        <f t="shared" ca="1" si="36"/>
        <v>20</v>
      </c>
      <c r="F399" s="28">
        <f t="shared" ca="1" si="37"/>
        <v>3000</v>
      </c>
      <c r="G399" s="37">
        <f t="shared" ca="1" si="32"/>
        <v>280</v>
      </c>
      <c r="H399" s="37">
        <f t="shared" ca="1" si="33"/>
        <v>320</v>
      </c>
    </row>
    <row r="400" spans="1:8" x14ac:dyDescent="0.25">
      <c r="A400" s="17">
        <v>361</v>
      </c>
      <c r="B400" s="17">
        <f t="shared" ca="1" si="34"/>
        <v>0.78445960033590278</v>
      </c>
      <c r="C400" s="17">
        <f t="shared" ca="1" si="34"/>
        <v>0.32375023307871942</v>
      </c>
      <c r="D400" s="28">
        <f t="shared" ca="1" si="35"/>
        <v>350</v>
      </c>
      <c r="E400" s="28">
        <f t="shared" ca="1" si="36"/>
        <v>40</v>
      </c>
      <c r="F400" s="28">
        <f t="shared" ca="1" si="37"/>
        <v>14000</v>
      </c>
      <c r="G400" s="37">
        <f t="shared" ca="1" si="32"/>
        <v>280</v>
      </c>
      <c r="H400" s="37">
        <f t="shared" ca="1" si="33"/>
        <v>320</v>
      </c>
    </row>
    <row r="401" spans="1:8" x14ac:dyDescent="0.25">
      <c r="A401" s="17">
        <v>362</v>
      </c>
      <c r="B401" s="17">
        <f t="shared" ca="1" si="34"/>
        <v>0.99047202978347537</v>
      </c>
      <c r="C401" s="17">
        <f t="shared" ca="1" si="34"/>
        <v>0.4943443910991927</v>
      </c>
      <c r="D401" s="28">
        <f t="shared" ca="1" si="35"/>
        <v>450</v>
      </c>
      <c r="E401" s="28">
        <f t="shared" ca="1" si="36"/>
        <v>60</v>
      </c>
      <c r="F401" s="28">
        <f t="shared" ca="1" si="37"/>
        <v>27000</v>
      </c>
      <c r="G401" s="37">
        <f t="shared" ca="1" si="32"/>
        <v>880</v>
      </c>
      <c r="H401" s="37">
        <f t="shared" ca="1" si="33"/>
        <v>560</v>
      </c>
    </row>
    <row r="402" spans="1:8" x14ac:dyDescent="0.25">
      <c r="A402" s="17">
        <v>363</v>
      </c>
      <c r="B402" s="17">
        <f t="shared" ca="1" si="34"/>
        <v>0.51073636556696278</v>
      </c>
      <c r="C402" s="17">
        <f t="shared" ca="1" si="34"/>
        <v>0.98628677554627409</v>
      </c>
      <c r="D402" s="28">
        <f t="shared" ca="1" si="35"/>
        <v>250</v>
      </c>
      <c r="E402" s="28">
        <f t="shared" ca="1" si="36"/>
        <v>100</v>
      </c>
      <c r="F402" s="28">
        <f t="shared" ca="1" si="37"/>
        <v>25000</v>
      </c>
      <c r="G402" s="37">
        <f t="shared" ca="1" si="32"/>
        <v>780</v>
      </c>
      <c r="H402" s="37">
        <f t="shared" ca="1" si="33"/>
        <v>520</v>
      </c>
    </row>
    <row r="403" spans="1:8" x14ac:dyDescent="0.25">
      <c r="A403" s="17">
        <v>364</v>
      </c>
      <c r="B403" s="17">
        <f t="shared" ca="1" si="34"/>
        <v>0.48581216160860607</v>
      </c>
      <c r="C403" s="17">
        <f t="shared" ca="1" si="34"/>
        <v>0.5431399739644488</v>
      </c>
      <c r="D403" s="28">
        <f t="shared" ca="1" si="35"/>
        <v>250</v>
      </c>
      <c r="E403" s="28">
        <f t="shared" ca="1" si="36"/>
        <v>60</v>
      </c>
      <c r="F403" s="28">
        <f t="shared" ca="1" si="37"/>
        <v>15000</v>
      </c>
      <c r="G403" s="37">
        <f t="shared" ca="1" si="32"/>
        <v>280</v>
      </c>
      <c r="H403" s="37">
        <f t="shared" ca="1" si="33"/>
        <v>320</v>
      </c>
    </row>
    <row r="404" spans="1:8" x14ac:dyDescent="0.25">
      <c r="A404" s="17">
        <v>365</v>
      </c>
      <c r="B404" s="17">
        <f t="shared" ca="1" si="34"/>
        <v>0.81866807627866811</v>
      </c>
      <c r="C404" s="17">
        <f t="shared" ca="1" si="34"/>
        <v>0.61972663584651266</v>
      </c>
      <c r="D404" s="28">
        <f t="shared" ca="1" si="35"/>
        <v>350</v>
      </c>
      <c r="E404" s="28">
        <f t="shared" ca="1" si="36"/>
        <v>60</v>
      </c>
      <c r="F404" s="28">
        <f t="shared" ca="1" si="37"/>
        <v>21000</v>
      </c>
      <c r="G404" s="37">
        <f t="shared" ca="1" si="32"/>
        <v>580</v>
      </c>
      <c r="H404" s="37">
        <f t="shared" ca="1" si="33"/>
        <v>440</v>
      </c>
    </row>
    <row r="405" spans="1:8" x14ac:dyDescent="0.25">
      <c r="A405" s="17">
        <v>366</v>
      </c>
      <c r="B405" s="17">
        <f t="shared" ca="1" si="34"/>
        <v>0.90185708314280966</v>
      </c>
      <c r="C405" s="17">
        <f t="shared" ca="1" si="34"/>
        <v>0.65423613121417312</v>
      </c>
      <c r="D405" s="28">
        <f t="shared" ca="1" si="35"/>
        <v>350</v>
      </c>
      <c r="E405" s="28">
        <f t="shared" ca="1" si="36"/>
        <v>60</v>
      </c>
      <c r="F405" s="28">
        <f t="shared" ca="1" si="37"/>
        <v>21000</v>
      </c>
      <c r="G405" s="37">
        <f t="shared" ca="1" si="32"/>
        <v>580</v>
      </c>
      <c r="H405" s="37">
        <f t="shared" ca="1" si="33"/>
        <v>440</v>
      </c>
    </row>
    <row r="406" spans="1:8" x14ac:dyDescent="0.25">
      <c r="A406" s="17">
        <v>367</v>
      </c>
      <c r="B406" s="17">
        <f t="shared" ca="1" si="34"/>
        <v>0.27809430906398902</v>
      </c>
      <c r="C406" s="17">
        <f t="shared" ca="1" si="34"/>
        <v>7.5895057615632866E-2</v>
      </c>
      <c r="D406" s="28">
        <f t="shared" ca="1" si="35"/>
        <v>250</v>
      </c>
      <c r="E406" s="28">
        <f t="shared" ca="1" si="36"/>
        <v>20</v>
      </c>
      <c r="F406" s="28">
        <f t="shared" ca="1" si="37"/>
        <v>5000</v>
      </c>
      <c r="G406" s="37">
        <f t="shared" ca="1" si="32"/>
        <v>280</v>
      </c>
      <c r="H406" s="37">
        <f t="shared" ca="1" si="33"/>
        <v>320</v>
      </c>
    </row>
    <row r="407" spans="1:8" x14ac:dyDescent="0.25">
      <c r="A407" s="17">
        <v>368</v>
      </c>
      <c r="B407" s="17">
        <f t="shared" ca="1" si="34"/>
        <v>0.62745152828099848</v>
      </c>
      <c r="C407" s="17">
        <f t="shared" ca="1" si="34"/>
        <v>0.16780175199467695</v>
      </c>
      <c r="D407" s="28">
        <f t="shared" ca="1" si="35"/>
        <v>250</v>
      </c>
      <c r="E407" s="28">
        <f t="shared" ca="1" si="36"/>
        <v>20</v>
      </c>
      <c r="F407" s="28">
        <f t="shared" ca="1" si="37"/>
        <v>5000</v>
      </c>
      <c r="G407" s="37">
        <f t="shared" ca="1" si="32"/>
        <v>280</v>
      </c>
      <c r="H407" s="37">
        <f t="shared" ca="1" si="33"/>
        <v>320</v>
      </c>
    </row>
    <row r="408" spans="1:8" x14ac:dyDescent="0.25">
      <c r="A408" s="17">
        <v>369</v>
      </c>
      <c r="B408" s="17">
        <f t="shared" ca="1" si="34"/>
        <v>0.88661508184052851</v>
      </c>
      <c r="C408" s="17">
        <f t="shared" ca="1" si="34"/>
        <v>0.85475991858859957</v>
      </c>
      <c r="D408" s="28">
        <f t="shared" ca="1" si="35"/>
        <v>350</v>
      </c>
      <c r="E408" s="28">
        <f t="shared" ca="1" si="36"/>
        <v>80</v>
      </c>
      <c r="F408" s="28">
        <f t="shared" ca="1" si="37"/>
        <v>28000</v>
      </c>
      <c r="G408" s="37">
        <f t="shared" ca="1" si="32"/>
        <v>930</v>
      </c>
      <c r="H408" s="37">
        <f t="shared" ca="1" si="33"/>
        <v>580</v>
      </c>
    </row>
    <row r="409" spans="1:8" x14ac:dyDescent="0.25">
      <c r="A409" s="17">
        <v>370</v>
      </c>
      <c r="B409" s="17">
        <f t="shared" ca="1" si="34"/>
        <v>0.85339567497437918</v>
      </c>
      <c r="C409" s="17">
        <f t="shared" ca="1" si="34"/>
        <v>0.76341770613961291</v>
      </c>
      <c r="D409" s="28">
        <f t="shared" ca="1" si="35"/>
        <v>350</v>
      </c>
      <c r="E409" s="28">
        <f t="shared" ca="1" si="36"/>
        <v>60</v>
      </c>
      <c r="F409" s="28">
        <f t="shared" ca="1" si="37"/>
        <v>21000</v>
      </c>
      <c r="G409" s="37">
        <f t="shared" ca="1" si="32"/>
        <v>580</v>
      </c>
      <c r="H409" s="37">
        <f t="shared" ca="1" si="33"/>
        <v>440</v>
      </c>
    </row>
    <row r="410" spans="1:8" x14ac:dyDescent="0.25">
      <c r="A410" s="17">
        <v>371</v>
      </c>
      <c r="B410" s="17">
        <f t="shared" ca="1" si="34"/>
        <v>7.8251018162854513E-2</v>
      </c>
      <c r="C410" s="17">
        <f t="shared" ca="1" si="34"/>
        <v>0.48633056581215917</v>
      </c>
      <c r="D410" s="28">
        <f t="shared" ca="1" si="35"/>
        <v>150</v>
      </c>
      <c r="E410" s="28">
        <f t="shared" ca="1" si="36"/>
        <v>60</v>
      </c>
      <c r="F410" s="28">
        <f t="shared" ca="1" si="37"/>
        <v>9000</v>
      </c>
      <c r="G410" s="37">
        <f t="shared" ca="1" si="32"/>
        <v>280</v>
      </c>
      <c r="H410" s="37">
        <f t="shared" ca="1" si="33"/>
        <v>320</v>
      </c>
    </row>
    <row r="411" spans="1:8" x14ac:dyDescent="0.25">
      <c r="A411" s="17">
        <v>372</v>
      </c>
      <c r="B411" s="17">
        <f t="shared" ca="1" si="34"/>
        <v>0.92708190739773322</v>
      </c>
      <c r="C411" s="17">
        <f t="shared" ca="1" si="34"/>
        <v>0.43522301354664239</v>
      </c>
      <c r="D411" s="28">
        <f t="shared" ca="1" si="35"/>
        <v>350</v>
      </c>
      <c r="E411" s="28">
        <f t="shared" ca="1" si="36"/>
        <v>60</v>
      </c>
      <c r="F411" s="28">
        <f t="shared" ca="1" si="37"/>
        <v>21000</v>
      </c>
      <c r="G411" s="37">
        <f t="shared" ca="1" si="32"/>
        <v>580</v>
      </c>
      <c r="H411" s="37">
        <f t="shared" ca="1" si="33"/>
        <v>440</v>
      </c>
    </row>
    <row r="412" spans="1:8" x14ac:dyDescent="0.25">
      <c r="A412" s="17">
        <v>373</v>
      </c>
      <c r="B412" s="17">
        <f t="shared" ca="1" si="34"/>
        <v>9.4446862203604987E-2</v>
      </c>
      <c r="C412" s="17">
        <f t="shared" ca="1" si="34"/>
        <v>5.7508824066120345E-2</v>
      </c>
      <c r="D412" s="28">
        <f t="shared" ca="1" si="35"/>
        <v>150</v>
      </c>
      <c r="E412" s="28">
        <f t="shared" ca="1" si="36"/>
        <v>20</v>
      </c>
      <c r="F412" s="28">
        <f t="shared" ca="1" si="37"/>
        <v>3000</v>
      </c>
      <c r="G412" s="37">
        <f t="shared" ca="1" si="32"/>
        <v>280</v>
      </c>
      <c r="H412" s="37">
        <f t="shared" ca="1" si="33"/>
        <v>320</v>
      </c>
    </row>
    <row r="413" spans="1:8" x14ac:dyDescent="0.25">
      <c r="A413" s="17">
        <v>374</v>
      </c>
      <c r="B413" s="17">
        <f t="shared" ca="1" si="34"/>
        <v>2.4844239493012288E-2</v>
      </c>
      <c r="C413" s="17">
        <f t="shared" ca="1" si="34"/>
        <v>0.30120126539687997</v>
      </c>
      <c r="D413" s="28">
        <f t="shared" ca="1" si="35"/>
        <v>150</v>
      </c>
      <c r="E413" s="28">
        <f t="shared" ca="1" si="36"/>
        <v>40</v>
      </c>
      <c r="F413" s="28">
        <f t="shared" ca="1" si="37"/>
        <v>6000</v>
      </c>
      <c r="G413" s="37">
        <f t="shared" ca="1" si="32"/>
        <v>280</v>
      </c>
      <c r="H413" s="37">
        <f t="shared" ca="1" si="33"/>
        <v>320</v>
      </c>
    </row>
    <row r="414" spans="1:8" x14ac:dyDescent="0.25">
      <c r="A414" s="17">
        <v>375</v>
      </c>
      <c r="B414" s="17">
        <f t="shared" ca="1" si="34"/>
        <v>0.50702793077332631</v>
      </c>
      <c r="C414" s="17">
        <f t="shared" ca="1" si="34"/>
        <v>0.40739885284344324</v>
      </c>
      <c r="D414" s="28">
        <f t="shared" ca="1" si="35"/>
        <v>250</v>
      </c>
      <c r="E414" s="28">
        <f t="shared" ca="1" si="36"/>
        <v>40</v>
      </c>
      <c r="F414" s="28">
        <f t="shared" ca="1" si="37"/>
        <v>10000</v>
      </c>
      <c r="G414" s="37">
        <f t="shared" ca="1" si="32"/>
        <v>280</v>
      </c>
      <c r="H414" s="37">
        <f t="shared" ca="1" si="33"/>
        <v>320</v>
      </c>
    </row>
    <row r="415" spans="1:8" x14ac:dyDescent="0.25">
      <c r="A415" s="17">
        <v>376</v>
      </c>
      <c r="B415" s="17">
        <f t="shared" ca="1" si="34"/>
        <v>0.42933081654348471</v>
      </c>
      <c r="C415" s="17">
        <f t="shared" ca="1" si="34"/>
        <v>2.5448607422966507E-3</v>
      </c>
      <c r="D415" s="28">
        <f t="shared" ca="1" si="35"/>
        <v>250</v>
      </c>
      <c r="E415" s="28">
        <f t="shared" ca="1" si="36"/>
        <v>20</v>
      </c>
      <c r="F415" s="28">
        <f t="shared" ca="1" si="37"/>
        <v>5000</v>
      </c>
      <c r="G415" s="37">
        <f t="shared" ca="1" si="32"/>
        <v>280</v>
      </c>
      <c r="H415" s="37">
        <f t="shared" ca="1" si="33"/>
        <v>320</v>
      </c>
    </row>
    <row r="416" spans="1:8" x14ac:dyDescent="0.25">
      <c r="A416" s="17">
        <v>377</v>
      </c>
      <c r="B416" s="17">
        <f t="shared" ca="1" si="34"/>
        <v>0.93486579016541516</v>
      </c>
      <c r="C416" s="17">
        <f t="shared" ca="1" si="34"/>
        <v>6.598769469740029E-3</v>
      </c>
      <c r="D416" s="28">
        <f t="shared" ca="1" si="35"/>
        <v>350</v>
      </c>
      <c r="E416" s="28">
        <f t="shared" ca="1" si="36"/>
        <v>20</v>
      </c>
      <c r="F416" s="28">
        <f t="shared" ca="1" si="37"/>
        <v>7000</v>
      </c>
      <c r="G416" s="37">
        <f t="shared" ca="1" si="32"/>
        <v>280</v>
      </c>
      <c r="H416" s="37">
        <f t="shared" ca="1" si="33"/>
        <v>320</v>
      </c>
    </row>
    <row r="417" spans="1:8" x14ac:dyDescent="0.25">
      <c r="A417" s="17">
        <v>378</v>
      </c>
      <c r="B417" s="17">
        <f t="shared" ca="1" si="34"/>
        <v>0.79224291239114986</v>
      </c>
      <c r="C417" s="17">
        <f t="shared" ca="1" si="34"/>
        <v>0.49018597559441612</v>
      </c>
      <c r="D417" s="28">
        <f t="shared" ca="1" si="35"/>
        <v>350</v>
      </c>
      <c r="E417" s="28">
        <f t="shared" ca="1" si="36"/>
        <v>60</v>
      </c>
      <c r="F417" s="28">
        <f t="shared" ca="1" si="37"/>
        <v>21000</v>
      </c>
      <c r="G417" s="37">
        <f t="shared" ca="1" si="32"/>
        <v>580</v>
      </c>
      <c r="H417" s="37">
        <f t="shared" ca="1" si="33"/>
        <v>440</v>
      </c>
    </row>
    <row r="418" spans="1:8" x14ac:dyDescent="0.25">
      <c r="A418" s="17">
        <v>379</v>
      </c>
      <c r="B418" s="17">
        <f t="shared" ca="1" si="34"/>
        <v>0.93168171438980418</v>
      </c>
      <c r="C418" s="17">
        <f t="shared" ca="1" si="34"/>
        <v>0.19340939243907529</v>
      </c>
      <c r="D418" s="28">
        <f t="shared" ca="1" si="35"/>
        <v>350</v>
      </c>
      <c r="E418" s="28">
        <f t="shared" ca="1" si="36"/>
        <v>40</v>
      </c>
      <c r="F418" s="28">
        <f t="shared" ca="1" si="37"/>
        <v>14000</v>
      </c>
      <c r="G418" s="37">
        <f t="shared" ca="1" si="32"/>
        <v>280</v>
      </c>
      <c r="H418" s="37">
        <f t="shared" ca="1" si="33"/>
        <v>320</v>
      </c>
    </row>
    <row r="419" spans="1:8" x14ac:dyDescent="0.25">
      <c r="A419" s="17">
        <v>380</v>
      </c>
      <c r="B419" s="17">
        <f t="shared" ca="1" si="34"/>
        <v>0.87802969664887576</v>
      </c>
      <c r="C419" s="17">
        <f t="shared" ca="1" si="34"/>
        <v>0.33273151036611037</v>
      </c>
      <c r="D419" s="28">
        <f t="shared" ca="1" si="35"/>
        <v>350</v>
      </c>
      <c r="E419" s="28">
        <f t="shared" ca="1" si="36"/>
        <v>40</v>
      </c>
      <c r="F419" s="28">
        <f t="shared" ca="1" si="37"/>
        <v>14000</v>
      </c>
      <c r="G419" s="37">
        <f t="shared" ca="1" si="32"/>
        <v>280</v>
      </c>
      <c r="H419" s="37">
        <f t="shared" ca="1" si="33"/>
        <v>320</v>
      </c>
    </row>
    <row r="420" spans="1:8" x14ac:dyDescent="0.25">
      <c r="A420" s="17">
        <v>381</v>
      </c>
      <c r="B420" s="17">
        <f t="shared" ca="1" si="34"/>
        <v>0.47425649550253646</v>
      </c>
      <c r="C420" s="17">
        <f t="shared" ca="1" si="34"/>
        <v>0.31240877653559362</v>
      </c>
      <c r="D420" s="28">
        <f t="shared" ca="1" si="35"/>
        <v>250</v>
      </c>
      <c r="E420" s="28">
        <f t="shared" ca="1" si="36"/>
        <v>40</v>
      </c>
      <c r="F420" s="28">
        <f t="shared" ca="1" si="37"/>
        <v>10000</v>
      </c>
      <c r="G420" s="37">
        <f t="shared" ca="1" si="32"/>
        <v>280</v>
      </c>
      <c r="H420" s="37">
        <f t="shared" ca="1" si="33"/>
        <v>320</v>
      </c>
    </row>
    <row r="421" spans="1:8" x14ac:dyDescent="0.25">
      <c r="A421" s="17">
        <v>382</v>
      </c>
      <c r="B421" s="17">
        <f t="shared" ca="1" si="34"/>
        <v>0.7702775326990452</v>
      </c>
      <c r="C421" s="17">
        <f t="shared" ca="1" si="34"/>
        <v>0.41042084736898721</v>
      </c>
      <c r="D421" s="28">
        <f t="shared" ca="1" si="35"/>
        <v>350</v>
      </c>
      <c r="E421" s="28">
        <f t="shared" ca="1" si="36"/>
        <v>40</v>
      </c>
      <c r="F421" s="28">
        <f t="shared" ca="1" si="37"/>
        <v>14000</v>
      </c>
      <c r="G421" s="37">
        <f t="shared" ca="1" si="32"/>
        <v>280</v>
      </c>
      <c r="H421" s="37">
        <f t="shared" ca="1" si="33"/>
        <v>320</v>
      </c>
    </row>
    <row r="422" spans="1:8" x14ac:dyDescent="0.25">
      <c r="A422" s="17">
        <v>383</v>
      </c>
      <c r="B422" s="17">
        <f t="shared" ca="1" si="34"/>
        <v>0.87276879134677521</v>
      </c>
      <c r="C422" s="17">
        <f t="shared" ca="1" si="34"/>
        <v>0.30914929666698521</v>
      </c>
      <c r="D422" s="28">
        <f t="shared" ca="1" si="35"/>
        <v>350</v>
      </c>
      <c r="E422" s="28">
        <f t="shared" ca="1" si="36"/>
        <v>40</v>
      </c>
      <c r="F422" s="28">
        <f t="shared" ca="1" si="37"/>
        <v>14000</v>
      </c>
      <c r="G422" s="37">
        <f t="shared" ca="1" si="32"/>
        <v>280</v>
      </c>
      <c r="H422" s="37">
        <f t="shared" ca="1" si="33"/>
        <v>320</v>
      </c>
    </row>
    <row r="423" spans="1:8" x14ac:dyDescent="0.25">
      <c r="A423" s="17">
        <v>384</v>
      </c>
      <c r="B423" s="17">
        <f t="shared" ca="1" si="34"/>
        <v>0.15089861466586585</v>
      </c>
      <c r="C423" s="17">
        <f t="shared" ca="1" si="34"/>
        <v>0.77532602298691544</v>
      </c>
      <c r="D423" s="28">
        <f t="shared" ca="1" si="35"/>
        <v>150</v>
      </c>
      <c r="E423" s="28">
        <f t="shared" ca="1" si="36"/>
        <v>60</v>
      </c>
      <c r="F423" s="28">
        <f t="shared" ca="1" si="37"/>
        <v>9000</v>
      </c>
      <c r="G423" s="37">
        <f t="shared" ca="1" si="32"/>
        <v>280</v>
      </c>
      <c r="H423" s="37">
        <f t="shared" ca="1" si="33"/>
        <v>320</v>
      </c>
    </row>
    <row r="424" spans="1:8" x14ac:dyDescent="0.25">
      <c r="A424" s="17">
        <v>385</v>
      </c>
      <c r="B424" s="17">
        <f t="shared" ca="1" si="34"/>
        <v>0.43426148262473241</v>
      </c>
      <c r="C424" s="17">
        <f t="shared" ca="1" si="34"/>
        <v>0.36299688728464241</v>
      </c>
      <c r="D424" s="28">
        <f t="shared" ca="1" si="35"/>
        <v>250</v>
      </c>
      <c r="E424" s="28">
        <f t="shared" ca="1" si="36"/>
        <v>40</v>
      </c>
      <c r="F424" s="28">
        <f t="shared" ca="1" si="37"/>
        <v>10000</v>
      </c>
      <c r="G424" s="37">
        <f t="shared" ref="G424:G487" ca="1" si="38">$B$4*$B$9+MAX($F424-$B$8,0)*$B$5</f>
        <v>280</v>
      </c>
      <c r="H424" s="37">
        <f t="shared" ref="H424:H487" ca="1" si="39">$E$4*$B$9+MAX($F424-$B$8,0)*$E$5</f>
        <v>320</v>
      </c>
    </row>
    <row r="425" spans="1:8" x14ac:dyDescent="0.25">
      <c r="A425" s="17">
        <v>386</v>
      </c>
      <c r="B425" s="17">
        <f t="shared" ref="B425:C488" ca="1" si="40">RAND()</f>
        <v>0.65095043885735659</v>
      </c>
      <c r="C425" s="17">
        <f t="shared" ca="1" si="40"/>
        <v>0.25581331952168107</v>
      </c>
      <c r="D425" s="28">
        <f t="shared" ref="D425:D488" ca="1" si="41">VLOOKUP($B425,$D$13:$F$16,3)</f>
        <v>350</v>
      </c>
      <c r="E425" s="28">
        <f t="shared" ref="E425:E488" ca="1" si="42">VLOOKUP($C425,$D$21:$F$25,3)</f>
        <v>40</v>
      </c>
      <c r="F425" s="28">
        <f t="shared" ref="F425:F488" ca="1" si="43">D425*E425</f>
        <v>14000</v>
      </c>
      <c r="G425" s="37">
        <f t="shared" ca="1" si="38"/>
        <v>280</v>
      </c>
      <c r="H425" s="37">
        <f t="shared" ca="1" si="39"/>
        <v>320</v>
      </c>
    </row>
    <row r="426" spans="1:8" x14ac:dyDescent="0.25">
      <c r="A426" s="17">
        <v>387</v>
      </c>
      <c r="B426" s="17">
        <f t="shared" ca="1" si="40"/>
        <v>0.42557324778553052</v>
      </c>
      <c r="C426" s="17">
        <f t="shared" ca="1" si="40"/>
        <v>0.63369857658164752</v>
      </c>
      <c r="D426" s="28">
        <f t="shared" ca="1" si="41"/>
        <v>250</v>
      </c>
      <c r="E426" s="28">
        <f t="shared" ca="1" si="42"/>
        <v>60</v>
      </c>
      <c r="F426" s="28">
        <f t="shared" ca="1" si="43"/>
        <v>15000</v>
      </c>
      <c r="G426" s="37">
        <f t="shared" ca="1" si="38"/>
        <v>280</v>
      </c>
      <c r="H426" s="37">
        <f t="shared" ca="1" si="39"/>
        <v>320</v>
      </c>
    </row>
    <row r="427" spans="1:8" x14ac:dyDescent="0.25">
      <c r="A427" s="17">
        <v>388</v>
      </c>
      <c r="B427" s="17">
        <f t="shared" ca="1" si="40"/>
        <v>0.90524846965803252</v>
      </c>
      <c r="C427" s="17">
        <f t="shared" ca="1" si="40"/>
        <v>0.23695911030188299</v>
      </c>
      <c r="D427" s="28">
        <f t="shared" ca="1" si="41"/>
        <v>350</v>
      </c>
      <c r="E427" s="28">
        <f t="shared" ca="1" si="42"/>
        <v>40</v>
      </c>
      <c r="F427" s="28">
        <f t="shared" ca="1" si="43"/>
        <v>14000</v>
      </c>
      <c r="G427" s="37">
        <f t="shared" ca="1" si="38"/>
        <v>280</v>
      </c>
      <c r="H427" s="37">
        <f t="shared" ca="1" si="39"/>
        <v>320</v>
      </c>
    </row>
    <row r="428" spans="1:8" x14ac:dyDescent="0.25">
      <c r="A428" s="17">
        <v>389</v>
      </c>
      <c r="B428" s="17">
        <f t="shared" ca="1" si="40"/>
        <v>0.88998796483696874</v>
      </c>
      <c r="C428" s="17">
        <f t="shared" ca="1" si="40"/>
        <v>0.47697557782057931</v>
      </c>
      <c r="D428" s="28">
        <f t="shared" ca="1" si="41"/>
        <v>350</v>
      </c>
      <c r="E428" s="28">
        <f t="shared" ca="1" si="42"/>
        <v>60</v>
      </c>
      <c r="F428" s="28">
        <f t="shared" ca="1" si="43"/>
        <v>21000</v>
      </c>
      <c r="G428" s="37">
        <f t="shared" ca="1" si="38"/>
        <v>580</v>
      </c>
      <c r="H428" s="37">
        <f t="shared" ca="1" si="39"/>
        <v>440</v>
      </c>
    </row>
    <row r="429" spans="1:8" x14ac:dyDescent="0.25">
      <c r="A429" s="17">
        <v>390</v>
      </c>
      <c r="B429" s="17">
        <f t="shared" ca="1" si="40"/>
        <v>0.44070325839322011</v>
      </c>
      <c r="C429" s="17">
        <f t="shared" ca="1" si="40"/>
        <v>0.53966636638113186</v>
      </c>
      <c r="D429" s="28">
        <f t="shared" ca="1" si="41"/>
        <v>250</v>
      </c>
      <c r="E429" s="28">
        <f t="shared" ca="1" si="42"/>
        <v>60</v>
      </c>
      <c r="F429" s="28">
        <f t="shared" ca="1" si="43"/>
        <v>15000</v>
      </c>
      <c r="G429" s="37">
        <f t="shared" ca="1" si="38"/>
        <v>280</v>
      </c>
      <c r="H429" s="37">
        <f t="shared" ca="1" si="39"/>
        <v>320</v>
      </c>
    </row>
    <row r="430" spans="1:8" x14ac:dyDescent="0.25">
      <c r="A430" s="17">
        <v>391</v>
      </c>
      <c r="B430" s="17">
        <f t="shared" ca="1" si="40"/>
        <v>0.87362508044754128</v>
      </c>
      <c r="C430" s="17">
        <f t="shared" ca="1" si="40"/>
        <v>0.32563982917809986</v>
      </c>
      <c r="D430" s="28">
        <f t="shared" ca="1" si="41"/>
        <v>350</v>
      </c>
      <c r="E430" s="28">
        <f t="shared" ca="1" si="42"/>
        <v>40</v>
      </c>
      <c r="F430" s="28">
        <f t="shared" ca="1" si="43"/>
        <v>14000</v>
      </c>
      <c r="G430" s="37">
        <f t="shared" ca="1" si="38"/>
        <v>280</v>
      </c>
      <c r="H430" s="37">
        <f t="shared" ca="1" si="39"/>
        <v>320</v>
      </c>
    </row>
    <row r="431" spans="1:8" x14ac:dyDescent="0.25">
      <c r="A431" s="17">
        <v>392</v>
      </c>
      <c r="B431" s="17">
        <f t="shared" ca="1" si="40"/>
        <v>2.9137366234356477E-2</v>
      </c>
      <c r="C431" s="17">
        <f t="shared" ca="1" si="40"/>
        <v>0.9009557153535479</v>
      </c>
      <c r="D431" s="28">
        <f t="shared" ca="1" si="41"/>
        <v>150</v>
      </c>
      <c r="E431" s="28">
        <f t="shared" ca="1" si="42"/>
        <v>80</v>
      </c>
      <c r="F431" s="28">
        <f t="shared" ca="1" si="43"/>
        <v>12000</v>
      </c>
      <c r="G431" s="37">
        <f t="shared" ca="1" si="38"/>
        <v>280</v>
      </c>
      <c r="H431" s="37">
        <f t="shared" ca="1" si="39"/>
        <v>320</v>
      </c>
    </row>
    <row r="432" spans="1:8" x14ac:dyDescent="0.25">
      <c r="A432" s="17">
        <v>393</v>
      </c>
      <c r="B432" s="17">
        <f t="shared" ca="1" si="40"/>
        <v>0.8384640970138556</v>
      </c>
      <c r="C432" s="17">
        <f t="shared" ca="1" si="40"/>
        <v>0.45900503792674485</v>
      </c>
      <c r="D432" s="28">
        <f t="shared" ca="1" si="41"/>
        <v>350</v>
      </c>
      <c r="E432" s="28">
        <f t="shared" ca="1" si="42"/>
        <v>60</v>
      </c>
      <c r="F432" s="28">
        <f t="shared" ca="1" si="43"/>
        <v>21000</v>
      </c>
      <c r="G432" s="37">
        <f t="shared" ca="1" si="38"/>
        <v>580</v>
      </c>
      <c r="H432" s="37">
        <f t="shared" ca="1" si="39"/>
        <v>440</v>
      </c>
    </row>
    <row r="433" spans="1:8" x14ac:dyDescent="0.25">
      <c r="A433" s="17">
        <v>394</v>
      </c>
      <c r="B433" s="17">
        <f t="shared" ca="1" si="40"/>
        <v>0.96783194793792371</v>
      </c>
      <c r="C433" s="17">
        <f t="shared" ca="1" si="40"/>
        <v>0.49490624846189568</v>
      </c>
      <c r="D433" s="28">
        <f t="shared" ca="1" si="41"/>
        <v>350</v>
      </c>
      <c r="E433" s="28">
        <f t="shared" ca="1" si="42"/>
        <v>60</v>
      </c>
      <c r="F433" s="28">
        <f t="shared" ca="1" si="43"/>
        <v>21000</v>
      </c>
      <c r="G433" s="37">
        <f t="shared" ca="1" si="38"/>
        <v>580</v>
      </c>
      <c r="H433" s="37">
        <f t="shared" ca="1" si="39"/>
        <v>440</v>
      </c>
    </row>
    <row r="434" spans="1:8" x14ac:dyDescent="0.25">
      <c r="A434" s="17">
        <v>395</v>
      </c>
      <c r="B434" s="17">
        <f t="shared" ca="1" si="40"/>
        <v>0.60273217652499833</v>
      </c>
      <c r="C434" s="17">
        <f t="shared" ca="1" si="40"/>
        <v>0.42986951323464651</v>
      </c>
      <c r="D434" s="28">
        <f t="shared" ca="1" si="41"/>
        <v>250</v>
      </c>
      <c r="E434" s="28">
        <f t="shared" ca="1" si="42"/>
        <v>60</v>
      </c>
      <c r="F434" s="28">
        <f t="shared" ca="1" si="43"/>
        <v>15000</v>
      </c>
      <c r="G434" s="37">
        <f t="shared" ca="1" si="38"/>
        <v>280</v>
      </c>
      <c r="H434" s="37">
        <f t="shared" ca="1" si="39"/>
        <v>320</v>
      </c>
    </row>
    <row r="435" spans="1:8" x14ac:dyDescent="0.25">
      <c r="A435" s="17">
        <v>396</v>
      </c>
      <c r="B435" s="17">
        <f t="shared" ca="1" si="40"/>
        <v>0.99918005261336262</v>
      </c>
      <c r="C435" s="17">
        <f t="shared" ca="1" si="40"/>
        <v>9.1491970153898206E-2</v>
      </c>
      <c r="D435" s="28">
        <f t="shared" ca="1" si="41"/>
        <v>450</v>
      </c>
      <c r="E435" s="28">
        <f t="shared" ca="1" si="42"/>
        <v>20</v>
      </c>
      <c r="F435" s="28">
        <f t="shared" ca="1" si="43"/>
        <v>9000</v>
      </c>
      <c r="G435" s="37">
        <f t="shared" ca="1" si="38"/>
        <v>280</v>
      </c>
      <c r="H435" s="37">
        <f t="shared" ca="1" si="39"/>
        <v>320</v>
      </c>
    </row>
    <row r="436" spans="1:8" x14ac:dyDescent="0.25">
      <c r="A436" s="17">
        <v>397</v>
      </c>
      <c r="B436" s="17">
        <f t="shared" ca="1" si="40"/>
        <v>0.75150782960954554</v>
      </c>
      <c r="C436" s="17">
        <f t="shared" ca="1" si="40"/>
        <v>0.11217578304878528</v>
      </c>
      <c r="D436" s="28">
        <f t="shared" ca="1" si="41"/>
        <v>350</v>
      </c>
      <c r="E436" s="28">
        <f t="shared" ca="1" si="42"/>
        <v>20</v>
      </c>
      <c r="F436" s="28">
        <f t="shared" ca="1" si="43"/>
        <v>7000</v>
      </c>
      <c r="G436" s="37">
        <f t="shared" ca="1" si="38"/>
        <v>280</v>
      </c>
      <c r="H436" s="37">
        <f t="shared" ca="1" si="39"/>
        <v>320</v>
      </c>
    </row>
    <row r="437" spans="1:8" x14ac:dyDescent="0.25">
      <c r="A437" s="17">
        <v>398</v>
      </c>
      <c r="B437" s="17">
        <f t="shared" ca="1" si="40"/>
        <v>0.85183148546788556</v>
      </c>
      <c r="C437" s="17">
        <f t="shared" ca="1" si="40"/>
        <v>3.6859722367394543E-2</v>
      </c>
      <c r="D437" s="28">
        <f t="shared" ca="1" si="41"/>
        <v>350</v>
      </c>
      <c r="E437" s="28">
        <f t="shared" ca="1" si="42"/>
        <v>20</v>
      </c>
      <c r="F437" s="28">
        <f t="shared" ca="1" si="43"/>
        <v>7000</v>
      </c>
      <c r="G437" s="37">
        <f t="shared" ca="1" si="38"/>
        <v>280</v>
      </c>
      <c r="H437" s="37">
        <f t="shared" ca="1" si="39"/>
        <v>320</v>
      </c>
    </row>
    <row r="438" spans="1:8" x14ac:dyDescent="0.25">
      <c r="A438" s="17">
        <v>399</v>
      </c>
      <c r="B438" s="17">
        <f t="shared" ca="1" si="40"/>
        <v>0.20374384786365651</v>
      </c>
      <c r="C438" s="17">
        <f t="shared" ca="1" si="40"/>
        <v>0.61955528501283141</v>
      </c>
      <c r="D438" s="28">
        <f t="shared" ca="1" si="41"/>
        <v>150</v>
      </c>
      <c r="E438" s="28">
        <f t="shared" ca="1" si="42"/>
        <v>60</v>
      </c>
      <c r="F438" s="28">
        <f t="shared" ca="1" si="43"/>
        <v>9000</v>
      </c>
      <c r="G438" s="37">
        <f t="shared" ca="1" si="38"/>
        <v>280</v>
      </c>
      <c r="H438" s="37">
        <f t="shared" ca="1" si="39"/>
        <v>320</v>
      </c>
    </row>
    <row r="439" spans="1:8" x14ac:dyDescent="0.25">
      <c r="A439" s="17">
        <v>400</v>
      </c>
      <c r="B439" s="17">
        <f t="shared" ca="1" si="40"/>
        <v>6.2890784177723313E-2</v>
      </c>
      <c r="C439" s="17">
        <f t="shared" ca="1" si="40"/>
        <v>0.47739542475458274</v>
      </c>
      <c r="D439" s="28">
        <f t="shared" ca="1" si="41"/>
        <v>150</v>
      </c>
      <c r="E439" s="28">
        <f t="shared" ca="1" si="42"/>
        <v>60</v>
      </c>
      <c r="F439" s="28">
        <f t="shared" ca="1" si="43"/>
        <v>9000</v>
      </c>
      <c r="G439" s="37">
        <f t="shared" ca="1" si="38"/>
        <v>280</v>
      </c>
      <c r="H439" s="37">
        <f t="shared" ca="1" si="39"/>
        <v>320</v>
      </c>
    </row>
    <row r="440" spans="1:8" x14ac:dyDescent="0.25">
      <c r="A440" s="17">
        <v>401</v>
      </c>
      <c r="B440" s="17">
        <f t="shared" ca="1" si="40"/>
        <v>0.22226384316467673</v>
      </c>
      <c r="C440" s="17">
        <f t="shared" ca="1" si="40"/>
        <v>0.56639934122019664</v>
      </c>
      <c r="D440" s="28">
        <f t="shared" ca="1" si="41"/>
        <v>250</v>
      </c>
      <c r="E440" s="28">
        <f t="shared" ca="1" si="42"/>
        <v>60</v>
      </c>
      <c r="F440" s="28">
        <f t="shared" ca="1" si="43"/>
        <v>15000</v>
      </c>
      <c r="G440" s="37">
        <f t="shared" ca="1" si="38"/>
        <v>280</v>
      </c>
      <c r="H440" s="37">
        <f t="shared" ca="1" si="39"/>
        <v>320</v>
      </c>
    </row>
    <row r="441" spans="1:8" x14ac:dyDescent="0.25">
      <c r="A441" s="17">
        <v>402</v>
      </c>
      <c r="B441" s="17">
        <f t="shared" ca="1" si="40"/>
        <v>0.86833173793303475</v>
      </c>
      <c r="C441" s="17">
        <f t="shared" ca="1" si="40"/>
        <v>0.78012158091538419</v>
      </c>
      <c r="D441" s="28">
        <f t="shared" ca="1" si="41"/>
        <v>350</v>
      </c>
      <c r="E441" s="28">
        <f t="shared" ca="1" si="42"/>
        <v>60</v>
      </c>
      <c r="F441" s="28">
        <f t="shared" ca="1" si="43"/>
        <v>21000</v>
      </c>
      <c r="G441" s="37">
        <f t="shared" ca="1" si="38"/>
        <v>580</v>
      </c>
      <c r="H441" s="37">
        <f t="shared" ca="1" si="39"/>
        <v>440</v>
      </c>
    </row>
    <row r="442" spans="1:8" x14ac:dyDescent="0.25">
      <c r="A442" s="17">
        <v>403</v>
      </c>
      <c r="B442" s="17">
        <f t="shared" ca="1" si="40"/>
        <v>0.83777508408031565</v>
      </c>
      <c r="C442" s="17">
        <f t="shared" ca="1" si="40"/>
        <v>0.13631452852514125</v>
      </c>
      <c r="D442" s="28">
        <f t="shared" ca="1" si="41"/>
        <v>350</v>
      </c>
      <c r="E442" s="28">
        <f t="shared" ca="1" si="42"/>
        <v>20</v>
      </c>
      <c r="F442" s="28">
        <f t="shared" ca="1" si="43"/>
        <v>7000</v>
      </c>
      <c r="G442" s="37">
        <f t="shared" ca="1" si="38"/>
        <v>280</v>
      </c>
      <c r="H442" s="37">
        <f t="shared" ca="1" si="39"/>
        <v>320</v>
      </c>
    </row>
    <row r="443" spans="1:8" x14ac:dyDescent="0.25">
      <c r="A443" s="17">
        <v>404</v>
      </c>
      <c r="B443" s="17">
        <f t="shared" ca="1" si="40"/>
        <v>0.97280069898109589</v>
      </c>
      <c r="C443" s="17">
        <f t="shared" ca="1" si="40"/>
        <v>2.0317234333848244E-2</v>
      </c>
      <c r="D443" s="28">
        <f t="shared" ca="1" si="41"/>
        <v>450</v>
      </c>
      <c r="E443" s="28">
        <f t="shared" ca="1" si="42"/>
        <v>20</v>
      </c>
      <c r="F443" s="28">
        <f t="shared" ca="1" si="43"/>
        <v>9000</v>
      </c>
      <c r="G443" s="37">
        <f t="shared" ca="1" si="38"/>
        <v>280</v>
      </c>
      <c r="H443" s="37">
        <f t="shared" ca="1" si="39"/>
        <v>320</v>
      </c>
    </row>
    <row r="444" spans="1:8" x14ac:dyDescent="0.25">
      <c r="A444" s="17">
        <v>405</v>
      </c>
      <c r="B444" s="17">
        <f t="shared" ca="1" si="40"/>
        <v>0.74764679859076155</v>
      </c>
      <c r="C444" s="17">
        <f t="shared" ca="1" si="40"/>
        <v>0.56597691024849961</v>
      </c>
      <c r="D444" s="28">
        <f t="shared" ca="1" si="41"/>
        <v>350</v>
      </c>
      <c r="E444" s="28">
        <f t="shared" ca="1" si="42"/>
        <v>60</v>
      </c>
      <c r="F444" s="28">
        <f t="shared" ca="1" si="43"/>
        <v>21000</v>
      </c>
      <c r="G444" s="37">
        <f t="shared" ca="1" si="38"/>
        <v>580</v>
      </c>
      <c r="H444" s="37">
        <f t="shared" ca="1" si="39"/>
        <v>440</v>
      </c>
    </row>
    <row r="445" spans="1:8" x14ac:dyDescent="0.25">
      <c r="A445" s="17">
        <v>406</v>
      </c>
      <c r="B445" s="17">
        <f t="shared" ca="1" si="40"/>
        <v>0.31152863997774016</v>
      </c>
      <c r="C445" s="17">
        <f t="shared" ca="1" si="40"/>
        <v>1.7619621104001948E-2</v>
      </c>
      <c r="D445" s="28">
        <f t="shared" ca="1" si="41"/>
        <v>250</v>
      </c>
      <c r="E445" s="28">
        <f t="shared" ca="1" si="42"/>
        <v>20</v>
      </c>
      <c r="F445" s="28">
        <f t="shared" ca="1" si="43"/>
        <v>5000</v>
      </c>
      <c r="G445" s="37">
        <f t="shared" ca="1" si="38"/>
        <v>280</v>
      </c>
      <c r="H445" s="37">
        <f t="shared" ca="1" si="39"/>
        <v>320</v>
      </c>
    </row>
    <row r="446" spans="1:8" x14ac:dyDescent="0.25">
      <c r="A446" s="17">
        <v>407</v>
      </c>
      <c r="B446" s="17">
        <f t="shared" ca="1" si="40"/>
        <v>0.48178276847135881</v>
      </c>
      <c r="C446" s="17">
        <f t="shared" ca="1" si="40"/>
        <v>0.33282090930470054</v>
      </c>
      <c r="D446" s="28">
        <f t="shared" ca="1" si="41"/>
        <v>250</v>
      </c>
      <c r="E446" s="28">
        <f t="shared" ca="1" si="42"/>
        <v>40</v>
      </c>
      <c r="F446" s="28">
        <f t="shared" ca="1" si="43"/>
        <v>10000</v>
      </c>
      <c r="G446" s="37">
        <f t="shared" ca="1" si="38"/>
        <v>280</v>
      </c>
      <c r="H446" s="37">
        <f t="shared" ca="1" si="39"/>
        <v>320</v>
      </c>
    </row>
    <row r="447" spans="1:8" x14ac:dyDescent="0.25">
      <c r="A447" s="17">
        <v>408</v>
      </c>
      <c r="B447" s="17">
        <f t="shared" ca="1" si="40"/>
        <v>0.56698332078555791</v>
      </c>
      <c r="C447" s="17">
        <f t="shared" ca="1" si="40"/>
        <v>0.59637175523908137</v>
      </c>
      <c r="D447" s="28">
        <f t="shared" ca="1" si="41"/>
        <v>250</v>
      </c>
      <c r="E447" s="28">
        <f t="shared" ca="1" si="42"/>
        <v>60</v>
      </c>
      <c r="F447" s="28">
        <f t="shared" ca="1" si="43"/>
        <v>15000</v>
      </c>
      <c r="G447" s="37">
        <f t="shared" ca="1" si="38"/>
        <v>280</v>
      </c>
      <c r="H447" s="37">
        <f t="shared" ca="1" si="39"/>
        <v>320</v>
      </c>
    </row>
    <row r="448" spans="1:8" x14ac:dyDescent="0.25">
      <c r="A448" s="17">
        <v>409</v>
      </c>
      <c r="B448" s="17">
        <f t="shared" ca="1" si="40"/>
        <v>0.14452407728782246</v>
      </c>
      <c r="C448" s="17">
        <f t="shared" ca="1" si="40"/>
        <v>0.92143551900465837</v>
      </c>
      <c r="D448" s="28">
        <f t="shared" ca="1" si="41"/>
        <v>150</v>
      </c>
      <c r="E448" s="28">
        <f t="shared" ca="1" si="42"/>
        <v>80</v>
      </c>
      <c r="F448" s="28">
        <f t="shared" ca="1" si="43"/>
        <v>12000</v>
      </c>
      <c r="G448" s="37">
        <f t="shared" ca="1" si="38"/>
        <v>280</v>
      </c>
      <c r="H448" s="37">
        <f t="shared" ca="1" si="39"/>
        <v>320</v>
      </c>
    </row>
    <row r="449" spans="1:8" x14ac:dyDescent="0.25">
      <c r="A449" s="17">
        <v>410</v>
      </c>
      <c r="B449" s="17">
        <f t="shared" ca="1" si="40"/>
        <v>0.338550209276958</v>
      </c>
      <c r="C449" s="17">
        <f t="shared" ca="1" si="40"/>
        <v>8.5589073377506764E-2</v>
      </c>
      <c r="D449" s="28">
        <f t="shared" ca="1" si="41"/>
        <v>250</v>
      </c>
      <c r="E449" s="28">
        <f t="shared" ca="1" si="42"/>
        <v>20</v>
      </c>
      <c r="F449" s="28">
        <f t="shared" ca="1" si="43"/>
        <v>5000</v>
      </c>
      <c r="G449" s="37">
        <f t="shared" ca="1" si="38"/>
        <v>280</v>
      </c>
      <c r="H449" s="37">
        <f t="shared" ca="1" si="39"/>
        <v>320</v>
      </c>
    </row>
    <row r="450" spans="1:8" x14ac:dyDescent="0.25">
      <c r="A450" s="17">
        <v>411</v>
      </c>
      <c r="B450" s="17">
        <f t="shared" ca="1" si="40"/>
        <v>0.82887035065803505</v>
      </c>
      <c r="C450" s="17">
        <f t="shared" ca="1" si="40"/>
        <v>0.25936666491196869</v>
      </c>
      <c r="D450" s="28">
        <f t="shared" ca="1" si="41"/>
        <v>350</v>
      </c>
      <c r="E450" s="28">
        <f t="shared" ca="1" si="42"/>
        <v>40</v>
      </c>
      <c r="F450" s="28">
        <f t="shared" ca="1" si="43"/>
        <v>14000</v>
      </c>
      <c r="G450" s="37">
        <f t="shared" ca="1" si="38"/>
        <v>280</v>
      </c>
      <c r="H450" s="37">
        <f t="shared" ca="1" si="39"/>
        <v>320</v>
      </c>
    </row>
    <row r="451" spans="1:8" x14ac:dyDescent="0.25">
      <c r="A451" s="17">
        <v>412</v>
      </c>
      <c r="B451" s="17">
        <f t="shared" ca="1" si="40"/>
        <v>0.9376301474963632</v>
      </c>
      <c r="C451" s="17">
        <f t="shared" ca="1" si="40"/>
        <v>9.1293977465209619E-2</v>
      </c>
      <c r="D451" s="28">
        <f t="shared" ca="1" si="41"/>
        <v>350</v>
      </c>
      <c r="E451" s="28">
        <f t="shared" ca="1" si="42"/>
        <v>20</v>
      </c>
      <c r="F451" s="28">
        <f t="shared" ca="1" si="43"/>
        <v>7000</v>
      </c>
      <c r="G451" s="37">
        <f t="shared" ca="1" si="38"/>
        <v>280</v>
      </c>
      <c r="H451" s="37">
        <f t="shared" ca="1" si="39"/>
        <v>320</v>
      </c>
    </row>
    <row r="452" spans="1:8" x14ac:dyDescent="0.25">
      <c r="A452" s="17">
        <v>413</v>
      </c>
      <c r="B452" s="17">
        <f t="shared" ca="1" si="40"/>
        <v>0.90617240960048451</v>
      </c>
      <c r="C452" s="17">
        <f t="shared" ca="1" si="40"/>
        <v>0.88074098229310793</v>
      </c>
      <c r="D452" s="28">
        <f t="shared" ca="1" si="41"/>
        <v>350</v>
      </c>
      <c r="E452" s="28">
        <f t="shared" ca="1" si="42"/>
        <v>80</v>
      </c>
      <c r="F452" s="28">
        <f t="shared" ca="1" si="43"/>
        <v>28000</v>
      </c>
      <c r="G452" s="37">
        <f t="shared" ca="1" si="38"/>
        <v>930</v>
      </c>
      <c r="H452" s="37">
        <f t="shared" ca="1" si="39"/>
        <v>580</v>
      </c>
    </row>
    <row r="453" spans="1:8" x14ac:dyDescent="0.25">
      <c r="A453" s="17">
        <v>414</v>
      </c>
      <c r="B453" s="17">
        <f t="shared" ca="1" si="40"/>
        <v>3.596986475714492E-2</v>
      </c>
      <c r="C453" s="17">
        <f t="shared" ca="1" si="40"/>
        <v>0.36928896560486679</v>
      </c>
      <c r="D453" s="28">
        <f t="shared" ca="1" si="41"/>
        <v>150</v>
      </c>
      <c r="E453" s="28">
        <f t="shared" ca="1" si="42"/>
        <v>40</v>
      </c>
      <c r="F453" s="28">
        <f t="shared" ca="1" si="43"/>
        <v>6000</v>
      </c>
      <c r="G453" s="37">
        <f t="shared" ca="1" si="38"/>
        <v>280</v>
      </c>
      <c r="H453" s="37">
        <f t="shared" ca="1" si="39"/>
        <v>320</v>
      </c>
    </row>
    <row r="454" spans="1:8" x14ac:dyDescent="0.25">
      <c r="A454" s="17">
        <v>415</v>
      </c>
      <c r="B454" s="17">
        <f t="shared" ca="1" si="40"/>
        <v>0.39381538257185777</v>
      </c>
      <c r="C454" s="17">
        <f t="shared" ca="1" si="40"/>
        <v>0.77394121406229643</v>
      </c>
      <c r="D454" s="28">
        <f t="shared" ca="1" si="41"/>
        <v>250</v>
      </c>
      <c r="E454" s="28">
        <f t="shared" ca="1" si="42"/>
        <v>60</v>
      </c>
      <c r="F454" s="28">
        <f t="shared" ca="1" si="43"/>
        <v>15000</v>
      </c>
      <c r="G454" s="37">
        <f t="shared" ca="1" si="38"/>
        <v>280</v>
      </c>
      <c r="H454" s="37">
        <f t="shared" ca="1" si="39"/>
        <v>320</v>
      </c>
    </row>
    <row r="455" spans="1:8" x14ac:dyDescent="0.25">
      <c r="A455" s="17">
        <v>416</v>
      </c>
      <c r="B455" s="17">
        <f t="shared" ca="1" si="40"/>
        <v>0.28775553389007902</v>
      </c>
      <c r="C455" s="17">
        <f t="shared" ca="1" si="40"/>
        <v>0.35157545135470814</v>
      </c>
      <c r="D455" s="28">
        <f t="shared" ca="1" si="41"/>
        <v>250</v>
      </c>
      <c r="E455" s="28">
        <f t="shared" ca="1" si="42"/>
        <v>40</v>
      </c>
      <c r="F455" s="28">
        <f t="shared" ca="1" si="43"/>
        <v>10000</v>
      </c>
      <c r="G455" s="37">
        <f t="shared" ca="1" si="38"/>
        <v>280</v>
      </c>
      <c r="H455" s="37">
        <f t="shared" ca="1" si="39"/>
        <v>320</v>
      </c>
    </row>
    <row r="456" spans="1:8" x14ac:dyDescent="0.25">
      <c r="A456" s="17">
        <v>417</v>
      </c>
      <c r="B456" s="17">
        <f t="shared" ca="1" si="40"/>
        <v>0.44617859178823216</v>
      </c>
      <c r="C456" s="17">
        <f t="shared" ca="1" si="40"/>
        <v>0.59867953454374179</v>
      </c>
      <c r="D456" s="28">
        <f t="shared" ca="1" si="41"/>
        <v>250</v>
      </c>
      <c r="E456" s="28">
        <f t="shared" ca="1" si="42"/>
        <v>60</v>
      </c>
      <c r="F456" s="28">
        <f t="shared" ca="1" si="43"/>
        <v>15000</v>
      </c>
      <c r="G456" s="37">
        <f t="shared" ca="1" si="38"/>
        <v>280</v>
      </c>
      <c r="H456" s="37">
        <f t="shared" ca="1" si="39"/>
        <v>320</v>
      </c>
    </row>
    <row r="457" spans="1:8" x14ac:dyDescent="0.25">
      <c r="A457" s="17">
        <v>418</v>
      </c>
      <c r="B457" s="17">
        <f t="shared" ca="1" si="40"/>
        <v>0.27136852786958099</v>
      </c>
      <c r="C457" s="17">
        <f t="shared" ca="1" si="40"/>
        <v>0.11876252478458027</v>
      </c>
      <c r="D457" s="28">
        <f t="shared" ca="1" si="41"/>
        <v>250</v>
      </c>
      <c r="E457" s="28">
        <f t="shared" ca="1" si="42"/>
        <v>20</v>
      </c>
      <c r="F457" s="28">
        <f t="shared" ca="1" si="43"/>
        <v>5000</v>
      </c>
      <c r="G457" s="37">
        <f t="shared" ca="1" si="38"/>
        <v>280</v>
      </c>
      <c r="H457" s="37">
        <f t="shared" ca="1" si="39"/>
        <v>320</v>
      </c>
    </row>
    <row r="458" spans="1:8" x14ac:dyDescent="0.25">
      <c r="A458" s="17">
        <v>419</v>
      </c>
      <c r="B458" s="17">
        <f t="shared" ca="1" si="40"/>
        <v>0.42279818187283258</v>
      </c>
      <c r="C458" s="17">
        <f t="shared" ca="1" si="40"/>
        <v>0.54623913194292006</v>
      </c>
      <c r="D458" s="28">
        <f t="shared" ca="1" si="41"/>
        <v>250</v>
      </c>
      <c r="E458" s="28">
        <f t="shared" ca="1" si="42"/>
        <v>60</v>
      </c>
      <c r="F458" s="28">
        <f t="shared" ca="1" si="43"/>
        <v>15000</v>
      </c>
      <c r="G458" s="37">
        <f t="shared" ca="1" si="38"/>
        <v>280</v>
      </c>
      <c r="H458" s="37">
        <f t="shared" ca="1" si="39"/>
        <v>320</v>
      </c>
    </row>
    <row r="459" spans="1:8" x14ac:dyDescent="0.25">
      <c r="A459" s="17">
        <v>420</v>
      </c>
      <c r="B459" s="17">
        <f t="shared" ca="1" si="40"/>
        <v>0.30323308176707797</v>
      </c>
      <c r="C459" s="17">
        <f t="shared" ca="1" si="40"/>
        <v>0.21873045186748274</v>
      </c>
      <c r="D459" s="28">
        <f t="shared" ca="1" si="41"/>
        <v>250</v>
      </c>
      <c r="E459" s="28">
        <f t="shared" ca="1" si="42"/>
        <v>40</v>
      </c>
      <c r="F459" s="28">
        <f t="shared" ca="1" si="43"/>
        <v>10000</v>
      </c>
      <c r="G459" s="37">
        <f t="shared" ca="1" si="38"/>
        <v>280</v>
      </c>
      <c r="H459" s="37">
        <f t="shared" ca="1" si="39"/>
        <v>320</v>
      </c>
    </row>
    <row r="460" spans="1:8" x14ac:dyDescent="0.25">
      <c r="A460" s="17">
        <v>421</v>
      </c>
      <c r="B460" s="17">
        <f t="shared" ca="1" si="40"/>
        <v>0.82078746057380403</v>
      </c>
      <c r="C460" s="17">
        <f t="shared" ca="1" si="40"/>
        <v>0.45386778092481783</v>
      </c>
      <c r="D460" s="28">
        <f t="shared" ca="1" si="41"/>
        <v>350</v>
      </c>
      <c r="E460" s="28">
        <f t="shared" ca="1" si="42"/>
        <v>60</v>
      </c>
      <c r="F460" s="28">
        <f t="shared" ca="1" si="43"/>
        <v>21000</v>
      </c>
      <c r="G460" s="37">
        <f t="shared" ca="1" si="38"/>
        <v>580</v>
      </c>
      <c r="H460" s="37">
        <f t="shared" ca="1" si="39"/>
        <v>440</v>
      </c>
    </row>
    <row r="461" spans="1:8" x14ac:dyDescent="0.25">
      <c r="A461" s="17">
        <v>422</v>
      </c>
      <c r="B461" s="17">
        <f t="shared" ca="1" si="40"/>
        <v>0.29151283557036767</v>
      </c>
      <c r="C461" s="17">
        <f t="shared" ca="1" si="40"/>
        <v>0.66348490067409804</v>
      </c>
      <c r="D461" s="28">
        <f t="shared" ca="1" si="41"/>
        <v>250</v>
      </c>
      <c r="E461" s="28">
        <f t="shared" ca="1" si="42"/>
        <v>60</v>
      </c>
      <c r="F461" s="28">
        <f t="shared" ca="1" si="43"/>
        <v>15000</v>
      </c>
      <c r="G461" s="37">
        <f t="shared" ca="1" si="38"/>
        <v>280</v>
      </c>
      <c r="H461" s="37">
        <f t="shared" ca="1" si="39"/>
        <v>320</v>
      </c>
    </row>
    <row r="462" spans="1:8" x14ac:dyDescent="0.25">
      <c r="A462" s="17">
        <v>423</v>
      </c>
      <c r="B462" s="17">
        <f t="shared" ca="1" si="40"/>
        <v>0.53148990005577068</v>
      </c>
      <c r="C462" s="17">
        <f t="shared" ca="1" si="40"/>
        <v>9.8985142031736251E-2</v>
      </c>
      <c r="D462" s="28">
        <f t="shared" ca="1" si="41"/>
        <v>250</v>
      </c>
      <c r="E462" s="28">
        <f t="shared" ca="1" si="42"/>
        <v>20</v>
      </c>
      <c r="F462" s="28">
        <f t="shared" ca="1" si="43"/>
        <v>5000</v>
      </c>
      <c r="G462" s="37">
        <f t="shared" ca="1" si="38"/>
        <v>280</v>
      </c>
      <c r="H462" s="37">
        <f t="shared" ca="1" si="39"/>
        <v>320</v>
      </c>
    </row>
    <row r="463" spans="1:8" x14ac:dyDescent="0.25">
      <c r="A463" s="17">
        <v>424</v>
      </c>
      <c r="B463" s="17">
        <f t="shared" ca="1" si="40"/>
        <v>3.2648558873611622E-2</v>
      </c>
      <c r="C463" s="17">
        <f t="shared" ca="1" si="40"/>
        <v>0.68281686147940213</v>
      </c>
      <c r="D463" s="28">
        <f t="shared" ca="1" si="41"/>
        <v>150</v>
      </c>
      <c r="E463" s="28">
        <f t="shared" ca="1" si="42"/>
        <v>60</v>
      </c>
      <c r="F463" s="28">
        <f t="shared" ca="1" si="43"/>
        <v>9000</v>
      </c>
      <c r="G463" s="37">
        <f t="shared" ca="1" si="38"/>
        <v>280</v>
      </c>
      <c r="H463" s="37">
        <f t="shared" ca="1" si="39"/>
        <v>320</v>
      </c>
    </row>
    <row r="464" spans="1:8" x14ac:dyDescent="0.25">
      <c r="A464" s="17">
        <v>425</v>
      </c>
      <c r="B464" s="17">
        <f t="shared" ca="1" si="40"/>
        <v>0.53719515632169423</v>
      </c>
      <c r="C464" s="17">
        <f t="shared" ca="1" si="40"/>
        <v>0.59898461242128853</v>
      </c>
      <c r="D464" s="28">
        <f t="shared" ca="1" si="41"/>
        <v>250</v>
      </c>
      <c r="E464" s="28">
        <f t="shared" ca="1" si="42"/>
        <v>60</v>
      </c>
      <c r="F464" s="28">
        <f t="shared" ca="1" si="43"/>
        <v>15000</v>
      </c>
      <c r="G464" s="37">
        <f t="shared" ca="1" si="38"/>
        <v>280</v>
      </c>
      <c r="H464" s="37">
        <f t="shared" ca="1" si="39"/>
        <v>320</v>
      </c>
    </row>
    <row r="465" spans="1:8" x14ac:dyDescent="0.25">
      <c r="A465" s="17">
        <v>426</v>
      </c>
      <c r="B465" s="17">
        <f t="shared" ca="1" si="40"/>
        <v>0.30907477351654045</v>
      </c>
      <c r="C465" s="17">
        <f t="shared" ca="1" si="40"/>
        <v>0.25166935321349149</v>
      </c>
      <c r="D465" s="28">
        <f t="shared" ca="1" si="41"/>
        <v>250</v>
      </c>
      <c r="E465" s="28">
        <f t="shared" ca="1" si="42"/>
        <v>40</v>
      </c>
      <c r="F465" s="28">
        <f t="shared" ca="1" si="43"/>
        <v>10000</v>
      </c>
      <c r="G465" s="37">
        <f t="shared" ca="1" si="38"/>
        <v>280</v>
      </c>
      <c r="H465" s="37">
        <f t="shared" ca="1" si="39"/>
        <v>320</v>
      </c>
    </row>
    <row r="466" spans="1:8" x14ac:dyDescent="0.25">
      <c r="A466" s="17">
        <v>427</v>
      </c>
      <c r="B466" s="17">
        <f t="shared" ca="1" si="40"/>
        <v>0.77205791105032429</v>
      </c>
      <c r="C466" s="17">
        <f t="shared" ca="1" si="40"/>
        <v>0.66989261769503416</v>
      </c>
      <c r="D466" s="28">
        <f t="shared" ca="1" si="41"/>
        <v>350</v>
      </c>
      <c r="E466" s="28">
        <f t="shared" ca="1" si="42"/>
        <v>60</v>
      </c>
      <c r="F466" s="28">
        <f t="shared" ca="1" si="43"/>
        <v>21000</v>
      </c>
      <c r="G466" s="37">
        <f t="shared" ca="1" si="38"/>
        <v>580</v>
      </c>
      <c r="H466" s="37">
        <f t="shared" ca="1" si="39"/>
        <v>440</v>
      </c>
    </row>
    <row r="467" spans="1:8" x14ac:dyDescent="0.25">
      <c r="A467" s="17">
        <v>428</v>
      </c>
      <c r="B467" s="17">
        <f t="shared" ca="1" si="40"/>
        <v>0.82450443103859727</v>
      </c>
      <c r="C467" s="17">
        <f t="shared" ca="1" si="40"/>
        <v>0.91030492539866048</v>
      </c>
      <c r="D467" s="28">
        <f t="shared" ca="1" si="41"/>
        <v>350</v>
      </c>
      <c r="E467" s="28">
        <f t="shared" ca="1" si="42"/>
        <v>80</v>
      </c>
      <c r="F467" s="28">
        <f t="shared" ca="1" si="43"/>
        <v>28000</v>
      </c>
      <c r="G467" s="37">
        <f t="shared" ca="1" si="38"/>
        <v>930</v>
      </c>
      <c r="H467" s="37">
        <f t="shared" ca="1" si="39"/>
        <v>580</v>
      </c>
    </row>
    <row r="468" spans="1:8" x14ac:dyDescent="0.25">
      <c r="A468" s="17">
        <v>429</v>
      </c>
      <c r="B468" s="17">
        <f t="shared" ca="1" si="40"/>
        <v>0.66771578845653856</v>
      </c>
      <c r="C468" s="17">
        <f t="shared" ca="1" si="40"/>
        <v>0.62706110841402352</v>
      </c>
      <c r="D468" s="28">
        <f t="shared" ca="1" si="41"/>
        <v>350</v>
      </c>
      <c r="E468" s="28">
        <f t="shared" ca="1" si="42"/>
        <v>60</v>
      </c>
      <c r="F468" s="28">
        <f t="shared" ca="1" si="43"/>
        <v>21000</v>
      </c>
      <c r="G468" s="37">
        <f t="shared" ca="1" si="38"/>
        <v>580</v>
      </c>
      <c r="H468" s="37">
        <f t="shared" ca="1" si="39"/>
        <v>440</v>
      </c>
    </row>
    <row r="469" spans="1:8" x14ac:dyDescent="0.25">
      <c r="A469" s="17">
        <v>430</v>
      </c>
      <c r="B469" s="17">
        <f t="shared" ca="1" si="40"/>
        <v>0.32173062176845335</v>
      </c>
      <c r="C469" s="17">
        <f t="shared" ca="1" si="40"/>
        <v>0.39155954000715276</v>
      </c>
      <c r="D469" s="28">
        <f t="shared" ca="1" si="41"/>
        <v>250</v>
      </c>
      <c r="E469" s="28">
        <f t="shared" ca="1" si="42"/>
        <v>40</v>
      </c>
      <c r="F469" s="28">
        <f t="shared" ca="1" si="43"/>
        <v>10000</v>
      </c>
      <c r="G469" s="37">
        <f t="shared" ca="1" si="38"/>
        <v>280</v>
      </c>
      <c r="H469" s="37">
        <f t="shared" ca="1" si="39"/>
        <v>320</v>
      </c>
    </row>
    <row r="470" spans="1:8" x14ac:dyDescent="0.25">
      <c r="A470" s="17">
        <v>431</v>
      </c>
      <c r="B470" s="17">
        <f t="shared" ca="1" si="40"/>
        <v>0.53260684413125503</v>
      </c>
      <c r="C470" s="17">
        <f t="shared" ca="1" si="40"/>
        <v>4.7581762708043041E-2</v>
      </c>
      <c r="D470" s="28">
        <f t="shared" ca="1" si="41"/>
        <v>250</v>
      </c>
      <c r="E470" s="28">
        <f t="shared" ca="1" si="42"/>
        <v>20</v>
      </c>
      <c r="F470" s="28">
        <f t="shared" ca="1" si="43"/>
        <v>5000</v>
      </c>
      <c r="G470" s="37">
        <f t="shared" ca="1" si="38"/>
        <v>280</v>
      </c>
      <c r="H470" s="37">
        <f t="shared" ca="1" si="39"/>
        <v>320</v>
      </c>
    </row>
    <row r="471" spans="1:8" x14ac:dyDescent="0.25">
      <c r="A471" s="17">
        <v>432</v>
      </c>
      <c r="B471" s="17">
        <f t="shared" ca="1" si="40"/>
        <v>0.99134419263214613</v>
      </c>
      <c r="C471" s="17">
        <f t="shared" ca="1" si="40"/>
        <v>0.68016775598936308</v>
      </c>
      <c r="D471" s="28">
        <f t="shared" ca="1" si="41"/>
        <v>450</v>
      </c>
      <c r="E471" s="28">
        <f t="shared" ca="1" si="42"/>
        <v>60</v>
      </c>
      <c r="F471" s="28">
        <f t="shared" ca="1" si="43"/>
        <v>27000</v>
      </c>
      <c r="G471" s="37">
        <f t="shared" ca="1" si="38"/>
        <v>880</v>
      </c>
      <c r="H471" s="37">
        <f t="shared" ca="1" si="39"/>
        <v>560</v>
      </c>
    </row>
    <row r="472" spans="1:8" x14ac:dyDescent="0.25">
      <c r="A472" s="17">
        <v>433</v>
      </c>
      <c r="B472" s="17">
        <f t="shared" ca="1" si="40"/>
        <v>0.99759922326271322</v>
      </c>
      <c r="C472" s="17">
        <f t="shared" ca="1" si="40"/>
        <v>0.50350034878520822</v>
      </c>
      <c r="D472" s="28">
        <f t="shared" ca="1" si="41"/>
        <v>450</v>
      </c>
      <c r="E472" s="28">
        <f t="shared" ca="1" si="42"/>
        <v>60</v>
      </c>
      <c r="F472" s="28">
        <f t="shared" ca="1" si="43"/>
        <v>27000</v>
      </c>
      <c r="G472" s="37">
        <f t="shared" ca="1" si="38"/>
        <v>880</v>
      </c>
      <c r="H472" s="37">
        <f t="shared" ca="1" si="39"/>
        <v>560</v>
      </c>
    </row>
    <row r="473" spans="1:8" x14ac:dyDescent="0.25">
      <c r="A473" s="17">
        <v>434</v>
      </c>
      <c r="B473" s="17">
        <f t="shared" ca="1" si="40"/>
        <v>0.37405598921649486</v>
      </c>
      <c r="C473" s="17">
        <f t="shared" ca="1" si="40"/>
        <v>0.83822731306123488</v>
      </c>
      <c r="D473" s="28">
        <f t="shared" ca="1" si="41"/>
        <v>250</v>
      </c>
      <c r="E473" s="28">
        <f t="shared" ca="1" si="42"/>
        <v>80</v>
      </c>
      <c r="F473" s="28">
        <f t="shared" ca="1" si="43"/>
        <v>20000</v>
      </c>
      <c r="G473" s="37">
        <f t="shared" ca="1" si="38"/>
        <v>530</v>
      </c>
      <c r="H473" s="37">
        <f t="shared" ca="1" si="39"/>
        <v>420</v>
      </c>
    </row>
    <row r="474" spans="1:8" x14ac:dyDescent="0.25">
      <c r="A474" s="17">
        <v>435</v>
      </c>
      <c r="B474" s="17">
        <f t="shared" ca="1" si="40"/>
        <v>0.73389055686171412</v>
      </c>
      <c r="C474" s="17">
        <f t="shared" ca="1" si="40"/>
        <v>0.29147777122602281</v>
      </c>
      <c r="D474" s="28">
        <f t="shared" ca="1" si="41"/>
        <v>350</v>
      </c>
      <c r="E474" s="28">
        <f t="shared" ca="1" si="42"/>
        <v>40</v>
      </c>
      <c r="F474" s="28">
        <f t="shared" ca="1" si="43"/>
        <v>14000</v>
      </c>
      <c r="G474" s="37">
        <f t="shared" ca="1" si="38"/>
        <v>280</v>
      </c>
      <c r="H474" s="37">
        <f t="shared" ca="1" si="39"/>
        <v>320</v>
      </c>
    </row>
    <row r="475" spans="1:8" x14ac:dyDescent="0.25">
      <c r="A475" s="17">
        <v>436</v>
      </c>
      <c r="B475" s="17">
        <f t="shared" ca="1" si="40"/>
        <v>0.65067723654445486</v>
      </c>
      <c r="C475" s="17">
        <f t="shared" ca="1" si="40"/>
        <v>0.29166988550837547</v>
      </c>
      <c r="D475" s="28">
        <f t="shared" ca="1" si="41"/>
        <v>350</v>
      </c>
      <c r="E475" s="28">
        <f t="shared" ca="1" si="42"/>
        <v>40</v>
      </c>
      <c r="F475" s="28">
        <f t="shared" ca="1" si="43"/>
        <v>14000</v>
      </c>
      <c r="G475" s="37">
        <f t="shared" ca="1" si="38"/>
        <v>280</v>
      </c>
      <c r="H475" s="37">
        <f t="shared" ca="1" si="39"/>
        <v>320</v>
      </c>
    </row>
    <row r="476" spans="1:8" x14ac:dyDescent="0.25">
      <c r="A476" s="17">
        <v>437</v>
      </c>
      <c r="B476" s="17">
        <f t="shared" ca="1" si="40"/>
        <v>0.30208912136870425</v>
      </c>
      <c r="C476" s="17">
        <f t="shared" ca="1" si="40"/>
        <v>0.59944331045582</v>
      </c>
      <c r="D476" s="28">
        <f t="shared" ca="1" si="41"/>
        <v>250</v>
      </c>
      <c r="E476" s="28">
        <f t="shared" ca="1" si="42"/>
        <v>60</v>
      </c>
      <c r="F476" s="28">
        <f t="shared" ca="1" si="43"/>
        <v>15000</v>
      </c>
      <c r="G476" s="37">
        <f t="shared" ca="1" si="38"/>
        <v>280</v>
      </c>
      <c r="H476" s="37">
        <f t="shared" ca="1" si="39"/>
        <v>320</v>
      </c>
    </row>
    <row r="477" spans="1:8" x14ac:dyDescent="0.25">
      <c r="A477" s="17">
        <v>438</v>
      </c>
      <c r="B477" s="17">
        <f t="shared" ca="1" si="40"/>
        <v>0.62754428406647633</v>
      </c>
      <c r="C477" s="17">
        <f t="shared" ca="1" si="40"/>
        <v>0.83289353357047513</v>
      </c>
      <c r="D477" s="28">
        <f t="shared" ca="1" si="41"/>
        <v>250</v>
      </c>
      <c r="E477" s="28">
        <f t="shared" ca="1" si="42"/>
        <v>80</v>
      </c>
      <c r="F477" s="28">
        <f t="shared" ca="1" si="43"/>
        <v>20000</v>
      </c>
      <c r="G477" s="37">
        <f t="shared" ca="1" si="38"/>
        <v>530</v>
      </c>
      <c r="H477" s="37">
        <f t="shared" ca="1" si="39"/>
        <v>420</v>
      </c>
    </row>
    <row r="478" spans="1:8" x14ac:dyDescent="0.25">
      <c r="A478" s="17">
        <v>439</v>
      </c>
      <c r="B478" s="17">
        <f t="shared" ca="1" si="40"/>
        <v>0.19705538471524553</v>
      </c>
      <c r="C478" s="17">
        <f t="shared" ca="1" si="40"/>
        <v>0.13210477203051063</v>
      </c>
      <c r="D478" s="28">
        <f t="shared" ca="1" si="41"/>
        <v>150</v>
      </c>
      <c r="E478" s="28">
        <f t="shared" ca="1" si="42"/>
        <v>20</v>
      </c>
      <c r="F478" s="28">
        <f t="shared" ca="1" si="43"/>
        <v>3000</v>
      </c>
      <c r="G478" s="37">
        <f t="shared" ca="1" si="38"/>
        <v>280</v>
      </c>
      <c r="H478" s="37">
        <f t="shared" ca="1" si="39"/>
        <v>320</v>
      </c>
    </row>
    <row r="479" spans="1:8" x14ac:dyDescent="0.25">
      <c r="A479" s="17">
        <v>440</v>
      </c>
      <c r="B479" s="17">
        <f t="shared" ca="1" si="40"/>
        <v>0.37170472487696593</v>
      </c>
      <c r="C479" s="17">
        <f t="shared" ca="1" si="40"/>
        <v>0.24454427242129861</v>
      </c>
      <c r="D479" s="28">
        <f t="shared" ca="1" si="41"/>
        <v>250</v>
      </c>
      <c r="E479" s="28">
        <f t="shared" ca="1" si="42"/>
        <v>40</v>
      </c>
      <c r="F479" s="28">
        <f t="shared" ca="1" si="43"/>
        <v>10000</v>
      </c>
      <c r="G479" s="37">
        <f t="shared" ca="1" si="38"/>
        <v>280</v>
      </c>
      <c r="H479" s="37">
        <f t="shared" ca="1" si="39"/>
        <v>320</v>
      </c>
    </row>
    <row r="480" spans="1:8" x14ac:dyDescent="0.25">
      <c r="A480" s="17">
        <v>441</v>
      </c>
      <c r="B480" s="17">
        <f t="shared" ca="1" si="40"/>
        <v>1.8388346515731291E-2</v>
      </c>
      <c r="C480" s="17">
        <f t="shared" ca="1" si="40"/>
        <v>0.61810472057836763</v>
      </c>
      <c r="D480" s="28">
        <f t="shared" ca="1" si="41"/>
        <v>150</v>
      </c>
      <c r="E480" s="28">
        <f t="shared" ca="1" si="42"/>
        <v>60</v>
      </c>
      <c r="F480" s="28">
        <f t="shared" ca="1" si="43"/>
        <v>9000</v>
      </c>
      <c r="G480" s="37">
        <f t="shared" ca="1" si="38"/>
        <v>280</v>
      </c>
      <c r="H480" s="37">
        <f t="shared" ca="1" si="39"/>
        <v>320</v>
      </c>
    </row>
    <row r="481" spans="1:8" x14ac:dyDescent="0.25">
      <c r="A481" s="17">
        <v>442</v>
      </c>
      <c r="B481" s="17">
        <f t="shared" ca="1" si="40"/>
        <v>0.31143561025370226</v>
      </c>
      <c r="C481" s="17">
        <f t="shared" ca="1" si="40"/>
        <v>0.89023313302822349</v>
      </c>
      <c r="D481" s="28">
        <f t="shared" ca="1" si="41"/>
        <v>250</v>
      </c>
      <c r="E481" s="28">
        <f t="shared" ca="1" si="42"/>
        <v>80</v>
      </c>
      <c r="F481" s="28">
        <f t="shared" ca="1" si="43"/>
        <v>20000</v>
      </c>
      <c r="G481" s="37">
        <f t="shared" ca="1" si="38"/>
        <v>530</v>
      </c>
      <c r="H481" s="37">
        <f t="shared" ca="1" si="39"/>
        <v>420</v>
      </c>
    </row>
    <row r="482" spans="1:8" x14ac:dyDescent="0.25">
      <c r="A482" s="17">
        <v>443</v>
      </c>
      <c r="B482" s="17">
        <f t="shared" ca="1" si="40"/>
        <v>0.41091917193723249</v>
      </c>
      <c r="C482" s="17">
        <f t="shared" ca="1" si="40"/>
        <v>0.56423019089973525</v>
      </c>
      <c r="D482" s="28">
        <f t="shared" ca="1" si="41"/>
        <v>250</v>
      </c>
      <c r="E482" s="28">
        <f t="shared" ca="1" si="42"/>
        <v>60</v>
      </c>
      <c r="F482" s="28">
        <f t="shared" ca="1" si="43"/>
        <v>15000</v>
      </c>
      <c r="G482" s="37">
        <f t="shared" ca="1" si="38"/>
        <v>280</v>
      </c>
      <c r="H482" s="37">
        <f t="shared" ca="1" si="39"/>
        <v>320</v>
      </c>
    </row>
    <row r="483" spans="1:8" x14ac:dyDescent="0.25">
      <c r="A483" s="17">
        <v>444</v>
      </c>
      <c r="B483" s="17">
        <f t="shared" ca="1" si="40"/>
        <v>0.22683232684565124</v>
      </c>
      <c r="C483" s="17">
        <f t="shared" ca="1" si="40"/>
        <v>0.95891143225931019</v>
      </c>
      <c r="D483" s="28">
        <f t="shared" ca="1" si="41"/>
        <v>250</v>
      </c>
      <c r="E483" s="28">
        <f t="shared" ca="1" si="42"/>
        <v>80</v>
      </c>
      <c r="F483" s="28">
        <f t="shared" ca="1" si="43"/>
        <v>20000</v>
      </c>
      <c r="G483" s="37">
        <f t="shared" ca="1" si="38"/>
        <v>530</v>
      </c>
      <c r="H483" s="37">
        <f t="shared" ca="1" si="39"/>
        <v>420</v>
      </c>
    </row>
    <row r="484" spans="1:8" x14ac:dyDescent="0.25">
      <c r="A484" s="17">
        <v>445</v>
      </c>
      <c r="B484" s="17">
        <f t="shared" ca="1" si="40"/>
        <v>0.63175828526761679</v>
      </c>
      <c r="C484" s="17">
        <f t="shared" ca="1" si="40"/>
        <v>0.65153293463642725</v>
      </c>
      <c r="D484" s="28">
        <f t="shared" ca="1" si="41"/>
        <v>250</v>
      </c>
      <c r="E484" s="28">
        <f t="shared" ca="1" si="42"/>
        <v>60</v>
      </c>
      <c r="F484" s="28">
        <f t="shared" ca="1" si="43"/>
        <v>15000</v>
      </c>
      <c r="G484" s="37">
        <f t="shared" ca="1" si="38"/>
        <v>280</v>
      </c>
      <c r="H484" s="37">
        <f t="shared" ca="1" si="39"/>
        <v>320</v>
      </c>
    </row>
    <row r="485" spans="1:8" x14ac:dyDescent="0.25">
      <c r="A485" s="17">
        <v>446</v>
      </c>
      <c r="B485" s="17">
        <f t="shared" ca="1" si="40"/>
        <v>0.72642677709165637</v>
      </c>
      <c r="C485" s="17">
        <f t="shared" ca="1" si="40"/>
        <v>0.52817917988352381</v>
      </c>
      <c r="D485" s="28">
        <f t="shared" ca="1" si="41"/>
        <v>350</v>
      </c>
      <c r="E485" s="28">
        <f t="shared" ca="1" si="42"/>
        <v>60</v>
      </c>
      <c r="F485" s="28">
        <f t="shared" ca="1" si="43"/>
        <v>21000</v>
      </c>
      <c r="G485" s="37">
        <f t="shared" ca="1" si="38"/>
        <v>580</v>
      </c>
      <c r="H485" s="37">
        <f t="shared" ca="1" si="39"/>
        <v>440</v>
      </c>
    </row>
    <row r="486" spans="1:8" x14ac:dyDescent="0.25">
      <c r="A486" s="17">
        <v>447</v>
      </c>
      <c r="B486" s="17">
        <f t="shared" ca="1" si="40"/>
        <v>0.56677492337055546</v>
      </c>
      <c r="C486" s="17">
        <f t="shared" ca="1" si="40"/>
        <v>0.32574932032040826</v>
      </c>
      <c r="D486" s="28">
        <f t="shared" ca="1" si="41"/>
        <v>250</v>
      </c>
      <c r="E486" s="28">
        <f t="shared" ca="1" si="42"/>
        <v>40</v>
      </c>
      <c r="F486" s="28">
        <f t="shared" ca="1" si="43"/>
        <v>10000</v>
      </c>
      <c r="G486" s="37">
        <f t="shared" ca="1" si="38"/>
        <v>280</v>
      </c>
      <c r="H486" s="37">
        <f t="shared" ca="1" si="39"/>
        <v>320</v>
      </c>
    </row>
    <row r="487" spans="1:8" x14ac:dyDescent="0.25">
      <c r="A487" s="17">
        <v>448</v>
      </c>
      <c r="B487" s="17">
        <f t="shared" ca="1" si="40"/>
        <v>1.7149361016933762E-2</v>
      </c>
      <c r="C487" s="17">
        <f t="shared" ca="1" si="40"/>
        <v>0.46317630265519416</v>
      </c>
      <c r="D487" s="28">
        <f t="shared" ca="1" si="41"/>
        <v>150</v>
      </c>
      <c r="E487" s="28">
        <f t="shared" ca="1" si="42"/>
        <v>60</v>
      </c>
      <c r="F487" s="28">
        <f t="shared" ca="1" si="43"/>
        <v>9000</v>
      </c>
      <c r="G487" s="37">
        <f t="shared" ca="1" si="38"/>
        <v>280</v>
      </c>
      <c r="H487" s="37">
        <f t="shared" ca="1" si="39"/>
        <v>320</v>
      </c>
    </row>
    <row r="488" spans="1:8" x14ac:dyDescent="0.25">
      <c r="A488" s="17">
        <v>449</v>
      </c>
      <c r="B488" s="17">
        <f t="shared" ca="1" si="40"/>
        <v>0.97794576303145719</v>
      </c>
      <c r="C488" s="17">
        <f t="shared" ca="1" si="40"/>
        <v>0.3067497464117851</v>
      </c>
      <c r="D488" s="28">
        <f t="shared" ca="1" si="41"/>
        <v>450</v>
      </c>
      <c r="E488" s="28">
        <f t="shared" ca="1" si="42"/>
        <v>40</v>
      </c>
      <c r="F488" s="28">
        <f t="shared" ca="1" si="43"/>
        <v>18000</v>
      </c>
      <c r="G488" s="37">
        <f t="shared" ref="G488:G551" ca="1" si="44">$B$4*$B$9+MAX($F488-$B$8,0)*$B$5</f>
        <v>430</v>
      </c>
      <c r="H488" s="37">
        <f t="shared" ref="H488:H551" ca="1" si="45">$E$4*$B$9+MAX($F488-$B$8,0)*$E$5</f>
        <v>380</v>
      </c>
    </row>
    <row r="489" spans="1:8" x14ac:dyDescent="0.25">
      <c r="A489" s="17">
        <v>450</v>
      </c>
      <c r="B489" s="17">
        <f t="shared" ref="B489:C552" ca="1" si="46">RAND()</f>
        <v>0.20004605798213948</v>
      </c>
      <c r="C489" s="17">
        <f t="shared" ca="1" si="46"/>
        <v>0.21112560993934737</v>
      </c>
      <c r="D489" s="28">
        <f t="shared" ref="D489:D552" ca="1" si="47">VLOOKUP($B489,$D$13:$F$16,3)</f>
        <v>150</v>
      </c>
      <c r="E489" s="28">
        <f t="shared" ref="E489:E552" ca="1" si="48">VLOOKUP($C489,$D$21:$F$25,3)</f>
        <v>40</v>
      </c>
      <c r="F489" s="28">
        <f t="shared" ref="F489:F552" ca="1" si="49">D489*E489</f>
        <v>6000</v>
      </c>
      <c r="G489" s="37">
        <f t="shared" ca="1" si="44"/>
        <v>280</v>
      </c>
      <c r="H489" s="37">
        <f t="shared" ca="1" si="45"/>
        <v>320</v>
      </c>
    </row>
    <row r="490" spans="1:8" x14ac:dyDescent="0.25">
      <c r="A490" s="17">
        <v>451</v>
      </c>
      <c r="B490" s="17">
        <f t="shared" ca="1" si="46"/>
        <v>0.55127547362597651</v>
      </c>
      <c r="C490" s="17">
        <f t="shared" ca="1" si="46"/>
        <v>0.65386857075611804</v>
      </c>
      <c r="D490" s="28">
        <f t="shared" ca="1" si="47"/>
        <v>250</v>
      </c>
      <c r="E490" s="28">
        <f t="shared" ca="1" si="48"/>
        <v>60</v>
      </c>
      <c r="F490" s="28">
        <f t="shared" ca="1" si="49"/>
        <v>15000</v>
      </c>
      <c r="G490" s="37">
        <f t="shared" ca="1" si="44"/>
        <v>280</v>
      </c>
      <c r="H490" s="37">
        <f t="shared" ca="1" si="45"/>
        <v>320</v>
      </c>
    </row>
    <row r="491" spans="1:8" x14ac:dyDescent="0.25">
      <c r="A491" s="17">
        <v>452</v>
      </c>
      <c r="B491" s="17">
        <f t="shared" ca="1" si="46"/>
        <v>0.85729817040284717</v>
      </c>
      <c r="C491" s="17">
        <f t="shared" ca="1" si="46"/>
        <v>0.25084178928279821</v>
      </c>
      <c r="D491" s="28">
        <f t="shared" ca="1" si="47"/>
        <v>350</v>
      </c>
      <c r="E491" s="28">
        <f t="shared" ca="1" si="48"/>
        <v>40</v>
      </c>
      <c r="F491" s="28">
        <f t="shared" ca="1" si="49"/>
        <v>14000</v>
      </c>
      <c r="G491" s="37">
        <f t="shared" ca="1" si="44"/>
        <v>280</v>
      </c>
      <c r="H491" s="37">
        <f t="shared" ca="1" si="45"/>
        <v>320</v>
      </c>
    </row>
    <row r="492" spans="1:8" x14ac:dyDescent="0.25">
      <c r="A492" s="17">
        <v>453</v>
      </c>
      <c r="B492" s="17">
        <f t="shared" ca="1" si="46"/>
        <v>4.5031485509814617E-2</v>
      </c>
      <c r="C492" s="17">
        <f t="shared" ca="1" si="46"/>
        <v>5.488383587230794E-2</v>
      </c>
      <c r="D492" s="28">
        <f t="shared" ca="1" si="47"/>
        <v>150</v>
      </c>
      <c r="E492" s="28">
        <f t="shared" ca="1" si="48"/>
        <v>20</v>
      </c>
      <c r="F492" s="28">
        <f t="shared" ca="1" si="49"/>
        <v>3000</v>
      </c>
      <c r="G492" s="37">
        <f t="shared" ca="1" si="44"/>
        <v>280</v>
      </c>
      <c r="H492" s="37">
        <f t="shared" ca="1" si="45"/>
        <v>320</v>
      </c>
    </row>
    <row r="493" spans="1:8" x14ac:dyDescent="0.25">
      <c r="A493" s="17">
        <v>454</v>
      </c>
      <c r="B493" s="17">
        <f t="shared" ca="1" si="46"/>
        <v>0.88405638916607798</v>
      </c>
      <c r="C493" s="17">
        <f t="shared" ca="1" si="46"/>
        <v>0.45111044796647592</v>
      </c>
      <c r="D493" s="28">
        <f t="shared" ca="1" si="47"/>
        <v>350</v>
      </c>
      <c r="E493" s="28">
        <f t="shared" ca="1" si="48"/>
        <v>60</v>
      </c>
      <c r="F493" s="28">
        <f t="shared" ca="1" si="49"/>
        <v>21000</v>
      </c>
      <c r="G493" s="37">
        <f t="shared" ca="1" si="44"/>
        <v>580</v>
      </c>
      <c r="H493" s="37">
        <f t="shared" ca="1" si="45"/>
        <v>440</v>
      </c>
    </row>
    <row r="494" spans="1:8" x14ac:dyDescent="0.25">
      <c r="A494" s="17">
        <v>455</v>
      </c>
      <c r="B494" s="17">
        <f t="shared" ca="1" si="46"/>
        <v>0.63089409412383068</v>
      </c>
      <c r="C494" s="17">
        <f t="shared" ca="1" si="46"/>
        <v>0.79368245575901963</v>
      </c>
      <c r="D494" s="28">
        <f t="shared" ca="1" si="47"/>
        <v>250</v>
      </c>
      <c r="E494" s="28">
        <f t="shared" ca="1" si="48"/>
        <v>60</v>
      </c>
      <c r="F494" s="28">
        <f t="shared" ca="1" si="49"/>
        <v>15000</v>
      </c>
      <c r="G494" s="37">
        <f t="shared" ca="1" si="44"/>
        <v>280</v>
      </c>
      <c r="H494" s="37">
        <f t="shared" ca="1" si="45"/>
        <v>320</v>
      </c>
    </row>
    <row r="495" spans="1:8" x14ac:dyDescent="0.25">
      <c r="A495" s="17">
        <v>456</v>
      </c>
      <c r="B495" s="17">
        <f t="shared" ca="1" si="46"/>
        <v>0.49572329101484713</v>
      </c>
      <c r="C495" s="17">
        <f t="shared" ca="1" si="46"/>
        <v>0.16497778199788904</v>
      </c>
      <c r="D495" s="28">
        <f t="shared" ca="1" si="47"/>
        <v>250</v>
      </c>
      <c r="E495" s="28">
        <f t="shared" ca="1" si="48"/>
        <v>20</v>
      </c>
      <c r="F495" s="28">
        <f t="shared" ca="1" si="49"/>
        <v>5000</v>
      </c>
      <c r="G495" s="37">
        <f t="shared" ca="1" si="44"/>
        <v>280</v>
      </c>
      <c r="H495" s="37">
        <f t="shared" ca="1" si="45"/>
        <v>320</v>
      </c>
    </row>
    <row r="496" spans="1:8" x14ac:dyDescent="0.25">
      <c r="A496" s="17">
        <v>457</v>
      </c>
      <c r="B496" s="17">
        <f t="shared" ca="1" si="46"/>
        <v>4.6444069804773447E-2</v>
      </c>
      <c r="C496" s="17">
        <f t="shared" ca="1" si="46"/>
        <v>0.94729526312274748</v>
      </c>
      <c r="D496" s="28">
        <f t="shared" ca="1" si="47"/>
        <v>150</v>
      </c>
      <c r="E496" s="28">
        <f t="shared" ca="1" si="48"/>
        <v>80</v>
      </c>
      <c r="F496" s="28">
        <f t="shared" ca="1" si="49"/>
        <v>12000</v>
      </c>
      <c r="G496" s="37">
        <f t="shared" ca="1" si="44"/>
        <v>280</v>
      </c>
      <c r="H496" s="37">
        <f t="shared" ca="1" si="45"/>
        <v>320</v>
      </c>
    </row>
    <row r="497" spans="1:8" x14ac:dyDescent="0.25">
      <c r="A497" s="17">
        <v>458</v>
      </c>
      <c r="B497" s="17">
        <f t="shared" ca="1" si="46"/>
        <v>0.74968960964746767</v>
      </c>
      <c r="C497" s="17">
        <f t="shared" ca="1" si="46"/>
        <v>0.5601369247986826</v>
      </c>
      <c r="D497" s="28">
        <f t="shared" ca="1" si="47"/>
        <v>350</v>
      </c>
      <c r="E497" s="28">
        <f t="shared" ca="1" si="48"/>
        <v>60</v>
      </c>
      <c r="F497" s="28">
        <f t="shared" ca="1" si="49"/>
        <v>21000</v>
      </c>
      <c r="G497" s="37">
        <f t="shared" ca="1" si="44"/>
        <v>580</v>
      </c>
      <c r="H497" s="37">
        <f t="shared" ca="1" si="45"/>
        <v>440</v>
      </c>
    </row>
    <row r="498" spans="1:8" x14ac:dyDescent="0.25">
      <c r="A498" s="17">
        <v>459</v>
      </c>
      <c r="B498" s="17">
        <f t="shared" ca="1" si="46"/>
        <v>0.46877607101847008</v>
      </c>
      <c r="C498" s="17">
        <f t="shared" ca="1" si="46"/>
        <v>0.1103409048973526</v>
      </c>
      <c r="D498" s="28">
        <f t="shared" ca="1" si="47"/>
        <v>250</v>
      </c>
      <c r="E498" s="28">
        <f t="shared" ca="1" si="48"/>
        <v>20</v>
      </c>
      <c r="F498" s="28">
        <f t="shared" ca="1" si="49"/>
        <v>5000</v>
      </c>
      <c r="G498" s="37">
        <f t="shared" ca="1" si="44"/>
        <v>280</v>
      </c>
      <c r="H498" s="37">
        <f t="shared" ca="1" si="45"/>
        <v>320</v>
      </c>
    </row>
    <row r="499" spans="1:8" x14ac:dyDescent="0.25">
      <c r="A499" s="17">
        <v>460</v>
      </c>
      <c r="B499" s="17">
        <f t="shared" ca="1" si="46"/>
        <v>0.1717652168629864</v>
      </c>
      <c r="C499" s="17">
        <f t="shared" ca="1" si="46"/>
        <v>0.31199737393666693</v>
      </c>
      <c r="D499" s="28">
        <f t="shared" ca="1" si="47"/>
        <v>150</v>
      </c>
      <c r="E499" s="28">
        <f t="shared" ca="1" si="48"/>
        <v>40</v>
      </c>
      <c r="F499" s="28">
        <f t="shared" ca="1" si="49"/>
        <v>6000</v>
      </c>
      <c r="G499" s="37">
        <f t="shared" ca="1" si="44"/>
        <v>280</v>
      </c>
      <c r="H499" s="37">
        <f t="shared" ca="1" si="45"/>
        <v>320</v>
      </c>
    </row>
    <row r="500" spans="1:8" x14ac:dyDescent="0.25">
      <c r="A500" s="17">
        <v>461</v>
      </c>
      <c r="B500" s="17">
        <f t="shared" ca="1" si="46"/>
        <v>0.99584049745081427</v>
      </c>
      <c r="C500" s="17">
        <f t="shared" ca="1" si="46"/>
        <v>0.46929752952063275</v>
      </c>
      <c r="D500" s="28">
        <f t="shared" ca="1" si="47"/>
        <v>450</v>
      </c>
      <c r="E500" s="28">
        <f t="shared" ca="1" si="48"/>
        <v>60</v>
      </c>
      <c r="F500" s="28">
        <f t="shared" ca="1" si="49"/>
        <v>27000</v>
      </c>
      <c r="G500" s="37">
        <f t="shared" ca="1" si="44"/>
        <v>880</v>
      </c>
      <c r="H500" s="37">
        <f t="shared" ca="1" si="45"/>
        <v>560</v>
      </c>
    </row>
    <row r="501" spans="1:8" x14ac:dyDescent="0.25">
      <c r="A501" s="17">
        <v>462</v>
      </c>
      <c r="B501" s="17">
        <f t="shared" ca="1" si="46"/>
        <v>0.86338682993310467</v>
      </c>
      <c r="C501" s="17">
        <f t="shared" ca="1" si="46"/>
        <v>1.3093825293723604E-2</v>
      </c>
      <c r="D501" s="28">
        <f t="shared" ca="1" si="47"/>
        <v>350</v>
      </c>
      <c r="E501" s="28">
        <f t="shared" ca="1" si="48"/>
        <v>20</v>
      </c>
      <c r="F501" s="28">
        <f t="shared" ca="1" si="49"/>
        <v>7000</v>
      </c>
      <c r="G501" s="37">
        <f t="shared" ca="1" si="44"/>
        <v>280</v>
      </c>
      <c r="H501" s="37">
        <f t="shared" ca="1" si="45"/>
        <v>320</v>
      </c>
    </row>
    <row r="502" spans="1:8" x14ac:dyDescent="0.25">
      <c r="A502" s="17">
        <v>463</v>
      </c>
      <c r="B502" s="17">
        <f t="shared" ca="1" si="46"/>
        <v>0.28602015111141654</v>
      </c>
      <c r="C502" s="17">
        <f t="shared" ca="1" si="46"/>
        <v>0.64382767498156479</v>
      </c>
      <c r="D502" s="28">
        <f t="shared" ca="1" si="47"/>
        <v>250</v>
      </c>
      <c r="E502" s="28">
        <f t="shared" ca="1" si="48"/>
        <v>60</v>
      </c>
      <c r="F502" s="28">
        <f t="shared" ca="1" si="49"/>
        <v>15000</v>
      </c>
      <c r="G502" s="37">
        <f t="shared" ca="1" si="44"/>
        <v>280</v>
      </c>
      <c r="H502" s="37">
        <f t="shared" ca="1" si="45"/>
        <v>320</v>
      </c>
    </row>
    <row r="503" spans="1:8" x14ac:dyDescent="0.25">
      <c r="A503" s="17">
        <v>464</v>
      </c>
      <c r="B503" s="17">
        <f t="shared" ca="1" si="46"/>
        <v>0.25795417331375903</v>
      </c>
      <c r="C503" s="17">
        <f t="shared" ca="1" si="46"/>
        <v>0.16459600719812972</v>
      </c>
      <c r="D503" s="28">
        <f t="shared" ca="1" si="47"/>
        <v>250</v>
      </c>
      <c r="E503" s="28">
        <f t="shared" ca="1" si="48"/>
        <v>20</v>
      </c>
      <c r="F503" s="28">
        <f t="shared" ca="1" si="49"/>
        <v>5000</v>
      </c>
      <c r="G503" s="37">
        <f t="shared" ca="1" si="44"/>
        <v>280</v>
      </c>
      <c r="H503" s="37">
        <f t="shared" ca="1" si="45"/>
        <v>320</v>
      </c>
    </row>
    <row r="504" spans="1:8" x14ac:dyDescent="0.25">
      <c r="A504" s="17">
        <v>465</v>
      </c>
      <c r="B504" s="17">
        <f t="shared" ca="1" si="46"/>
        <v>5.3787786454114195E-2</v>
      </c>
      <c r="C504" s="17">
        <f t="shared" ca="1" si="46"/>
        <v>0.26175250722001031</v>
      </c>
      <c r="D504" s="28">
        <f t="shared" ca="1" si="47"/>
        <v>150</v>
      </c>
      <c r="E504" s="28">
        <f t="shared" ca="1" si="48"/>
        <v>40</v>
      </c>
      <c r="F504" s="28">
        <f t="shared" ca="1" si="49"/>
        <v>6000</v>
      </c>
      <c r="G504" s="37">
        <f t="shared" ca="1" si="44"/>
        <v>280</v>
      </c>
      <c r="H504" s="37">
        <f t="shared" ca="1" si="45"/>
        <v>320</v>
      </c>
    </row>
    <row r="505" spans="1:8" x14ac:dyDescent="0.25">
      <c r="A505" s="17">
        <v>466</v>
      </c>
      <c r="B505" s="17">
        <f t="shared" ca="1" si="46"/>
        <v>0.27624631363606356</v>
      </c>
      <c r="C505" s="17">
        <f t="shared" ca="1" si="46"/>
        <v>0.75649615491786293</v>
      </c>
      <c r="D505" s="28">
        <f t="shared" ca="1" si="47"/>
        <v>250</v>
      </c>
      <c r="E505" s="28">
        <f t="shared" ca="1" si="48"/>
        <v>60</v>
      </c>
      <c r="F505" s="28">
        <f t="shared" ca="1" si="49"/>
        <v>15000</v>
      </c>
      <c r="G505" s="37">
        <f t="shared" ca="1" si="44"/>
        <v>280</v>
      </c>
      <c r="H505" s="37">
        <f t="shared" ca="1" si="45"/>
        <v>320</v>
      </c>
    </row>
    <row r="506" spans="1:8" x14ac:dyDescent="0.25">
      <c r="A506" s="17">
        <v>467</v>
      </c>
      <c r="B506" s="17">
        <f t="shared" ca="1" si="46"/>
        <v>0.77484610715827762</v>
      </c>
      <c r="C506" s="17">
        <f t="shared" ca="1" si="46"/>
        <v>0.87349526248788034</v>
      </c>
      <c r="D506" s="28">
        <f t="shared" ca="1" si="47"/>
        <v>350</v>
      </c>
      <c r="E506" s="28">
        <f t="shared" ca="1" si="48"/>
        <v>80</v>
      </c>
      <c r="F506" s="28">
        <f t="shared" ca="1" si="49"/>
        <v>28000</v>
      </c>
      <c r="G506" s="37">
        <f t="shared" ca="1" si="44"/>
        <v>930</v>
      </c>
      <c r="H506" s="37">
        <f t="shared" ca="1" si="45"/>
        <v>580</v>
      </c>
    </row>
    <row r="507" spans="1:8" x14ac:dyDescent="0.25">
      <c r="A507" s="17">
        <v>468</v>
      </c>
      <c r="B507" s="17">
        <f t="shared" ca="1" si="46"/>
        <v>0.54770999402745535</v>
      </c>
      <c r="C507" s="17">
        <f t="shared" ca="1" si="46"/>
        <v>0.35961525559422625</v>
      </c>
      <c r="D507" s="28">
        <f t="shared" ca="1" si="47"/>
        <v>250</v>
      </c>
      <c r="E507" s="28">
        <f t="shared" ca="1" si="48"/>
        <v>40</v>
      </c>
      <c r="F507" s="28">
        <f t="shared" ca="1" si="49"/>
        <v>10000</v>
      </c>
      <c r="G507" s="37">
        <f t="shared" ca="1" si="44"/>
        <v>280</v>
      </c>
      <c r="H507" s="37">
        <f t="shared" ca="1" si="45"/>
        <v>320</v>
      </c>
    </row>
    <row r="508" spans="1:8" x14ac:dyDescent="0.25">
      <c r="A508" s="17">
        <v>469</v>
      </c>
      <c r="B508" s="17">
        <f t="shared" ca="1" si="46"/>
        <v>6.5417548903601297E-3</v>
      </c>
      <c r="C508" s="17">
        <f t="shared" ca="1" si="46"/>
        <v>0.1887142334314249</v>
      </c>
      <c r="D508" s="28">
        <f t="shared" ca="1" si="47"/>
        <v>150</v>
      </c>
      <c r="E508" s="28">
        <f t="shared" ca="1" si="48"/>
        <v>20</v>
      </c>
      <c r="F508" s="28">
        <f t="shared" ca="1" si="49"/>
        <v>3000</v>
      </c>
      <c r="G508" s="37">
        <f t="shared" ca="1" si="44"/>
        <v>280</v>
      </c>
      <c r="H508" s="37">
        <f t="shared" ca="1" si="45"/>
        <v>320</v>
      </c>
    </row>
    <row r="509" spans="1:8" x14ac:dyDescent="0.25">
      <c r="A509" s="17">
        <v>470</v>
      </c>
      <c r="B509" s="17">
        <f t="shared" ca="1" si="46"/>
        <v>0.2399265061371445</v>
      </c>
      <c r="C509" s="17">
        <f t="shared" ca="1" si="46"/>
        <v>0.44532526720728149</v>
      </c>
      <c r="D509" s="28">
        <f t="shared" ca="1" si="47"/>
        <v>250</v>
      </c>
      <c r="E509" s="28">
        <f t="shared" ca="1" si="48"/>
        <v>60</v>
      </c>
      <c r="F509" s="28">
        <f t="shared" ca="1" si="49"/>
        <v>15000</v>
      </c>
      <c r="G509" s="37">
        <f t="shared" ca="1" si="44"/>
        <v>280</v>
      </c>
      <c r="H509" s="37">
        <f t="shared" ca="1" si="45"/>
        <v>320</v>
      </c>
    </row>
    <row r="510" spans="1:8" x14ac:dyDescent="0.25">
      <c r="A510" s="17">
        <v>471</v>
      </c>
      <c r="B510" s="17">
        <f t="shared" ca="1" si="46"/>
        <v>0.73345879403268632</v>
      </c>
      <c r="C510" s="17">
        <f t="shared" ca="1" si="46"/>
        <v>0.38524339891209547</v>
      </c>
      <c r="D510" s="28">
        <f t="shared" ca="1" si="47"/>
        <v>350</v>
      </c>
      <c r="E510" s="28">
        <f t="shared" ca="1" si="48"/>
        <v>40</v>
      </c>
      <c r="F510" s="28">
        <f t="shared" ca="1" si="49"/>
        <v>14000</v>
      </c>
      <c r="G510" s="37">
        <f t="shared" ca="1" si="44"/>
        <v>280</v>
      </c>
      <c r="H510" s="37">
        <f t="shared" ca="1" si="45"/>
        <v>320</v>
      </c>
    </row>
    <row r="511" spans="1:8" x14ac:dyDescent="0.25">
      <c r="A511" s="17">
        <v>472</v>
      </c>
      <c r="B511" s="17">
        <f t="shared" ca="1" si="46"/>
        <v>0.81282032138767801</v>
      </c>
      <c r="C511" s="17">
        <f t="shared" ca="1" si="46"/>
        <v>0.90878783628871296</v>
      </c>
      <c r="D511" s="28">
        <f t="shared" ca="1" si="47"/>
        <v>350</v>
      </c>
      <c r="E511" s="28">
        <f t="shared" ca="1" si="48"/>
        <v>80</v>
      </c>
      <c r="F511" s="28">
        <f t="shared" ca="1" si="49"/>
        <v>28000</v>
      </c>
      <c r="G511" s="37">
        <f t="shared" ca="1" si="44"/>
        <v>930</v>
      </c>
      <c r="H511" s="37">
        <f t="shared" ca="1" si="45"/>
        <v>580</v>
      </c>
    </row>
    <row r="512" spans="1:8" x14ac:dyDescent="0.25">
      <c r="A512" s="17">
        <v>473</v>
      </c>
      <c r="B512" s="17">
        <f t="shared" ca="1" si="46"/>
        <v>0.85925886097994097</v>
      </c>
      <c r="C512" s="17">
        <f t="shared" ca="1" si="46"/>
        <v>0.98959663207825155</v>
      </c>
      <c r="D512" s="28">
        <f t="shared" ca="1" si="47"/>
        <v>350</v>
      </c>
      <c r="E512" s="28">
        <f t="shared" ca="1" si="48"/>
        <v>100</v>
      </c>
      <c r="F512" s="28">
        <f t="shared" ca="1" si="49"/>
        <v>35000</v>
      </c>
      <c r="G512" s="37">
        <f t="shared" ca="1" si="44"/>
        <v>1280</v>
      </c>
      <c r="H512" s="37">
        <f t="shared" ca="1" si="45"/>
        <v>720</v>
      </c>
    </row>
    <row r="513" spans="1:8" x14ac:dyDescent="0.25">
      <c r="A513" s="17">
        <v>474</v>
      </c>
      <c r="B513" s="17">
        <f t="shared" ca="1" si="46"/>
        <v>0.13755129879641614</v>
      </c>
      <c r="C513" s="17">
        <f t="shared" ca="1" si="46"/>
        <v>0.90641946629972714</v>
      </c>
      <c r="D513" s="28">
        <f t="shared" ca="1" si="47"/>
        <v>150</v>
      </c>
      <c r="E513" s="28">
        <f t="shared" ca="1" si="48"/>
        <v>80</v>
      </c>
      <c r="F513" s="28">
        <f t="shared" ca="1" si="49"/>
        <v>12000</v>
      </c>
      <c r="G513" s="37">
        <f t="shared" ca="1" si="44"/>
        <v>280</v>
      </c>
      <c r="H513" s="37">
        <f t="shared" ca="1" si="45"/>
        <v>320</v>
      </c>
    </row>
    <row r="514" spans="1:8" x14ac:dyDescent="0.25">
      <c r="A514" s="17">
        <v>475</v>
      </c>
      <c r="B514" s="17">
        <f t="shared" ca="1" si="46"/>
        <v>9.4539391045807109E-2</v>
      </c>
      <c r="C514" s="17">
        <f t="shared" ca="1" si="46"/>
        <v>0.49586413031790166</v>
      </c>
      <c r="D514" s="28">
        <f t="shared" ca="1" si="47"/>
        <v>150</v>
      </c>
      <c r="E514" s="28">
        <f t="shared" ca="1" si="48"/>
        <v>60</v>
      </c>
      <c r="F514" s="28">
        <f t="shared" ca="1" si="49"/>
        <v>9000</v>
      </c>
      <c r="G514" s="37">
        <f t="shared" ca="1" si="44"/>
        <v>280</v>
      </c>
      <c r="H514" s="37">
        <f t="shared" ca="1" si="45"/>
        <v>320</v>
      </c>
    </row>
    <row r="515" spans="1:8" x14ac:dyDescent="0.25">
      <c r="A515" s="17">
        <v>476</v>
      </c>
      <c r="B515" s="17">
        <f t="shared" ca="1" si="46"/>
        <v>0.98583000820787037</v>
      </c>
      <c r="C515" s="17">
        <f t="shared" ca="1" si="46"/>
        <v>0.27366093607877517</v>
      </c>
      <c r="D515" s="28">
        <f t="shared" ca="1" si="47"/>
        <v>450</v>
      </c>
      <c r="E515" s="28">
        <f t="shared" ca="1" si="48"/>
        <v>40</v>
      </c>
      <c r="F515" s="28">
        <f t="shared" ca="1" si="49"/>
        <v>18000</v>
      </c>
      <c r="G515" s="37">
        <f t="shared" ca="1" si="44"/>
        <v>430</v>
      </c>
      <c r="H515" s="37">
        <f t="shared" ca="1" si="45"/>
        <v>380</v>
      </c>
    </row>
    <row r="516" spans="1:8" x14ac:dyDescent="0.25">
      <c r="A516" s="17">
        <v>477</v>
      </c>
      <c r="B516" s="17">
        <f t="shared" ca="1" si="46"/>
        <v>0.3970574694190615</v>
      </c>
      <c r="C516" s="17">
        <f t="shared" ca="1" si="46"/>
        <v>0.81162577200990771</v>
      </c>
      <c r="D516" s="28">
        <f t="shared" ca="1" si="47"/>
        <v>250</v>
      </c>
      <c r="E516" s="28">
        <f t="shared" ca="1" si="48"/>
        <v>80</v>
      </c>
      <c r="F516" s="28">
        <f t="shared" ca="1" si="49"/>
        <v>20000</v>
      </c>
      <c r="G516" s="37">
        <f t="shared" ca="1" si="44"/>
        <v>530</v>
      </c>
      <c r="H516" s="37">
        <f t="shared" ca="1" si="45"/>
        <v>420</v>
      </c>
    </row>
    <row r="517" spans="1:8" x14ac:dyDescent="0.25">
      <c r="A517" s="17">
        <v>478</v>
      </c>
      <c r="B517" s="17">
        <f t="shared" ca="1" si="46"/>
        <v>0.77187229651727562</v>
      </c>
      <c r="C517" s="17">
        <f t="shared" ca="1" si="46"/>
        <v>0.77161828939178301</v>
      </c>
      <c r="D517" s="28">
        <f t="shared" ca="1" si="47"/>
        <v>350</v>
      </c>
      <c r="E517" s="28">
        <f t="shared" ca="1" si="48"/>
        <v>60</v>
      </c>
      <c r="F517" s="28">
        <f t="shared" ca="1" si="49"/>
        <v>21000</v>
      </c>
      <c r="G517" s="37">
        <f t="shared" ca="1" si="44"/>
        <v>580</v>
      </c>
      <c r="H517" s="37">
        <f t="shared" ca="1" si="45"/>
        <v>440</v>
      </c>
    </row>
    <row r="518" spans="1:8" x14ac:dyDescent="0.25">
      <c r="A518" s="17">
        <v>479</v>
      </c>
      <c r="B518" s="17">
        <f t="shared" ca="1" si="46"/>
        <v>0.5022800248263809</v>
      </c>
      <c r="C518" s="17">
        <f t="shared" ca="1" si="46"/>
        <v>0.30765580629371136</v>
      </c>
      <c r="D518" s="28">
        <f t="shared" ca="1" si="47"/>
        <v>250</v>
      </c>
      <c r="E518" s="28">
        <f t="shared" ca="1" si="48"/>
        <v>40</v>
      </c>
      <c r="F518" s="28">
        <f t="shared" ca="1" si="49"/>
        <v>10000</v>
      </c>
      <c r="G518" s="37">
        <f t="shared" ca="1" si="44"/>
        <v>280</v>
      </c>
      <c r="H518" s="37">
        <f t="shared" ca="1" si="45"/>
        <v>320</v>
      </c>
    </row>
    <row r="519" spans="1:8" x14ac:dyDescent="0.25">
      <c r="A519" s="17">
        <v>480</v>
      </c>
      <c r="B519" s="17">
        <f t="shared" ca="1" si="46"/>
        <v>0.31844296682473938</v>
      </c>
      <c r="C519" s="17">
        <f t="shared" ca="1" si="46"/>
        <v>0.25738011873444444</v>
      </c>
      <c r="D519" s="28">
        <f t="shared" ca="1" si="47"/>
        <v>250</v>
      </c>
      <c r="E519" s="28">
        <f t="shared" ca="1" si="48"/>
        <v>40</v>
      </c>
      <c r="F519" s="28">
        <f t="shared" ca="1" si="49"/>
        <v>10000</v>
      </c>
      <c r="G519" s="37">
        <f t="shared" ca="1" si="44"/>
        <v>280</v>
      </c>
      <c r="H519" s="37">
        <f t="shared" ca="1" si="45"/>
        <v>320</v>
      </c>
    </row>
    <row r="520" spans="1:8" x14ac:dyDescent="0.25">
      <c r="A520" s="17">
        <v>481</v>
      </c>
      <c r="B520" s="17">
        <f t="shared" ca="1" si="46"/>
        <v>0.2991233385258153</v>
      </c>
      <c r="C520" s="17">
        <f t="shared" ca="1" si="46"/>
        <v>0.28131575546923127</v>
      </c>
      <c r="D520" s="28">
        <f t="shared" ca="1" si="47"/>
        <v>250</v>
      </c>
      <c r="E520" s="28">
        <f t="shared" ca="1" si="48"/>
        <v>40</v>
      </c>
      <c r="F520" s="28">
        <f t="shared" ca="1" si="49"/>
        <v>10000</v>
      </c>
      <c r="G520" s="37">
        <f t="shared" ca="1" si="44"/>
        <v>280</v>
      </c>
      <c r="H520" s="37">
        <f t="shared" ca="1" si="45"/>
        <v>320</v>
      </c>
    </row>
    <row r="521" spans="1:8" x14ac:dyDescent="0.25">
      <c r="A521" s="17">
        <v>482</v>
      </c>
      <c r="B521" s="17">
        <f t="shared" ca="1" si="46"/>
        <v>0.67151221236573833</v>
      </c>
      <c r="C521" s="17">
        <f t="shared" ca="1" si="46"/>
        <v>0.64529289163626657</v>
      </c>
      <c r="D521" s="28">
        <f t="shared" ca="1" si="47"/>
        <v>350</v>
      </c>
      <c r="E521" s="28">
        <f t="shared" ca="1" si="48"/>
        <v>60</v>
      </c>
      <c r="F521" s="28">
        <f t="shared" ca="1" si="49"/>
        <v>21000</v>
      </c>
      <c r="G521" s="37">
        <f t="shared" ca="1" si="44"/>
        <v>580</v>
      </c>
      <c r="H521" s="37">
        <f t="shared" ca="1" si="45"/>
        <v>440</v>
      </c>
    </row>
    <row r="522" spans="1:8" x14ac:dyDescent="0.25">
      <c r="A522" s="17">
        <v>483</v>
      </c>
      <c r="B522" s="17">
        <f t="shared" ca="1" si="46"/>
        <v>0.78633011757570381</v>
      </c>
      <c r="C522" s="17">
        <f t="shared" ca="1" si="46"/>
        <v>4.0732935948976312E-2</v>
      </c>
      <c r="D522" s="28">
        <f t="shared" ca="1" si="47"/>
        <v>350</v>
      </c>
      <c r="E522" s="28">
        <f t="shared" ca="1" si="48"/>
        <v>20</v>
      </c>
      <c r="F522" s="28">
        <f t="shared" ca="1" si="49"/>
        <v>7000</v>
      </c>
      <c r="G522" s="37">
        <f t="shared" ca="1" si="44"/>
        <v>280</v>
      </c>
      <c r="H522" s="37">
        <f t="shared" ca="1" si="45"/>
        <v>320</v>
      </c>
    </row>
    <row r="523" spans="1:8" x14ac:dyDescent="0.25">
      <c r="A523" s="17">
        <v>484</v>
      </c>
      <c r="B523" s="17">
        <f t="shared" ca="1" si="46"/>
        <v>1.2663978199392023E-3</v>
      </c>
      <c r="C523" s="17">
        <f t="shared" ca="1" si="46"/>
        <v>7.7804502817395149E-2</v>
      </c>
      <c r="D523" s="28">
        <f t="shared" ca="1" si="47"/>
        <v>150</v>
      </c>
      <c r="E523" s="28">
        <f t="shared" ca="1" si="48"/>
        <v>20</v>
      </c>
      <c r="F523" s="28">
        <f t="shared" ca="1" si="49"/>
        <v>3000</v>
      </c>
      <c r="G523" s="37">
        <f t="shared" ca="1" si="44"/>
        <v>280</v>
      </c>
      <c r="H523" s="37">
        <f t="shared" ca="1" si="45"/>
        <v>320</v>
      </c>
    </row>
    <row r="524" spans="1:8" x14ac:dyDescent="0.25">
      <c r="A524" s="17">
        <v>485</v>
      </c>
      <c r="B524" s="17">
        <f t="shared" ca="1" si="46"/>
        <v>0.47105535237256058</v>
      </c>
      <c r="C524" s="17">
        <f t="shared" ca="1" si="46"/>
        <v>0.62157293478460407</v>
      </c>
      <c r="D524" s="28">
        <f t="shared" ca="1" si="47"/>
        <v>250</v>
      </c>
      <c r="E524" s="28">
        <f t="shared" ca="1" si="48"/>
        <v>60</v>
      </c>
      <c r="F524" s="28">
        <f t="shared" ca="1" si="49"/>
        <v>15000</v>
      </c>
      <c r="G524" s="37">
        <f t="shared" ca="1" si="44"/>
        <v>280</v>
      </c>
      <c r="H524" s="37">
        <f t="shared" ca="1" si="45"/>
        <v>320</v>
      </c>
    </row>
    <row r="525" spans="1:8" x14ac:dyDescent="0.25">
      <c r="A525" s="17">
        <v>486</v>
      </c>
      <c r="B525" s="17">
        <f t="shared" ca="1" si="46"/>
        <v>0.27407894917327214</v>
      </c>
      <c r="C525" s="17">
        <f t="shared" ca="1" si="46"/>
        <v>4.0852184638829891E-3</v>
      </c>
      <c r="D525" s="28">
        <f t="shared" ca="1" si="47"/>
        <v>250</v>
      </c>
      <c r="E525" s="28">
        <f t="shared" ca="1" si="48"/>
        <v>20</v>
      </c>
      <c r="F525" s="28">
        <f t="shared" ca="1" si="49"/>
        <v>5000</v>
      </c>
      <c r="G525" s="37">
        <f t="shared" ca="1" si="44"/>
        <v>280</v>
      </c>
      <c r="H525" s="37">
        <f t="shared" ca="1" si="45"/>
        <v>320</v>
      </c>
    </row>
    <row r="526" spans="1:8" x14ac:dyDescent="0.25">
      <c r="A526" s="17">
        <v>487</v>
      </c>
      <c r="B526" s="17">
        <f t="shared" ca="1" si="46"/>
        <v>0.68448235557497017</v>
      </c>
      <c r="C526" s="17">
        <f t="shared" ca="1" si="46"/>
        <v>0.39027817200015602</v>
      </c>
      <c r="D526" s="28">
        <f t="shared" ca="1" si="47"/>
        <v>350</v>
      </c>
      <c r="E526" s="28">
        <f t="shared" ca="1" si="48"/>
        <v>40</v>
      </c>
      <c r="F526" s="28">
        <f t="shared" ca="1" si="49"/>
        <v>14000</v>
      </c>
      <c r="G526" s="37">
        <f t="shared" ca="1" si="44"/>
        <v>280</v>
      </c>
      <c r="H526" s="37">
        <f t="shared" ca="1" si="45"/>
        <v>320</v>
      </c>
    </row>
    <row r="527" spans="1:8" x14ac:dyDescent="0.25">
      <c r="A527" s="17">
        <v>488</v>
      </c>
      <c r="B527" s="17">
        <f t="shared" ca="1" si="46"/>
        <v>0.13815992549194778</v>
      </c>
      <c r="C527" s="17">
        <f t="shared" ca="1" si="46"/>
        <v>0.81870619307856174</v>
      </c>
      <c r="D527" s="28">
        <f t="shared" ca="1" si="47"/>
        <v>150</v>
      </c>
      <c r="E527" s="28">
        <f t="shared" ca="1" si="48"/>
        <v>80</v>
      </c>
      <c r="F527" s="28">
        <f t="shared" ca="1" si="49"/>
        <v>12000</v>
      </c>
      <c r="G527" s="37">
        <f t="shared" ca="1" si="44"/>
        <v>280</v>
      </c>
      <c r="H527" s="37">
        <f t="shared" ca="1" si="45"/>
        <v>320</v>
      </c>
    </row>
    <row r="528" spans="1:8" x14ac:dyDescent="0.25">
      <c r="A528" s="17">
        <v>489</v>
      </c>
      <c r="B528" s="17">
        <f t="shared" ca="1" si="46"/>
        <v>0.11724890715461023</v>
      </c>
      <c r="C528" s="17">
        <f t="shared" ca="1" si="46"/>
        <v>0.63662340695269015</v>
      </c>
      <c r="D528" s="28">
        <f t="shared" ca="1" si="47"/>
        <v>150</v>
      </c>
      <c r="E528" s="28">
        <f t="shared" ca="1" si="48"/>
        <v>60</v>
      </c>
      <c r="F528" s="28">
        <f t="shared" ca="1" si="49"/>
        <v>9000</v>
      </c>
      <c r="G528" s="37">
        <f t="shared" ca="1" si="44"/>
        <v>280</v>
      </c>
      <c r="H528" s="37">
        <f t="shared" ca="1" si="45"/>
        <v>320</v>
      </c>
    </row>
    <row r="529" spans="1:8" x14ac:dyDescent="0.25">
      <c r="A529" s="17">
        <v>490</v>
      </c>
      <c r="B529" s="17">
        <f t="shared" ca="1" si="46"/>
        <v>0.85906301076916092</v>
      </c>
      <c r="C529" s="17">
        <f t="shared" ca="1" si="46"/>
        <v>2.5356988493250299E-3</v>
      </c>
      <c r="D529" s="28">
        <f t="shared" ca="1" si="47"/>
        <v>350</v>
      </c>
      <c r="E529" s="28">
        <f t="shared" ca="1" si="48"/>
        <v>20</v>
      </c>
      <c r="F529" s="28">
        <f t="shared" ca="1" si="49"/>
        <v>7000</v>
      </c>
      <c r="G529" s="37">
        <f t="shared" ca="1" si="44"/>
        <v>280</v>
      </c>
      <c r="H529" s="37">
        <f t="shared" ca="1" si="45"/>
        <v>320</v>
      </c>
    </row>
    <row r="530" spans="1:8" x14ac:dyDescent="0.25">
      <c r="A530" s="17">
        <v>491</v>
      </c>
      <c r="B530" s="17">
        <f t="shared" ca="1" si="46"/>
        <v>0.50545649828921679</v>
      </c>
      <c r="C530" s="17">
        <f t="shared" ca="1" si="46"/>
        <v>0.64623588165685064</v>
      </c>
      <c r="D530" s="28">
        <f t="shared" ca="1" si="47"/>
        <v>250</v>
      </c>
      <c r="E530" s="28">
        <f t="shared" ca="1" si="48"/>
        <v>60</v>
      </c>
      <c r="F530" s="28">
        <f t="shared" ca="1" si="49"/>
        <v>15000</v>
      </c>
      <c r="G530" s="37">
        <f t="shared" ca="1" si="44"/>
        <v>280</v>
      </c>
      <c r="H530" s="37">
        <f t="shared" ca="1" si="45"/>
        <v>320</v>
      </c>
    </row>
    <row r="531" spans="1:8" x14ac:dyDescent="0.25">
      <c r="A531" s="17">
        <v>492</v>
      </c>
      <c r="B531" s="17">
        <f t="shared" ca="1" si="46"/>
        <v>0.85087306694486009</v>
      </c>
      <c r="C531" s="17">
        <f t="shared" ca="1" si="46"/>
        <v>0.93924916917922641</v>
      </c>
      <c r="D531" s="28">
        <f t="shared" ca="1" si="47"/>
        <v>350</v>
      </c>
      <c r="E531" s="28">
        <f t="shared" ca="1" si="48"/>
        <v>80</v>
      </c>
      <c r="F531" s="28">
        <f t="shared" ca="1" si="49"/>
        <v>28000</v>
      </c>
      <c r="G531" s="37">
        <f t="shared" ca="1" si="44"/>
        <v>930</v>
      </c>
      <c r="H531" s="37">
        <f t="shared" ca="1" si="45"/>
        <v>580</v>
      </c>
    </row>
    <row r="532" spans="1:8" x14ac:dyDescent="0.25">
      <c r="A532" s="17">
        <v>493</v>
      </c>
      <c r="B532" s="17">
        <f t="shared" ca="1" si="46"/>
        <v>0.77158125482027218</v>
      </c>
      <c r="C532" s="17">
        <f t="shared" ca="1" si="46"/>
        <v>0.48396333927036783</v>
      </c>
      <c r="D532" s="28">
        <f t="shared" ca="1" si="47"/>
        <v>350</v>
      </c>
      <c r="E532" s="28">
        <f t="shared" ca="1" si="48"/>
        <v>60</v>
      </c>
      <c r="F532" s="28">
        <f t="shared" ca="1" si="49"/>
        <v>21000</v>
      </c>
      <c r="G532" s="37">
        <f t="shared" ca="1" si="44"/>
        <v>580</v>
      </c>
      <c r="H532" s="37">
        <f t="shared" ca="1" si="45"/>
        <v>440</v>
      </c>
    </row>
    <row r="533" spans="1:8" x14ac:dyDescent="0.25">
      <c r="A533" s="17">
        <v>494</v>
      </c>
      <c r="B533" s="17">
        <f t="shared" ca="1" si="46"/>
        <v>0.40397867187965375</v>
      </c>
      <c r="C533" s="17">
        <f t="shared" ca="1" si="46"/>
        <v>0.13301947213188869</v>
      </c>
      <c r="D533" s="28">
        <f t="shared" ca="1" si="47"/>
        <v>250</v>
      </c>
      <c r="E533" s="28">
        <f t="shared" ca="1" si="48"/>
        <v>20</v>
      </c>
      <c r="F533" s="28">
        <f t="shared" ca="1" si="49"/>
        <v>5000</v>
      </c>
      <c r="G533" s="37">
        <f t="shared" ca="1" si="44"/>
        <v>280</v>
      </c>
      <c r="H533" s="37">
        <f t="shared" ca="1" si="45"/>
        <v>320</v>
      </c>
    </row>
    <row r="534" spans="1:8" x14ac:dyDescent="0.25">
      <c r="A534" s="17">
        <v>495</v>
      </c>
      <c r="B534" s="17">
        <f t="shared" ca="1" si="46"/>
        <v>0.55489539371958985</v>
      </c>
      <c r="C534" s="17">
        <f t="shared" ca="1" si="46"/>
        <v>5.8750183700930658E-2</v>
      </c>
      <c r="D534" s="28">
        <f t="shared" ca="1" si="47"/>
        <v>250</v>
      </c>
      <c r="E534" s="28">
        <f t="shared" ca="1" si="48"/>
        <v>20</v>
      </c>
      <c r="F534" s="28">
        <f t="shared" ca="1" si="49"/>
        <v>5000</v>
      </c>
      <c r="G534" s="37">
        <f t="shared" ca="1" si="44"/>
        <v>280</v>
      </c>
      <c r="H534" s="37">
        <f t="shared" ca="1" si="45"/>
        <v>320</v>
      </c>
    </row>
    <row r="535" spans="1:8" x14ac:dyDescent="0.25">
      <c r="A535" s="17">
        <v>496</v>
      </c>
      <c r="B535" s="17">
        <f t="shared" ca="1" si="46"/>
        <v>0.63741903200790706</v>
      </c>
      <c r="C535" s="17">
        <f t="shared" ca="1" si="46"/>
        <v>0.25324667031277082</v>
      </c>
      <c r="D535" s="28">
        <f t="shared" ca="1" si="47"/>
        <v>250</v>
      </c>
      <c r="E535" s="28">
        <f t="shared" ca="1" si="48"/>
        <v>40</v>
      </c>
      <c r="F535" s="28">
        <f t="shared" ca="1" si="49"/>
        <v>10000</v>
      </c>
      <c r="G535" s="37">
        <f t="shared" ca="1" si="44"/>
        <v>280</v>
      </c>
      <c r="H535" s="37">
        <f t="shared" ca="1" si="45"/>
        <v>320</v>
      </c>
    </row>
    <row r="536" spans="1:8" x14ac:dyDescent="0.25">
      <c r="A536" s="17">
        <v>497</v>
      </c>
      <c r="B536" s="17">
        <f t="shared" ca="1" si="46"/>
        <v>0.67373649904374677</v>
      </c>
      <c r="C536" s="17">
        <f t="shared" ca="1" si="46"/>
        <v>0.20274770509841444</v>
      </c>
      <c r="D536" s="28">
        <f t="shared" ca="1" si="47"/>
        <v>350</v>
      </c>
      <c r="E536" s="28">
        <f t="shared" ca="1" si="48"/>
        <v>40</v>
      </c>
      <c r="F536" s="28">
        <f t="shared" ca="1" si="49"/>
        <v>14000</v>
      </c>
      <c r="G536" s="37">
        <f t="shared" ca="1" si="44"/>
        <v>280</v>
      </c>
      <c r="H536" s="37">
        <f t="shared" ca="1" si="45"/>
        <v>320</v>
      </c>
    </row>
    <row r="537" spans="1:8" x14ac:dyDescent="0.25">
      <c r="A537" s="17">
        <v>498</v>
      </c>
      <c r="B537" s="17">
        <f t="shared" ca="1" si="46"/>
        <v>0.93748700317788458</v>
      </c>
      <c r="C537" s="17">
        <f t="shared" ca="1" si="46"/>
        <v>0.19111194240431162</v>
      </c>
      <c r="D537" s="28">
        <f t="shared" ca="1" si="47"/>
        <v>350</v>
      </c>
      <c r="E537" s="28">
        <f t="shared" ca="1" si="48"/>
        <v>40</v>
      </c>
      <c r="F537" s="28">
        <f t="shared" ca="1" si="49"/>
        <v>14000</v>
      </c>
      <c r="G537" s="37">
        <f t="shared" ca="1" si="44"/>
        <v>280</v>
      </c>
      <c r="H537" s="37">
        <f t="shared" ca="1" si="45"/>
        <v>320</v>
      </c>
    </row>
    <row r="538" spans="1:8" x14ac:dyDescent="0.25">
      <c r="A538" s="17">
        <v>499</v>
      </c>
      <c r="B538" s="17">
        <f t="shared" ca="1" si="46"/>
        <v>0.36632232054380254</v>
      </c>
      <c r="C538" s="17">
        <f t="shared" ca="1" si="46"/>
        <v>0.8243109125289233</v>
      </c>
      <c r="D538" s="28">
        <f t="shared" ca="1" si="47"/>
        <v>250</v>
      </c>
      <c r="E538" s="28">
        <f t="shared" ca="1" si="48"/>
        <v>80</v>
      </c>
      <c r="F538" s="28">
        <f t="shared" ca="1" si="49"/>
        <v>20000</v>
      </c>
      <c r="G538" s="37">
        <f t="shared" ca="1" si="44"/>
        <v>530</v>
      </c>
      <c r="H538" s="37">
        <f t="shared" ca="1" si="45"/>
        <v>420</v>
      </c>
    </row>
    <row r="539" spans="1:8" x14ac:dyDescent="0.25">
      <c r="A539" s="17">
        <v>500</v>
      </c>
      <c r="B539" s="17">
        <f t="shared" ca="1" si="46"/>
        <v>0.62435179746402392</v>
      </c>
      <c r="C539" s="17">
        <f t="shared" ca="1" si="46"/>
        <v>0.23191764941892645</v>
      </c>
      <c r="D539" s="28">
        <f t="shared" ca="1" si="47"/>
        <v>250</v>
      </c>
      <c r="E539" s="28">
        <f t="shared" ca="1" si="48"/>
        <v>40</v>
      </c>
      <c r="F539" s="28">
        <f t="shared" ca="1" si="49"/>
        <v>10000</v>
      </c>
      <c r="G539" s="37">
        <f t="shared" ca="1" si="44"/>
        <v>280</v>
      </c>
      <c r="H539" s="37">
        <f t="shared" ca="1" si="45"/>
        <v>320</v>
      </c>
    </row>
    <row r="540" spans="1:8" x14ac:dyDescent="0.25">
      <c r="A540" s="17">
        <v>501</v>
      </c>
      <c r="B540" s="17">
        <f t="shared" ca="1" si="46"/>
        <v>8.2814890585860224E-2</v>
      </c>
      <c r="C540" s="17">
        <f t="shared" ca="1" si="46"/>
        <v>0.93487328377243795</v>
      </c>
      <c r="D540" s="28">
        <f t="shared" ca="1" si="47"/>
        <v>150</v>
      </c>
      <c r="E540" s="28">
        <f t="shared" ca="1" si="48"/>
        <v>80</v>
      </c>
      <c r="F540" s="28">
        <f t="shared" ca="1" si="49"/>
        <v>12000</v>
      </c>
      <c r="G540" s="37">
        <f t="shared" ca="1" si="44"/>
        <v>280</v>
      </c>
      <c r="H540" s="37">
        <f t="shared" ca="1" si="45"/>
        <v>320</v>
      </c>
    </row>
    <row r="541" spans="1:8" x14ac:dyDescent="0.25">
      <c r="A541" s="17">
        <v>502</v>
      </c>
      <c r="B541" s="17">
        <f t="shared" ca="1" si="46"/>
        <v>0.76301612587822576</v>
      </c>
      <c r="C541" s="17">
        <f t="shared" ca="1" si="46"/>
        <v>0.44524128563980614</v>
      </c>
      <c r="D541" s="28">
        <f t="shared" ca="1" si="47"/>
        <v>350</v>
      </c>
      <c r="E541" s="28">
        <f t="shared" ca="1" si="48"/>
        <v>60</v>
      </c>
      <c r="F541" s="28">
        <f t="shared" ca="1" si="49"/>
        <v>21000</v>
      </c>
      <c r="G541" s="37">
        <f t="shared" ca="1" si="44"/>
        <v>580</v>
      </c>
      <c r="H541" s="37">
        <f t="shared" ca="1" si="45"/>
        <v>440</v>
      </c>
    </row>
    <row r="542" spans="1:8" x14ac:dyDescent="0.25">
      <c r="A542" s="17">
        <v>503</v>
      </c>
      <c r="B542" s="17">
        <f t="shared" ca="1" si="46"/>
        <v>0.17697063640258237</v>
      </c>
      <c r="C542" s="17">
        <f t="shared" ca="1" si="46"/>
        <v>0.50821156675590529</v>
      </c>
      <c r="D542" s="28">
        <f t="shared" ca="1" si="47"/>
        <v>150</v>
      </c>
      <c r="E542" s="28">
        <f t="shared" ca="1" si="48"/>
        <v>60</v>
      </c>
      <c r="F542" s="28">
        <f t="shared" ca="1" si="49"/>
        <v>9000</v>
      </c>
      <c r="G542" s="37">
        <f t="shared" ca="1" si="44"/>
        <v>280</v>
      </c>
      <c r="H542" s="37">
        <f t="shared" ca="1" si="45"/>
        <v>320</v>
      </c>
    </row>
    <row r="543" spans="1:8" x14ac:dyDescent="0.25">
      <c r="A543" s="17">
        <v>504</v>
      </c>
      <c r="B543" s="17">
        <f t="shared" ca="1" si="46"/>
        <v>0.56419045948256918</v>
      </c>
      <c r="C543" s="17">
        <f t="shared" ca="1" si="46"/>
        <v>0.55848272413188638</v>
      </c>
      <c r="D543" s="28">
        <f t="shared" ca="1" si="47"/>
        <v>250</v>
      </c>
      <c r="E543" s="28">
        <f t="shared" ca="1" si="48"/>
        <v>60</v>
      </c>
      <c r="F543" s="28">
        <f t="shared" ca="1" si="49"/>
        <v>15000</v>
      </c>
      <c r="G543" s="37">
        <f t="shared" ca="1" si="44"/>
        <v>280</v>
      </c>
      <c r="H543" s="37">
        <f t="shared" ca="1" si="45"/>
        <v>320</v>
      </c>
    </row>
    <row r="544" spans="1:8" x14ac:dyDescent="0.25">
      <c r="A544" s="17">
        <v>505</v>
      </c>
      <c r="B544" s="17">
        <f t="shared" ca="1" si="46"/>
        <v>0.23852078754433492</v>
      </c>
      <c r="C544" s="17">
        <f t="shared" ca="1" si="46"/>
        <v>0.10962916713145765</v>
      </c>
      <c r="D544" s="28">
        <f t="shared" ca="1" si="47"/>
        <v>250</v>
      </c>
      <c r="E544" s="28">
        <f t="shared" ca="1" si="48"/>
        <v>20</v>
      </c>
      <c r="F544" s="28">
        <f t="shared" ca="1" si="49"/>
        <v>5000</v>
      </c>
      <c r="G544" s="37">
        <f t="shared" ca="1" si="44"/>
        <v>280</v>
      </c>
      <c r="H544" s="37">
        <f t="shared" ca="1" si="45"/>
        <v>320</v>
      </c>
    </row>
    <row r="545" spans="1:8" x14ac:dyDescent="0.25">
      <c r="A545" s="17">
        <v>506</v>
      </c>
      <c r="B545" s="17">
        <f t="shared" ca="1" si="46"/>
        <v>0.83447425559660937</v>
      </c>
      <c r="C545" s="17">
        <f t="shared" ca="1" si="46"/>
        <v>0.68133602926591896</v>
      </c>
      <c r="D545" s="28">
        <f t="shared" ca="1" si="47"/>
        <v>350</v>
      </c>
      <c r="E545" s="28">
        <f t="shared" ca="1" si="48"/>
        <v>60</v>
      </c>
      <c r="F545" s="28">
        <f t="shared" ca="1" si="49"/>
        <v>21000</v>
      </c>
      <c r="G545" s="37">
        <f t="shared" ca="1" si="44"/>
        <v>580</v>
      </c>
      <c r="H545" s="37">
        <f t="shared" ca="1" si="45"/>
        <v>440</v>
      </c>
    </row>
    <row r="546" spans="1:8" x14ac:dyDescent="0.25">
      <c r="A546" s="17">
        <v>507</v>
      </c>
      <c r="B546" s="17">
        <f t="shared" ca="1" si="46"/>
        <v>0.48708002449789967</v>
      </c>
      <c r="C546" s="17">
        <f t="shared" ca="1" si="46"/>
        <v>0.9754681598551832</v>
      </c>
      <c r="D546" s="28">
        <f t="shared" ca="1" si="47"/>
        <v>250</v>
      </c>
      <c r="E546" s="28">
        <f t="shared" ca="1" si="48"/>
        <v>100</v>
      </c>
      <c r="F546" s="28">
        <f t="shared" ca="1" si="49"/>
        <v>25000</v>
      </c>
      <c r="G546" s="37">
        <f t="shared" ca="1" si="44"/>
        <v>780</v>
      </c>
      <c r="H546" s="37">
        <f t="shared" ca="1" si="45"/>
        <v>520</v>
      </c>
    </row>
    <row r="547" spans="1:8" x14ac:dyDescent="0.25">
      <c r="A547" s="17">
        <v>508</v>
      </c>
      <c r="B547" s="17">
        <f t="shared" ca="1" si="46"/>
        <v>0.30319142579469083</v>
      </c>
      <c r="C547" s="17">
        <f t="shared" ca="1" si="46"/>
        <v>0.22795506731287851</v>
      </c>
      <c r="D547" s="28">
        <f t="shared" ca="1" si="47"/>
        <v>250</v>
      </c>
      <c r="E547" s="28">
        <f t="shared" ca="1" si="48"/>
        <v>40</v>
      </c>
      <c r="F547" s="28">
        <f t="shared" ca="1" si="49"/>
        <v>10000</v>
      </c>
      <c r="G547" s="37">
        <f t="shared" ca="1" si="44"/>
        <v>280</v>
      </c>
      <c r="H547" s="37">
        <f t="shared" ca="1" si="45"/>
        <v>320</v>
      </c>
    </row>
    <row r="548" spans="1:8" x14ac:dyDescent="0.25">
      <c r="A548" s="17">
        <v>509</v>
      </c>
      <c r="B548" s="17">
        <f t="shared" ca="1" si="46"/>
        <v>0.40559199905001342</v>
      </c>
      <c r="C548" s="17">
        <f t="shared" ca="1" si="46"/>
        <v>0.75955684490575792</v>
      </c>
      <c r="D548" s="28">
        <f t="shared" ca="1" si="47"/>
        <v>250</v>
      </c>
      <c r="E548" s="28">
        <f t="shared" ca="1" si="48"/>
        <v>60</v>
      </c>
      <c r="F548" s="28">
        <f t="shared" ca="1" si="49"/>
        <v>15000</v>
      </c>
      <c r="G548" s="37">
        <f t="shared" ca="1" si="44"/>
        <v>280</v>
      </c>
      <c r="H548" s="37">
        <f t="shared" ca="1" si="45"/>
        <v>320</v>
      </c>
    </row>
    <row r="549" spans="1:8" x14ac:dyDescent="0.25">
      <c r="A549" s="17">
        <v>510</v>
      </c>
      <c r="B549" s="17">
        <f t="shared" ca="1" si="46"/>
        <v>9.8548157801437108E-2</v>
      </c>
      <c r="C549" s="17">
        <f t="shared" ca="1" si="46"/>
        <v>0.84254493318321877</v>
      </c>
      <c r="D549" s="28">
        <f t="shared" ca="1" si="47"/>
        <v>150</v>
      </c>
      <c r="E549" s="28">
        <f t="shared" ca="1" si="48"/>
        <v>80</v>
      </c>
      <c r="F549" s="28">
        <f t="shared" ca="1" si="49"/>
        <v>12000</v>
      </c>
      <c r="G549" s="37">
        <f t="shared" ca="1" si="44"/>
        <v>280</v>
      </c>
      <c r="H549" s="37">
        <f t="shared" ca="1" si="45"/>
        <v>320</v>
      </c>
    </row>
    <row r="550" spans="1:8" x14ac:dyDescent="0.25">
      <c r="A550" s="17">
        <v>511</v>
      </c>
      <c r="B550" s="17">
        <f t="shared" ca="1" si="46"/>
        <v>0.25117990175950489</v>
      </c>
      <c r="C550" s="17">
        <f t="shared" ca="1" si="46"/>
        <v>0.47284615909592054</v>
      </c>
      <c r="D550" s="28">
        <f t="shared" ca="1" si="47"/>
        <v>250</v>
      </c>
      <c r="E550" s="28">
        <f t="shared" ca="1" si="48"/>
        <v>60</v>
      </c>
      <c r="F550" s="28">
        <f t="shared" ca="1" si="49"/>
        <v>15000</v>
      </c>
      <c r="G550" s="37">
        <f t="shared" ca="1" si="44"/>
        <v>280</v>
      </c>
      <c r="H550" s="37">
        <f t="shared" ca="1" si="45"/>
        <v>320</v>
      </c>
    </row>
    <row r="551" spans="1:8" x14ac:dyDescent="0.25">
      <c r="A551" s="17">
        <v>512</v>
      </c>
      <c r="B551" s="17">
        <f t="shared" ca="1" si="46"/>
        <v>0.27332659025022654</v>
      </c>
      <c r="C551" s="17">
        <f t="shared" ca="1" si="46"/>
        <v>0.44197591919145129</v>
      </c>
      <c r="D551" s="28">
        <f t="shared" ca="1" si="47"/>
        <v>250</v>
      </c>
      <c r="E551" s="28">
        <f t="shared" ca="1" si="48"/>
        <v>60</v>
      </c>
      <c r="F551" s="28">
        <f t="shared" ca="1" si="49"/>
        <v>15000</v>
      </c>
      <c r="G551" s="37">
        <f t="shared" ca="1" si="44"/>
        <v>280</v>
      </c>
      <c r="H551" s="37">
        <f t="shared" ca="1" si="45"/>
        <v>320</v>
      </c>
    </row>
    <row r="552" spans="1:8" x14ac:dyDescent="0.25">
      <c r="A552" s="17">
        <v>513</v>
      </c>
      <c r="B552" s="17">
        <f t="shared" ca="1" si="46"/>
        <v>0.64041442242698476</v>
      </c>
      <c r="C552" s="17">
        <f t="shared" ca="1" si="46"/>
        <v>0.66891276775017305</v>
      </c>
      <c r="D552" s="28">
        <f t="shared" ca="1" si="47"/>
        <v>350</v>
      </c>
      <c r="E552" s="28">
        <f t="shared" ca="1" si="48"/>
        <v>60</v>
      </c>
      <c r="F552" s="28">
        <f t="shared" ca="1" si="49"/>
        <v>21000</v>
      </c>
      <c r="G552" s="37">
        <f t="shared" ref="G552:G615" ca="1" si="50">$B$4*$B$9+MAX($F552-$B$8,0)*$B$5</f>
        <v>580</v>
      </c>
      <c r="H552" s="37">
        <f t="shared" ref="H552:H615" ca="1" si="51">$E$4*$B$9+MAX($F552-$B$8,0)*$E$5</f>
        <v>440</v>
      </c>
    </row>
    <row r="553" spans="1:8" x14ac:dyDescent="0.25">
      <c r="A553" s="17">
        <v>514</v>
      </c>
      <c r="B553" s="17">
        <f t="shared" ref="B553:C616" ca="1" si="52">RAND()</f>
        <v>0.6060335347805148</v>
      </c>
      <c r="C553" s="17">
        <f t="shared" ca="1" si="52"/>
        <v>0.21321121125872045</v>
      </c>
      <c r="D553" s="28">
        <f t="shared" ref="D553:D616" ca="1" si="53">VLOOKUP($B553,$D$13:$F$16,3)</f>
        <v>250</v>
      </c>
      <c r="E553" s="28">
        <f t="shared" ref="E553:E616" ca="1" si="54">VLOOKUP($C553,$D$21:$F$25,3)</f>
        <v>40</v>
      </c>
      <c r="F553" s="28">
        <f t="shared" ref="F553:F616" ca="1" si="55">D553*E553</f>
        <v>10000</v>
      </c>
      <c r="G553" s="37">
        <f t="shared" ca="1" si="50"/>
        <v>280</v>
      </c>
      <c r="H553" s="37">
        <f t="shared" ca="1" si="51"/>
        <v>320</v>
      </c>
    </row>
    <row r="554" spans="1:8" x14ac:dyDescent="0.25">
      <c r="A554" s="17">
        <v>515</v>
      </c>
      <c r="B554" s="17">
        <f t="shared" ca="1" si="52"/>
        <v>0.82577200149658525</v>
      </c>
      <c r="C554" s="17">
        <f t="shared" ca="1" si="52"/>
        <v>0.61565584294204956</v>
      </c>
      <c r="D554" s="28">
        <f t="shared" ca="1" si="53"/>
        <v>350</v>
      </c>
      <c r="E554" s="28">
        <f t="shared" ca="1" si="54"/>
        <v>60</v>
      </c>
      <c r="F554" s="28">
        <f t="shared" ca="1" si="55"/>
        <v>21000</v>
      </c>
      <c r="G554" s="37">
        <f t="shared" ca="1" si="50"/>
        <v>580</v>
      </c>
      <c r="H554" s="37">
        <f t="shared" ca="1" si="51"/>
        <v>440</v>
      </c>
    </row>
    <row r="555" spans="1:8" x14ac:dyDescent="0.25">
      <c r="A555" s="17">
        <v>516</v>
      </c>
      <c r="B555" s="17">
        <f t="shared" ca="1" si="52"/>
        <v>2.763369870919774E-2</v>
      </c>
      <c r="C555" s="17">
        <f t="shared" ca="1" si="52"/>
        <v>0.7058739729323632</v>
      </c>
      <c r="D555" s="28">
        <f t="shared" ca="1" si="53"/>
        <v>150</v>
      </c>
      <c r="E555" s="28">
        <f t="shared" ca="1" si="54"/>
        <v>60</v>
      </c>
      <c r="F555" s="28">
        <f t="shared" ca="1" si="55"/>
        <v>9000</v>
      </c>
      <c r="G555" s="37">
        <f t="shared" ca="1" si="50"/>
        <v>280</v>
      </c>
      <c r="H555" s="37">
        <f t="shared" ca="1" si="51"/>
        <v>320</v>
      </c>
    </row>
    <row r="556" spans="1:8" x14ac:dyDescent="0.25">
      <c r="A556" s="17">
        <v>517</v>
      </c>
      <c r="B556" s="17">
        <f t="shared" ca="1" si="52"/>
        <v>0.62971806919499962</v>
      </c>
      <c r="C556" s="17">
        <f t="shared" ca="1" si="52"/>
        <v>0.58184102670083016</v>
      </c>
      <c r="D556" s="28">
        <f t="shared" ca="1" si="53"/>
        <v>250</v>
      </c>
      <c r="E556" s="28">
        <f t="shared" ca="1" si="54"/>
        <v>60</v>
      </c>
      <c r="F556" s="28">
        <f t="shared" ca="1" si="55"/>
        <v>15000</v>
      </c>
      <c r="G556" s="37">
        <f t="shared" ca="1" si="50"/>
        <v>280</v>
      </c>
      <c r="H556" s="37">
        <f t="shared" ca="1" si="51"/>
        <v>320</v>
      </c>
    </row>
    <row r="557" spans="1:8" x14ac:dyDescent="0.25">
      <c r="A557" s="17">
        <v>518</v>
      </c>
      <c r="B557" s="17">
        <f t="shared" ca="1" si="52"/>
        <v>0.31004719674278558</v>
      </c>
      <c r="C557" s="17">
        <f t="shared" ca="1" si="52"/>
        <v>6.0718446806273807E-2</v>
      </c>
      <c r="D557" s="28">
        <f t="shared" ca="1" si="53"/>
        <v>250</v>
      </c>
      <c r="E557" s="28">
        <f t="shared" ca="1" si="54"/>
        <v>20</v>
      </c>
      <c r="F557" s="28">
        <f t="shared" ca="1" si="55"/>
        <v>5000</v>
      </c>
      <c r="G557" s="37">
        <f t="shared" ca="1" si="50"/>
        <v>280</v>
      </c>
      <c r="H557" s="37">
        <f t="shared" ca="1" si="51"/>
        <v>320</v>
      </c>
    </row>
    <row r="558" spans="1:8" x14ac:dyDescent="0.25">
      <c r="A558" s="17">
        <v>519</v>
      </c>
      <c r="B558" s="17">
        <f t="shared" ca="1" si="52"/>
        <v>0.89050367897628258</v>
      </c>
      <c r="C558" s="17">
        <f t="shared" ca="1" si="52"/>
        <v>0.89879332879210727</v>
      </c>
      <c r="D558" s="28">
        <f t="shared" ca="1" si="53"/>
        <v>350</v>
      </c>
      <c r="E558" s="28">
        <f t="shared" ca="1" si="54"/>
        <v>80</v>
      </c>
      <c r="F558" s="28">
        <f t="shared" ca="1" si="55"/>
        <v>28000</v>
      </c>
      <c r="G558" s="37">
        <f t="shared" ca="1" si="50"/>
        <v>930</v>
      </c>
      <c r="H558" s="37">
        <f t="shared" ca="1" si="51"/>
        <v>580</v>
      </c>
    </row>
    <row r="559" spans="1:8" x14ac:dyDescent="0.25">
      <c r="A559" s="17">
        <v>520</v>
      </c>
      <c r="B559" s="17">
        <f t="shared" ca="1" si="52"/>
        <v>0.65969265483924477</v>
      </c>
      <c r="C559" s="17">
        <f t="shared" ca="1" si="52"/>
        <v>0.81443406305289978</v>
      </c>
      <c r="D559" s="28">
        <f t="shared" ca="1" si="53"/>
        <v>350</v>
      </c>
      <c r="E559" s="28">
        <f t="shared" ca="1" si="54"/>
        <v>80</v>
      </c>
      <c r="F559" s="28">
        <f t="shared" ca="1" si="55"/>
        <v>28000</v>
      </c>
      <c r="G559" s="37">
        <f t="shared" ca="1" si="50"/>
        <v>930</v>
      </c>
      <c r="H559" s="37">
        <f t="shared" ca="1" si="51"/>
        <v>580</v>
      </c>
    </row>
    <row r="560" spans="1:8" x14ac:dyDescent="0.25">
      <c r="A560" s="17">
        <v>521</v>
      </c>
      <c r="B560" s="17">
        <f t="shared" ca="1" si="52"/>
        <v>7.6598511142970005E-2</v>
      </c>
      <c r="C560" s="17">
        <f t="shared" ca="1" si="52"/>
        <v>0.39788859218797734</v>
      </c>
      <c r="D560" s="28">
        <f t="shared" ca="1" si="53"/>
        <v>150</v>
      </c>
      <c r="E560" s="28">
        <f t="shared" ca="1" si="54"/>
        <v>40</v>
      </c>
      <c r="F560" s="28">
        <f t="shared" ca="1" si="55"/>
        <v>6000</v>
      </c>
      <c r="G560" s="37">
        <f t="shared" ca="1" si="50"/>
        <v>280</v>
      </c>
      <c r="H560" s="37">
        <f t="shared" ca="1" si="51"/>
        <v>320</v>
      </c>
    </row>
    <row r="561" spans="1:8" x14ac:dyDescent="0.25">
      <c r="A561" s="17">
        <v>522</v>
      </c>
      <c r="B561" s="17">
        <f t="shared" ca="1" si="52"/>
        <v>0.44018258079207373</v>
      </c>
      <c r="C561" s="17">
        <f t="shared" ca="1" si="52"/>
        <v>0.70069756289420393</v>
      </c>
      <c r="D561" s="28">
        <f t="shared" ca="1" si="53"/>
        <v>250</v>
      </c>
      <c r="E561" s="28">
        <f t="shared" ca="1" si="54"/>
        <v>60</v>
      </c>
      <c r="F561" s="28">
        <f t="shared" ca="1" si="55"/>
        <v>15000</v>
      </c>
      <c r="G561" s="37">
        <f t="shared" ca="1" si="50"/>
        <v>280</v>
      </c>
      <c r="H561" s="37">
        <f t="shared" ca="1" si="51"/>
        <v>320</v>
      </c>
    </row>
    <row r="562" spans="1:8" x14ac:dyDescent="0.25">
      <c r="A562" s="17">
        <v>523</v>
      </c>
      <c r="B562" s="17">
        <f t="shared" ca="1" si="52"/>
        <v>0.10099633359295446</v>
      </c>
      <c r="C562" s="17">
        <f t="shared" ca="1" si="52"/>
        <v>0.6299952655786456</v>
      </c>
      <c r="D562" s="28">
        <f t="shared" ca="1" si="53"/>
        <v>150</v>
      </c>
      <c r="E562" s="28">
        <f t="shared" ca="1" si="54"/>
        <v>60</v>
      </c>
      <c r="F562" s="28">
        <f t="shared" ca="1" si="55"/>
        <v>9000</v>
      </c>
      <c r="G562" s="37">
        <f t="shared" ca="1" si="50"/>
        <v>280</v>
      </c>
      <c r="H562" s="37">
        <f t="shared" ca="1" si="51"/>
        <v>320</v>
      </c>
    </row>
    <row r="563" spans="1:8" x14ac:dyDescent="0.25">
      <c r="A563" s="17">
        <v>524</v>
      </c>
      <c r="B563" s="17">
        <f t="shared" ca="1" si="52"/>
        <v>0.12534770068678247</v>
      </c>
      <c r="C563" s="17">
        <f t="shared" ca="1" si="52"/>
        <v>0.35135043996352777</v>
      </c>
      <c r="D563" s="28">
        <f t="shared" ca="1" si="53"/>
        <v>150</v>
      </c>
      <c r="E563" s="28">
        <f t="shared" ca="1" si="54"/>
        <v>40</v>
      </c>
      <c r="F563" s="28">
        <f t="shared" ca="1" si="55"/>
        <v>6000</v>
      </c>
      <c r="G563" s="37">
        <f t="shared" ca="1" si="50"/>
        <v>280</v>
      </c>
      <c r="H563" s="37">
        <f t="shared" ca="1" si="51"/>
        <v>320</v>
      </c>
    </row>
    <row r="564" spans="1:8" x14ac:dyDescent="0.25">
      <c r="A564" s="17">
        <v>525</v>
      </c>
      <c r="B564" s="17">
        <f t="shared" ca="1" si="52"/>
        <v>0.10643971459870494</v>
      </c>
      <c r="C564" s="17">
        <f t="shared" ca="1" si="52"/>
        <v>0.46499037746199279</v>
      </c>
      <c r="D564" s="28">
        <f t="shared" ca="1" si="53"/>
        <v>150</v>
      </c>
      <c r="E564" s="28">
        <f t="shared" ca="1" si="54"/>
        <v>60</v>
      </c>
      <c r="F564" s="28">
        <f t="shared" ca="1" si="55"/>
        <v>9000</v>
      </c>
      <c r="G564" s="37">
        <f t="shared" ca="1" si="50"/>
        <v>280</v>
      </c>
      <c r="H564" s="37">
        <f t="shared" ca="1" si="51"/>
        <v>320</v>
      </c>
    </row>
    <row r="565" spans="1:8" x14ac:dyDescent="0.25">
      <c r="A565" s="17">
        <v>526</v>
      </c>
      <c r="B565" s="17">
        <f t="shared" ca="1" si="52"/>
        <v>0.12607612811377122</v>
      </c>
      <c r="C565" s="17">
        <f t="shared" ca="1" si="52"/>
        <v>0.3916118277511631</v>
      </c>
      <c r="D565" s="28">
        <f t="shared" ca="1" si="53"/>
        <v>150</v>
      </c>
      <c r="E565" s="28">
        <f t="shared" ca="1" si="54"/>
        <v>40</v>
      </c>
      <c r="F565" s="28">
        <f t="shared" ca="1" si="55"/>
        <v>6000</v>
      </c>
      <c r="G565" s="37">
        <f t="shared" ca="1" si="50"/>
        <v>280</v>
      </c>
      <c r="H565" s="37">
        <f t="shared" ca="1" si="51"/>
        <v>320</v>
      </c>
    </row>
    <row r="566" spans="1:8" x14ac:dyDescent="0.25">
      <c r="A566" s="17">
        <v>527</v>
      </c>
      <c r="B566" s="17">
        <f t="shared" ca="1" si="52"/>
        <v>3.7946083218785009E-3</v>
      </c>
      <c r="C566" s="17">
        <f t="shared" ca="1" si="52"/>
        <v>0.92491164221983646</v>
      </c>
      <c r="D566" s="28">
        <f t="shared" ca="1" si="53"/>
        <v>150</v>
      </c>
      <c r="E566" s="28">
        <f t="shared" ca="1" si="54"/>
        <v>80</v>
      </c>
      <c r="F566" s="28">
        <f t="shared" ca="1" si="55"/>
        <v>12000</v>
      </c>
      <c r="G566" s="37">
        <f t="shared" ca="1" si="50"/>
        <v>280</v>
      </c>
      <c r="H566" s="37">
        <f t="shared" ca="1" si="51"/>
        <v>320</v>
      </c>
    </row>
    <row r="567" spans="1:8" x14ac:dyDescent="0.25">
      <c r="A567" s="17">
        <v>528</v>
      </c>
      <c r="B567" s="17">
        <f t="shared" ca="1" si="52"/>
        <v>0.38558847371628335</v>
      </c>
      <c r="C567" s="17">
        <f t="shared" ca="1" si="52"/>
        <v>0.30643228011784474</v>
      </c>
      <c r="D567" s="28">
        <f t="shared" ca="1" si="53"/>
        <v>250</v>
      </c>
      <c r="E567" s="28">
        <f t="shared" ca="1" si="54"/>
        <v>40</v>
      </c>
      <c r="F567" s="28">
        <f t="shared" ca="1" si="55"/>
        <v>10000</v>
      </c>
      <c r="G567" s="37">
        <f t="shared" ca="1" si="50"/>
        <v>280</v>
      </c>
      <c r="H567" s="37">
        <f t="shared" ca="1" si="51"/>
        <v>320</v>
      </c>
    </row>
    <row r="568" spans="1:8" x14ac:dyDescent="0.25">
      <c r="A568" s="17">
        <v>529</v>
      </c>
      <c r="B568" s="17">
        <f t="shared" ca="1" si="52"/>
        <v>0.31216743174648254</v>
      </c>
      <c r="C568" s="17">
        <f t="shared" ca="1" si="52"/>
        <v>0.64968811814344585</v>
      </c>
      <c r="D568" s="28">
        <f t="shared" ca="1" si="53"/>
        <v>250</v>
      </c>
      <c r="E568" s="28">
        <f t="shared" ca="1" si="54"/>
        <v>60</v>
      </c>
      <c r="F568" s="28">
        <f t="shared" ca="1" si="55"/>
        <v>15000</v>
      </c>
      <c r="G568" s="37">
        <f t="shared" ca="1" si="50"/>
        <v>280</v>
      </c>
      <c r="H568" s="37">
        <f t="shared" ca="1" si="51"/>
        <v>320</v>
      </c>
    </row>
    <row r="569" spans="1:8" x14ac:dyDescent="0.25">
      <c r="A569" s="17">
        <v>530</v>
      </c>
      <c r="B569" s="17">
        <f t="shared" ca="1" si="52"/>
        <v>0.35435230491673964</v>
      </c>
      <c r="C569" s="17">
        <f t="shared" ca="1" si="52"/>
        <v>0.80295518121528608</v>
      </c>
      <c r="D569" s="28">
        <f t="shared" ca="1" si="53"/>
        <v>250</v>
      </c>
      <c r="E569" s="28">
        <f t="shared" ca="1" si="54"/>
        <v>80</v>
      </c>
      <c r="F569" s="28">
        <f t="shared" ca="1" si="55"/>
        <v>20000</v>
      </c>
      <c r="G569" s="37">
        <f t="shared" ca="1" si="50"/>
        <v>530</v>
      </c>
      <c r="H569" s="37">
        <f t="shared" ca="1" si="51"/>
        <v>420</v>
      </c>
    </row>
    <row r="570" spans="1:8" x14ac:dyDescent="0.25">
      <c r="A570" s="17">
        <v>531</v>
      </c>
      <c r="B570" s="17">
        <f t="shared" ca="1" si="52"/>
        <v>0.88521118749517369</v>
      </c>
      <c r="C570" s="17">
        <f t="shared" ca="1" si="52"/>
        <v>0.20320792836623325</v>
      </c>
      <c r="D570" s="28">
        <f t="shared" ca="1" si="53"/>
        <v>350</v>
      </c>
      <c r="E570" s="28">
        <f t="shared" ca="1" si="54"/>
        <v>40</v>
      </c>
      <c r="F570" s="28">
        <f t="shared" ca="1" si="55"/>
        <v>14000</v>
      </c>
      <c r="G570" s="37">
        <f t="shared" ca="1" si="50"/>
        <v>280</v>
      </c>
      <c r="H570" s="37">
        <f t="shared" ca="1" si="51"/>
        <v>320</v>
      </c>
    </row>
    <row r="571" spans="1:8" x14ac:dyDescent="0.25">
      <c r="A571" s="17">
        <v>532</v>
      </c>
      <c r="B571" s="17">
        <f t="shared" ca="1" si="52"/>
        <v>0.83488873444562617</v>
      </c>
      <c r="C571" s="17">
        <f t="shared" ca="1" si="52"/>
        <v>0.29526034090857278</v>
      </c>
      <c r="D571" s="28">
        <f t="shared" ca="1" si="53"/>
        <v>350</v>
      </c>
      <c r="E571" s="28">
        <f t="shared" ca="1" si="54"/>
        <v>40</v>
      </c>
      <c r="F571" s="28">
        <f t="shared" ca="1" si="55"/>
        <v>14000</v>
      </c>
      <c r="G571" s="37">
        <f t="shared" ca="1" si="50"/>
        <v>280</v>
      </c>
      <c r="H571" s="37">
        <f t="shared" ca="1" si="51"/>
        <v>320</v>
      </c>
    </row>
    <row r="572" spans="1:8" x14ac:dyDescent="0.25">
      <c r="A572" s="17">
        <v>533</v>
      </c>
      <c r="B572" s="17">
        <f t="shared" ca="1" si="52"/>
        <v>0.11839415380576301</v>
      </c>
      <c r="C572" s="17">
        <f t="shared" ca="1" si="52"/>
        <v>0.52627913963930495</v>
      </c>
      <c r="D572" s="28">
        <f t="shared" ca="1" si="53"/>
        <v>150</v>
      </c>
      <c r="E572" s="28">
        <f t="shared" ca="1" si="54"/>
        <v>60</v>
      </c>
      <c r="F572" s="28">
        <f t="shared" ca="1" si="55"/>
        <v>9000</v>
      </c>
      <c r="G572" s="37">
        <f t="shared" ca="1" si="50"/>
        <v>280</v>
      </c>
      <c r="H572" s="37">
        <f t="shared" ca="1" si="51"/>
        <v>320</v>
      </c>
    </row>
    <row r="573" spans="1:8" x14ac:dyDescent="0.25">
      <c r="A573" s="17">
        <v>534</v>
      </c>
      <c r="B573" s="17">
        <f t="shared" ca="1" si="52"/>
        <v>0.40087973646659691</v>
      </c>
      <c r="C573" s="17">
        <f t="shared" ca="1" si="52"/>
        <v>0.69568556899301648</v>
      </c>
      <c r="D573" s="28">
        <f t="shared" ca="1" si="53"/>
        <v>250</v>
      </c>
      <c r="E573" s="28">
        <f t="shared" ca="1" si="54"/>
        <v>60</v>
      </c>
      <c r="F573" s="28">
        <f t="shared" ca="1" si="55"/>
        <v>15000</v>
      </c>
      <c r="G573" s="37">
        <f t="shared" ca="1" si="50"/>
        <v>280</v>
      </c>
      <c r="H573" s="37">
        <f t="shared" ca="1" si="51"/>
        <v>320</v>
      </c>
    </row>
    <row r="574" spans="1:8" x14ac:dyDescent="0.25">
      <c r="A574" s="17">
        <v>535</v>
      </c>
      <c r="B574" s="17">
        <f t="shared" ca="1" si="52"/>
        <v>5.803149120700013E-2</v>
      </c>
      <c r="C574" s="17">
        <f t="shared" ca="1" si="52"/>
        <v>0.40814596592090235</v>
      </c>
      <c r="D574" s="28">
        <f t="shared" ca="1" si="53"/>
        <v>150</v>
      </c>
      <c r="E574" s="28">
        <f t="shared" ca="1" si="54"/>
        <v>40</v>
      </c>
      <c r="F574" s="28">
        <f t="shared" ca="1" si="55"/>
        <v>6000</v>
      </c>
      <c r="G574" s="37">
        <f t="shared" ca="1" si="50"/>
        <v>280</v>
      </c>
      <c r="H574" s="37">
        <f t="shared" ca="1" si="51"/>
        <v>320</v>
      </c>
    </row>
    <row r="575" spans="1:8" x14ac:dyDescent="0.25">
      <c r="A575" s="17">
        <v>536</v>
      </c>
      <c r="B575" s="17">
        <f t="shared" ca="1" si="52"/>
        <v>0.77947463848019416</v>
      </c>
      <c r="C575" s="17">
        <f t="shared" ca="1" si="52"/>
        <v>0.83650849213717626</v>
      </c>
      <c r="D575" s="28">
        <f t="shared" ca="1" si="53"/>
        <v>350</v>
      </c>
      <c r="E575" s="28">
        <f t="shared" ca="1" si="54"/>
        <v>80</v>
      </c>
      <c r="F575" s="28">
        <f t="shared" ca="1" si="55"/>
        <v>28000</v>
      </c>
      <c r="G575" s="37">
        <f t="shared" ca="1" si="50"/>
        <v>930</v>
      </c>
      <c r="H575" s="37">
        <f t="shared" ca="1" si="51"/>
        <v>580</v>
      </c>
    </row>
    <row r="576" spans="1:8" x14ac:dyDescent="0.25">
      <c r="A576" s="17">
        <v>537</v>
      </c>
      <c r="B576" s="17">
        <f t="shared" ca="1" si="52"/>
        <v>0.6780663452541783</v>
      </c>
      <c r="C576" s="17">
        <f t="shared" ca="1" si="52"/>
        <v>0.4870812787159633</v>
      </c>
      <c r="D576" s="28">
        <f t="shared" ca="1" si="53"/>
        <v>350</v>
      </c>
      <c r="E576" s="28">
        <f t="shared" ca="1" si="54"/>
        <v>60</v>
      </c>
      <c r="F576" s="28">
        <f t="shared" ca="1" si="55"/>
        <v>21000</v>
      </c>
      <c r="G576" s="37">
        <f t="shared" ca="1" si="50"/>
        <v>580</v>
      </c>
      <c r="H576" s="37">
        <f t="shared" ca="1" si="51"/>
        <v>440</v>
      </c>
    </row>
    <row r="577" spans="1:8" x14ac:dyDescent="0.25">
      <c r="A577" s="17">
        <v>538</v>
      </c>
      <c r="B577" s="17">
        <f t="shared" ca="1" si="52"/>
        <v>0.65402112208760854</v>
      </c>
      <c r="C577" s="17">
        <f t="shared" ca="1" si="52"/>
        <v>0.30055821956114925</v>
      </c>
      <c r="D577" s="28">
        <f t="shared" ca="1" si="53"/>
        <v>350</v>
      </c>
      <c r="E577" s="28">
        <f t="shared" ca="1" si="54"/>
        <v>40</v>
      </c>
      <c r="F577" s="28">
        <f t="shared" ca="1" si="55"/>
        <v>14000</v>
      </c>
      <c r="G577" s="37">
        <f t="shared" ca="1" si="50"/>
        <v>280</v>
      </c>
      <c r="H577" s="37">
        <f t="shared" ca="1" si="51"/>
        <v>320</v>
      </c>
    </row>
    <row r="578" spans="1:8" x14ac:dyDescent="0.25">
      <c r="A578" s="17">
        <v>539</v>
      </c>
      <c r="B578" s="17">
        <f t="shared" ca="1" si="52"/>
        <v>0.36106606766376836</v>
      </c>
      <c r="C578" s="17">
        <f t="shared" ca="1" si="52"/>
        <v>0.21269410927627075</v>
      </c>
      <c r="D578" s="28">
        <f t="shared" ca="1" si="53"/>
        <v>250</v>
      </c>
      <c r="E578" s="28">
        <f t="shared" ca="1" si="54"/>
        <v>40</v>
      </c>
      <c r="F578" s="28">
        <f t="shared" ca="1" si="55"/>
        <v>10000</v>
      </c>
      <c r="G578" s="37">
        <f t="shared" ca="1" si="50"/>
        <v>280</v>
      </c>
      <c r="H578" s="37">
        <f t="shared" ca="1" si="51"/>
        <v>320</v>
      </c>
    </row>
    <row r="579" spans="1:8" x14ac:dyDescent="0.25">
      <c r="A579" s="17">
        <v>540</v>
      </c>
      <c r="B579" s="17">
        <f t="shared" ca="1" si="52"/>
        <v>0.69283042755712765</v>
      </c>
      <c r="C579" s="17">
        <f t="shared" ca="1" si="52"/>
        <v>0.78176280977081947</v>
      </c>
      <c r="D579" s="28">
        <f t="shared" ca="1" si="53"/>
        <v>350</v>
      </c>
      <c r="E579" s="28">
        <f t="shared" ca="1" si="54"/>
        <v>60</v>
      </c>
      <c r="F579" s="28">
        <f t="shared" ca="1" si="55"/>
        <v>21000</v>
      </c>
      <c r="G579" s="37">
        <f t="shared" ca="1" si="50"/>
        <v>580</v>
      </c>
      <c r="H579" s="37">
        <f t="shared" ca="1" si="51"/>
        <v>440</v>
      </c>
    </row>
    <row r="580" spans="1:8" x14ac:dyDescent="0.25">
      <c r="A580" s="17">
        <v>541</v>
      </c>
      <c r="B580" s="17">
        <f t="shared" ca="1" si="52"/>
        <v>0.50053191614966075</v>
      </c>
      <c r="C580" s="17">
        <f t="shared" ca="1" si="52"/>
        <v>0.57192761452207941</v>
      </c>
      <c r="D580" s="28">
        <f t="shared" ca="1" si="53"/>
        <v>250</v>
      </c>
      <c r="E580" s="28">
        <f t="shared" ca="1" si="54"/>
        <v>60</v>
      </c>
      <c r="F580" s="28">
        <f t="shared" ca="1" si="55"/>
        <v>15000</v>
      </c>
      <c r="G580" s="37">
        <f t="shared" ca="1" si="50"/>
        <v>280</v>
      </c>
      <c r="H580" s="37">
        <f t="shared" ca="1" si="51"/>
        <v>320</v>
      </c>
    </row>
    <row r="581" spans="1:8" x14ac:dyDescent="0.25">
      <c r="A581" s="17">
        <v>542</v>
      </c>
      <c r="B581" s="17">
        <f t="shared" ca="1" si="52"/>
        <v>0.33666439877339704</v>
      </c>
      <c r="C581" s="17">
        <f t="shared" ca="1" si="52"/>
        <v>0.16564602156516361</v>
      </c>
      <c r="D581" s="28">
        <f t="shared" ca="1" si="53"/>
        <v>250</v>
      </c>
      <c r="E581" s="28">
        <f t="shared" ca="1" si="54"/>
        <v>20</v>
      </c>
      <c r="F581" s="28">
        <f t="shared" ca="1" si="55"/>
        <v>5000</v>
      </c>
      <c r="G581" s="37">
        <f t="shared" ca="1" si="50"/>
        <v>280</v>
      </c>
      <c r="H581" s="37">
        <f t="shared" ca="1" si="51"/>
        <v>320</v>
      </c>
    </row>
    <row r="582" spans="1:8" x14ac:dyDescent="0.25">
      <c r="A582" s="17">
        <v>543</v>
      </c>
      <c r="B582" s="17">
        <f t="shared" ca="1" si="52"/>
        <v>0.82811782496316999</v>
      </c>
      <c r="C582" s="17">
        <f t="shared" ca="1" si="52"/>
        <v>8.6214860036236685E-2</v>
      </c>
      <c r="D582" s="28">
        <f t="shared" ca="1" si="53"/>
        <v>350</v>
      </c>
      <c r="E582" s="28">
        <f t="shared" ca="1" si="54"/>
        <v>20</v>
      </c>
      <c r="F582" s="28">
        <f t="shared" ca="1" si="55"/>
        <v>7000</v>
      </c>
      <c r="G582" s="37">
        <f t="shared" ca="1" si="50"/>
        <v>280</v>
      </c>
      <c r="H582" s="37">
        <f t="shared" ca="1" si="51"/>
        <v>320</v>
      </c>
    </row>
    <row r="583" spans="1:8" x14ac:dyDescent="0.25">
      <c r="A583" s="17">
        <v>544</v>
      </c>
      <c r="B583" s="17">
        <f t="shared" ca="1" si="52"/>
        <v>0.39897569946347888</v>
      </c>
      <c r="C583" s="17">
        <f t="shared" ca="1" si="52"/>
        <v>0.42232763803363649</v>
      </c>
      <c r="D583" s="28">
        <f t="shared" ca="1" si="53"/>
        <v>250</v>
      </c>
      <c r="E583" s="28">
        <f t="shared" ca="1" si="54"/>
        <v>60</v>
      </c>
      <c r="F583" s="28">
        <f t="shared" ca="1" si="55"/>
        <v>15000</v>
      </c>
      <c r="G583" s="37">
        <f t="shared" ca="1" si="50"/>
        <v>280</v>
      </c>
      <c r="H583" s="37">
        <f t="shared" ca="1" si="51"/>
        <v>320</v>
      </c>
    </row>
    <row r="584" spans="1:8" x14ac:dyDescent="0.25">
      <c r="A584" s="17">
        <v>545</v>
      </c>
      <c r="B584" s="17">
        <f t="shared" ca="1" si="52"/>
        <v>0.41654755018648204</v>
      </c>
      <c r="C584" s="17">
        <f t="shared" ca="1" si="52"/>
        <v>0.1805687967879569</v>
      </c>
      <c r="D584" s="28">
        <f t="shared" ca="1" si="53"/>
        <v>250</v>
      </c>
      <c r="E584" s="28">
        <f t="shared" ca="1" si="54"/>
        <v>20</v>
      </c>
      <c r="F584" s="28">
        <f t="shared" ca="1" si="55"/>
        <v>5000</v>
      </c>
      <c r="G584" s="37">
        <f t="shared" ca="1" si="50"/>
        <v>280</v>
      </c>
      <c r="H584" s="37">
        <f t="shared" ca="1" si="51"/>
        <v>320</v>
      </c>
    </row>
    <row r="585" spans="1:8" x14ac:dyDescent="0.25">
      <c r="A585" s="17">
        <v>546</v>
      </c>
      <c r="B585" s="17">
        <f t="shared" ca="1" si="52"/>
        <v>0.18727695276947431</v>
      </c>
      <c r="C585" s="17">
        <f t="shared" ca="1" si="52"/>
        <v>0.30815705257966197</v>
      </c>
      <c r="D585" s="28">
        <f t="shared" ca="1" si="53"/>
        <v>150</v>
      </c>
      <c r="E585" s="28">
        <f t="shared" ca="1" si="54"/>
        <v>40</v>
      </c>
      <c r="F585" s="28">
        <f t="shared" ca="1" si="55"/>
        <v>6000</v>
      </c>
      <c r="G585" s="37">
        <f t="shared" ca="1" si="50"/>
        <v>280</v>
      </c>
      <c r="H585" s="37">
        <f t="shared" ca="1" si="51"/>
        <v>320</v>
      </c>
    </row>
    <row r="586" spans="1:8" x14ac:dyDescent="0.25">
      <c r="A586" s="17">
        <v>547</v>
      </c>
      <c r="B586" s="17">
        <f t="shared" ca="1" si="52"/>
        <v>0.81206697555518859</v>
      </c>
      <c r="C586" s="17">
        <f t="shared" ca="1" si="52"/>
        <v>0.85077051377231949</v>
      </c>
      <c r="D586" s="28">
        <f t="shared" ca="1" si="53"/>
        <v>350</v>
      </c>
      <c r="E586" s="28">
        <f t="shared" ca="1" si="54"/>
        <v>80</v>
      </c>
      <c r="F586" s="28">
        <f t="shared" ca="1" si="55"/>
        <v>28000</v>
      </c>
      <c r="G586" s="37">
        <f t="shared" ca="1" si="50"/>
        <v>930</v>
      </c>
      <c r="H586" s="37">
        <f t="shared" ca="1" si="51"/>
        <v>580</v>
      </c>
    </row>
    <row r="587" spans="1:8" x14ac:dyDescent="0.25">
      <c r="A587" s="17">
        <v>548</v>
      </c>
      <c r="B587" s="17">
        <f t="shared" ca="1" si="52"/>
        <v>0.10856546484918927</v>
      </c>
      <c r="C587" s="17">
        <f t="shared" ca="1" si="52"/>
        <v>0.21234818611806239</v>
      </c>
      <c r="D587" s="28">
        <f t="shared" ca="1" si="53"/>
        <v>150</v>
      </c>
      <c r="E587" s="28">
        <f t="shared" ca="1" si="54"/>
        <v>40</v>
      </c>
      <c r="F587" s="28">
        <f t="shared" ca="1" si="55"/>
        <v>6000</v>
      </c>
      <c r="G587" s="37">
        <f t="shared" ca="1" si="50"/>
        <v>280</v>
      </c>
      <c r="H587" s="37">
        <f t="shared" ca="1" si="51"/>
        <v>320</v>
      </c>
    </row>
    <row r="588" spans="1:8" x14ac:dyDescent="0.25">
      <c r="A588" s="17">
        <v>549</v>
      </c>
      <c r="B588" s="17">
        <f t="shared" ca="1" si="52"/>
        <v>0.55476081470698102</v>
      </c>
      <c r="C588" s="17">
        <f t="shared" ca="1" si="52"/>
        <v>3.8063073303747474E-2</v>
      </c>
      <c r="D588" s="28">
        <f t="shared" ca="1" si="53"/>
        <v>250</v>
      </c>
      <c r="E588" s="28">
        <f t="shared" ca="1" si="54"/>
        <v>20</v>
      </c>
      <c r="F588" s="28">
        <f t="shared" ca="1" si="55"/>
        <v>5000</v>
      </c>
      <c r="G588" s="37">
        <f t="shared" ca="1" si="50"/>
        <v>280</v>
      </c>
      <c r="H588" s="37">
        <f t="shared" ca="1" si="51"/>
        <v>320</v>
      </c>
    </row>
    <row r="589" spans="1:8" x14ac:dyDescent="0.25">
      <c r="A589" s="17">
        <v>550</v>
      </c>
      <c r="B589" s="17">
        <f t="shared" ca="1" si="52"/>
        <v>0.37514941895612341</v>
      </c>
      <c r="C589" s="17">
        <f t="shared" ca="1" si="52"/>
        <v>0.26008494268152293</v>
      </c>
      <c r="D589" s="28">
        <f t="shared" ca="1" si="53"/>
        <v>250</v>
      </c>
      <c r="E589" s="28">
        <f t="shared" ca="1" si="54"/>
        <v>40</v>
      </c>
      <c r="F589" s="28">
        <f t="shared" ca="1" si="55"/>
        <v>10000</v>
      </c>
      <c r="G589" s="37">
        <f t="shared" ca="1" si="50"/>
        <v>280</v>
      </c>
      <c r="H589" s="37">
        <f t="shared" ca="1" si="51"/>
        <v>320</v>
      </c>
    </row>
    <row r="590" spans="1:8" x14ac:dyDescent="0.25">
      <c r="A590" s="17">
        <v>551</v>
      </c>
      <c r="B590" s="17">
        <f t="shared" ca="1" si="52"/>
        <v>0.26857131518007948</v>
      </c>
      <c r="C590" s="17">
        <f t="shared" ca="1" si="52"/>
        <v>0.72698112862507569</v>
      </c>
      <c r="D590" s="28">
        <f t="shared" ca="1" si="53"/>
        <v>250</v>
      </c>
      <c r="E590" s="28">
        <f t="shared" ca="1" si="54"/>
        <v>60</v>
      </c>
      <c r="F590" s="28">
        <f t="shared" ca="1" si="55"/>
        <v>15000</v>
      </c>
      <c r="G590" s="37">
        <f t="shared" ca="1" si="50"/>
        <v>280</v>
      </c>
      <c r="H590" s="37">
        <f t="shared" ca="1" si="51"/>
        <v>320</v>
      </c>
    </row>
    <row r="591" spans="1:8" x14ac:dyDescent="0.25">
      <c r="A591" s="17">
        <v>552</v>
      </c>
      <c r="B591" s="17">
        <f t="shared" ca="1" si="52"/>
        <v>0.43714114745231214</v>
      </c>
      <c r="C591" s="17">
        <f t="shared" ca="1" si="52"/>
        <v>0.88152750636171484</v>
      </c>
      <c r="D591" s="28">
        <f t="shared" ca="1" si="53"/>
        <v>250</v>
      </c>
      <c r="E591" s="28">
        <f t="shared" ca="1" si="54"/>
        <v>80</v>
      </c>
      <c r="F591" s="28">
        <f t="shared" ca="1" si="55"/>
        <v>20000</v>
      </c>
      <c r="G591" s="37">
        <f t="shared" ca="1" si="50"/>
        <v>530</v>
      </c>
      <c r="H591" s="37">
        <f t="shared" ca="1" si="51"/>
        <v>420</v>
      </c>
    </row>
    <row r="592" spans="1:8" x14ac:dyDescent="0.25">
      <c r="A592" s="17">
        <v>553</v>
      </c>
      <c r="B592" s="17">
        <f t="shared" ca="1" si="52"/>
        <v>0.17480339750911245</v>
      </c>
      <c r="C592" s="17">
        <f t="shared" ca="1" si="52"/>
        <v>0.68109077607827828</v>
      </c>
      <c r="D592" s="28">
        <f t="shared" ca="1" si="53"/>
        <v>150</v>
      </c>
      <c r="E592" s="28">
        <f t="shared" ca="1" si="54"/>
        <v>60</v>
      </c>
      <c r="F592" s="28">
        <f t="shared" ca="1" si="55"/>
        <v>9000</v>
      </c>
      <c r="G592" s="37">
        <f t="shared" ca="1" si="50"/>
        <v>280</v>
      </c>
      <c r="H592" s="37">
        <f t="shared" ca="1" si="51"/>
        <v>320</v>
      </c>
    </row>
    <row r="593" spans="1:8" x14ac:dyDescent="0.25">
      <c r="A593" s="17">
        <v>554</v>
      </c>
      <c r="B593" s="17">
        <f t="shared" ca="1" si="52"/>
        <v>0.16451809093751135</v>
      </c>
      <c r="C593" s="17">
        <f t="shared" ca="1" si="52"/>
        <v>0.98462350414498645</v>
      </c>
      <c r="D593" s="28">
        <f t="shared" ca="1" si="53"/>
        <v>150</v>
      </c>
      <c r="E593" s="28">
        <f t="shared" ca="1" si="54"/>
        <v>100</v>
      </c>
      <c r="F593" s="28">
        <f t="shared" ca="1" si="55"/>
        <v>15000</v>
      </c>
      <c r="G593" s="37">
        <f t="shared" ca="1" si="50"/>
        <v>280</v>
      </c>
      <c r="H593" s="37">
        <f t="shared" ca="1" si="51"/>
        <v>320</v>
      </c>
    </row>
    <row r="594" spans="1:8" x14ac:dyDescent="0.25">
      <c r="A594" s="17">
        <v>555</v>
      </c>
      <c r="B594" s="17">
        <f t="shared" ca="1" si="52"/>
        <v>0.85750033010336035</v>
      </c>
      <c r="C594" s="17">
        <f t="shared" ca="1" si="52"/>
        <v>0.41966035457084427</v>
      </c>
      <c r="D594" s="28">
        <f t="shared" ca="1" si="53"/>
        <v>350</v>
      </c>
      <c r="E594" s="28">
        <f t="shared" ca="1" si="54"/>
        <v>40</v>
      </c>
      <c r="F594" s="28">
        <f t="shared" ca="1" si="55"/>
        <v>14000</v>
      </c>
      <c r="G594" s="37">
        <f t="shared" ca="1" si="50"/>
        <v>280</v>
      </c>
      <c r="H594" s="37">
        <f t="shared" ca="1" si="51"/>
        <v>320</v>
      </c>
    </row>
    <row r="595" spans="1:8" x14ac:dyDescent="0.25">
      <c r="A595" s="17">
        <v>556</v>
      </c>
      <c r="B595" s="17">
        <f t="shared" ca="1" si="52"/>
        <v>9.4980473474060023E-2</v>
      </c>
      <c r="C595" s="17">
        <f t="shared" ca="1" si="52"/>
        <v>0.81027212113461411</v>
      </c>
      <c r="D595" s="28">
        <f t="shared" ca="1" si="53"/>
        <v>150</v>
      </c>
      <c r="E595" s="28">
        <f t="shared" ca="1" si="54"/>
        <v>80</v>
      </c>
      <c r="F595" s="28">
        <f t="shared" ca="1" si="55"/>
        <v>12000</v>
      </c>
      <c r="G595" s="37">
        <f t="shared" ca="1" si="50"/>
        <v>280</v>
      </c>
      <c r="H595" s="37">
        <f t="shared" ca="1" si="51"/>
        <v>320</v>
      </c>
    </row>
    <row r="596" spans="1:8" x14ac:dyDescent="0.25">
      <c r="A596" s="17">
        <v>557</v>
      </c>
      <c r="B596" s="17">
        <f t="shared" ca="1" si="52"/>
        <v>0.30283908485960898</v>
      </c>
      <c r="C596" s="17">
        <f t="shared" ca="1" si="52"/>
        <v>0.54897965519263892</v>
      </c>
      <c r="D596" s="28">
        <f t="shared" ca="1" si="53"/>
        <v>250</v>
      </c>
      <c r="E596" s="28">
        <f t="shared" ca="1" si="54"/>
        <v>60</v>
      </c>
      <c r="F596" s="28">
        <f t="shared" ca="1" si="55"/>
        <v>15000</v>
      </c>
      <c r="G596" s="37">
        <f t="shared" ca="1" si="50"/>
        <v>280</v>
      </c>
      <c r="H596" s="37">
        <f t="shared" ca="1" si="51"/>
        <v>320</v>
      </c>
    </row>
    <row r="597" spans="1:8" x14ac:dyDescent="0.25">
      <c r="A597" s="17">
        <v>558</v>
      </c>
      <c r="B597" s="17">
        <f t="shared" ca="1" si="52"/>
        <v>0.70301961097363397</v>
      </c>
      <c r="C597" s="17">
        <f t="shared" ca="1" si="52"/>
        <v>0.45533928183808603</v>
      </c>
      <c r="D597" s="28">
        <f t="shared" ca="1" si="53"/>
        <v>350</v>
      </c>
      <c r="E597" s="28">
        <f t="shared" ca="1" si="54"/>
        <v>60</v>
      </c>
      <c r="F597" s="28">
        <f t="shared" ca="1" si="55"/>
        <v>21000</v>
      </c>
      <c r="G597" s="37">
        <f t="shared" ca="1" si="50"/>
        <v>580</v>
      </c>
      <c r="H597" s="37">
        <f t="shared" ca="1" si="51"/>
        <v>440</v>
      </c>
    </row>
    <row r="598" spans="1:8" x14ac:dyDescent="0.25">
      <c r="A598" s="17">
        <v>559</v>
      </c>
      <c r="B598" s="17">
        <f t="shared" ca="1" si="52"/>
        <v>0.14898597321989715</v>
      </c>
      <c r="C598" s="17">
        <f t="shared" ca="1" si="52"/>
        <v>0.3356583837888959</v>
      </c>
      <c r="D598" s="28">
        <f t="shared" ca="1" si="53"/>
        <v>150</v>
      </c>
      <c r="E598" s="28">
        <f t="shared" ca="1" si="54"/>
        <v>40</v>
      </c>
      <c r="F598" s="28">
        <f t="shared" ca="1" si="55"/>
        <v>6000</v>
      </c>
      <c r="G598" s="37">
        <f t="shared" ca="1" si="50"/>
        <v>280</v>
      </c>
      <c r="H598" s="37">
        <f t="shared" ca="1" si="51"/>
        <v>320</v>
      </c>
    </row>
    <row r="599" spans="1:8" x14ac:dyDescent="0.25">
      <c r="A599" s="17">
        <v>560</v>
      </c>
      <c r="B599" s="17">
        <f t="shared" ca="1" si="52"/>
        <v>0.43306508632908003</v>
      </c>
      <c r="C599" s="17">
        <f t="shared" ca="1" si="52"/>
        <v>0.65787305176701172</v>
      </c>
      <c r="D599" s="28">
        <f t="shared" ca="1" si="53"/>
        <v>250</v>
      </c>
      <c r="E599" s="28">
        <f t="shared" ca="1" si="54"/>
        <v>60</v>
      </c>
      <c r="F599" s="28">
        <f t="shared" ca="1" si="55"/>
        <v>15000</v>
      </c>
      <c r="G599" s="37">
        <f t="shared" ca="1" si="50"/>
        <v>280</v>
      </c>
      <c r="H599" s="37">
        <f t="shared" ca="1" si="51"/>
        <v>320</v>
      </c>
    </row>
    <row r="600" spans="1:8" x14ac:dyDescent="0.25">
      <c r="A600" s="17">
        <v>561</v>
      </c>
      <c r="B600" s="17">
        <f t="shared" ca="1" si="52"/>
        <v>0.68383718839733865</v>
      </c>
      <c r="C600" s="17">
        <f t="shared" ca="1" si="52"/>
        <v>0.96345040679655336</v>
      </c>
      <c r="D600" s="28">
        <f t="shared" ca="1" si="53"/>
        <v>350</v>
      </c>
      <c r="E600" s="28">
        <f t="shared" ca="1" si="54"/>
        <v>100</v>
      </c>
      <c r="F600" s="28">
        <f t="shared" ca="1" si="55"/>
        <v>35000</v>
      </c>
      <c r="G600" s="37">
        <f t="shared" ca="1" si="50"/>
        <v>1280</v>
      </c>
      <c r="H600" s="37">
        <f t="shared" ca="1" si="51"/>
        <v>720</v>
      </c>
    </row>
    <row r="601" spans="1:8" x14ac:dyDescent="0.25">
      <c r="A601" s="17">
        <v>562</v>
      </c>
      <c r="B601" s="17">
        <f t="shared" ca="1" si="52"/>
        <v>1.4420073764844776E-3</v>
      </c>
      <c r="C601" s="17">
        <f t="shared" ca="1" si="52"/>
        <v>0.90846771474295596</v>
      </c>
      <c r="D601" s="28">
        <f t="shared" ca="1" si="53"/>
        <v>150</v>
      </c>
      <c r="E601" s="28">
        <f t="shared" ca="1" si="54"/>
        <v>80</v>
      </c>
      <c r="F601" s="28">
        <f t="shared" ca="1" si="55"/>
        <v>12000</v>
      </c>
      <c r="G601" s="37">
        <f t="shared" ca="1" si="50"/>
        <v>280</v>
      </c>
      <c r="H601" s="37">
        <f t="shared" ca="1" si="51"/>
        <v>320</v>
      </c>
    </row>
    <row r="602" spans="1:8" x14ac:dyDescent="0.25">
      <c r="A602" s="17">
        <v>563</v>
      </c>
      <c r="B602" s="17">
        <f t="shared" ca="1" si="52"/>
        <v>0.46019772369497269</v>
      </c>
      <c r="C602" s="17">
        <f t="shared" ca="1" si="52"/>
        <v>0.3163466654469691</v>
      </c>
      <c r="D602" s="28">
        <f t="shared" ca="1" si="53"/>
        <v>250</v>
      </c>
      <c r="E602" s="28">
        <f t="shared" ca="1" si="54"/>
        <v>40</v>
      </c>
      <c r="F602" s="28">
        <f t="shared" ca="1" si="55"/>
        <v>10000</v>
      </c>
      <c r="G602" s="37">
        <f t="shared" ca="1" si="50"/>
        <v>280</v>
      </c>
      <c r="H602" s="37">
        <f t="shared" ca="1" si="51"/>
        <v>320</v>
      </c>
    </row>
    <row r="603" spans="1:8" x14ac:dyDescent="0.25">
      <c r="A603" s="17">
        <v>564</v>
      </c>
      <c r="B603" s="17">
        <f t="shared" ca="1" si="52"/>
        <v>0.228836505294155</v>
      </c>
      <c r="C603" s="17">
        <f t="shared" ca="1" si="52"/>
        <v>0.77749054186403055</v>
      </c>
      <c r="D603" s="28">
        <f t="shared" ca="1" si="53"/>
        <v>250</v>
      </c>
      <c r="E603" s="28">
        <f t="shared" ca="1" si="54"/>
        <v>60</v>
      </c>
      <c r="F603" s="28">
        <f t="shared" ca="1" si="55"/>
        <v>15000</v>
      </c>
      <c r="G603" s="37">
        <f t="shared" ca="1" si="50"/>
        <v>280</v>
      </c>
      <c r="H603" s="37">
        <f t="shared" ca="1" si="51"/>
        <v>320</v>
      </c>
    </row>
    <row r="604" spans="1:8" x14ac:dyDescent="0.25">
      <c r="A604" s="17">
        <v>565</v>
      </c>
      <c r="B604" s="17">
        <f t="shared" ca="1" si="52"/>
        <v>0.40983594092311726</v>
      </c>
      <c r="C604" s="17">
        <f t="shared" ca="1" si="52"/>
        <v>6.3008036128744949E-2</v>
      </c>
      <c r="D604" s="28">
        <f t="shared" ca="1" si="53"/>
        <v>250</v>
      </c>
      <c r="E604" s="28">
        <f t="shared" ca="1" si="54"/>
        <v>20</v>
      </c>
      <c r="F604" s="28">
        <f t="shared" ca="1" si="55"/>
        <v>5000</v>
      </c>
      <c r="G604" s="37">
        <f t="shared" ca="1" si="50"/>
        <v>280</v>
      </c>
      <c r="H604" s="37">
        <f t="shared" ca="1" si="51"/>
        <v>320</v>
      </c>
    </row>
    <row r="605" spans="1:8" x14ac:dyDescent="0.25">
      <c r="A605" s="17">
        <v>566</v>
      </c>
      <c r="B605" s="17">
        <f t="shared" ca="1" si="52"/>
        <v>0.45866882574880674</v>
      </c>
      <c r="C605" s="17">
        <f t="shared" ca="1" si="52"/>
        <v>0.50913621593042435</v>
      </c>
      <c r="D605" s="28">
        <f t="shared" ca="1" si="53"/>
        <v>250</v>
      </c>
      <c r="E605" s="28">
        <f t="shared" ca="1" si="54"/>
        <v>60</v>
      </c>
      <c r="F605" s="28">
        <f t="shared" ca="1" si="55"/>
        <v>15000</v>
      </c>
      <c r="G605" s="37">
        <f t="shared" ca="1" si="50"/>
        <v>280</v>
      </c>
      <c r="H605" s="37">
        <f t="shared" ca="1" si="51"/>
        <v>320</v>
      </c>
    </row>
    <row r="606" spans="1:8" x14ac:dyDescent="0.25">
      <c r="A606" s="17">
        <v>567</v>
      </c>
      <c r="B606" s="17">
        <f t="shared" ca="1" si="52"/>
        <v>0.14659453508350295</v>
      </c>
      <c r="C606" s="17">
        <f t="shared" ca="1" si="52"/>
        <v>0.71303101121926082</v>
      </c>
      <c r="D606" s="28">
        <f t="shared" ca="1" si="53"/>
        <v>150</v>
      </c>
      <c r="E606" s="28">
        <f t="shared" ca="1" si="54"/>
        <v>60</v>
      </c>
      <c r="F606" s="28">
        <f t="shared" ca="1" si="55"/>
        <v>9000</v>
      </c>
      <c r="G606" s="37">
        <f t="shared" ca="1" si="50"/>
        <v>280</v>
      </c>
      <c r="H606" s="37">
        <f t="shared" ca="1" si="51"/>
        <v>320</v>
      </c>
    </row>
    <row r="607" spans="1:8" x14ac:dyDescent="0.25">
      <c r="A607" s="17">
        <v>568</v>
      </c>
      <c r="B607" s="17">
        <f t="shared" ca="1" si="52"/>
        <v>0.85296236569272477</v>
      </c>
      <c r="C607" s="17">
        <f t="shared" ca="1" si="52"/>
        <v>3.4303688594287118E-3</v>
      </c>
      <c r="D607" s="28">
        <f t="shared" ca="1" si="53"/>
        <v>350</v>
      </c>
      <c r="E607" s="28">
        <f t="shared" ca="1" si="54"/>
        <v>20</v>
      </c>
      <c r="F607" s="28">
        <f t="shared" ca="1" si="55"/>
        <v>7000</v>
      </c>
      <c r="G607" s="37">
        <f t="shared" ca="1" si="50"/>
        <v>280</v>
      </c>
      <c r="H607" s="37">
        <f t="shared" ca="1" si="51"/>
        <v>320</v>
      </c>
    </row>
    <row r="608" spans="1:8" x14ac:dyDescent="0.25">
      <c r="A608" s="17">
        <v>569</v>
      </c>
      <c r="B608" s="17">
        <f t="shared" ca="1" si="52"/>
        <v>0.7452125951282339</v>
      </c>
      <c r="C608" s="17">
        <f t="shared" ca="1" si="52"/>
        <v>0.50896974395537353</v>
      </c>
      <c r="D608" s="28">
        <f t="shared" ca="1" si="53"/>
        <v>350</v>
      </c>
      <c r="E608" s="28">
        <f t="shared" ca="1" si="54"/>
        <v>60</v>
      </c>
      <c r="F608" s="28">
        <f t="shared" ca="1" si="55"/>
        <v>21000</v>
      </c>
      <c r="G608" s="37">
        <f t="shared" ca="1" si="50"/>
        <v>580</v>
      </c>
      <c r="H608" s="37">
        <f t="shared" ca="1" si="51"/>
        <v>440</v>
      </c>
    </row>
    <row r="609" spans="1:8" x14ac:dyDescent="0.25">
      <c r="A609" s="17">
        <v>570</v>
      </c>
      <c r="B609" s="17">
        <f t="shared" ca="1" si="52"/>
        <v>0.62579768406703584</v>
      </c>
      <c r="C609" s="17">
        <f t="shared" ca="1" si="52"/>
        <v>0.90492217377747264</v>
      </c>
      <c r="D609" s="28">
        <f t="shared" ca="1" si="53"/>
        <v>250</v>
      </c>
      <c r="E609" s="28">
        <f t="shared" ca="1" si="54"/>
        <v>80</v>
      </c>
      <c r="F609" s="28">
        <f t="shared" ca="1" si="55"/>
        <v>20000</v>
      </c>
      <c r="G609" s="37">
        <f t="shared" ca="1" si="50"/>
        <v>530</v>
      </c>
      <c r="H609" s="37">
        <f t="shared" ca="1" si="51"/>
        <v>420</v>
      </c>
    </row>
    <row r="610" spans="1:8" x14ac:dyDescent="0.25">
      <c r="A610" s="17">
        <v>571</v>
      </c>
      <c r="B610" s="17">
        <f t="shared" ca="1" si="52"/>
        <v>0.2345724247214559</v>
      </c>
      <c r="C610" s="17">
        <f t="shared" ca="1" si="52"/>
        <v>0.43639720228547096</v>
      </c>
      <c r="D610" s="28">
        <f t="shared" ca="1" si="53"/>
        <v>250</v>
      </c>
      <c r="E610" s="28">
        <f t="shared" ca="1" si="54"/>
        <v>60</v>
      </c>
      <c r="F610" s="28">
        <f t="shared" ca="1" si="55"/>
        <v>15000</v>
      </c>
      <c r="G610" s="37">
        <f t="shared" ca="1" si="50"/>
        <v>280</v>
      </c>
      <c r="H610" s="37">
        <f t="shared" ca="1" si="51"/>
        <v>320</v>
      </c>
    </row>
    <row r="611" spans="1:8" x14ac:dyDescent="0.25">
      <c r="A611" s="17">
        <v>572</v>
      </c>
      <c r="B611" s="17">
        <f t="shared" ca="1" si="52"/>
        <v>6.7251578214771568E-2</v>
      </c>
      <c r="C611" s="17">
        <f t="shared" ca="1" si="52"/>
        <v>0.35611561062720642</v>
      </c>
      <c r="D611" s="28">
        <f t="shared" ca="1" si="53"/>
        <v>150</v>
      </c>
      <c r="E611" s="28">
        <f t="shared" ca="1" si="54"/>
        <v>40</v>
      </c>
      <c r="F611" s="28">
        <f t="shared" ca="1" si="55"/>
        <v>6000</v>
      </c>
      <c r="G611" s="37">
        <f t="shared" ca="1" si="50"/>
        <v>280</v>
      </c>
      <c r="H611" s="37">
        <f t="shared" ca="1" si="51"/>
        <v>320</v>
      </c>
    </row>
    <row r="612" spans="1:8" x14ac:dyDescent="0.25">
      <c r="A612" s="17">
        <v>573</v>
      </c>
      <c r="B612" s="17">
        <f t="shared" ca="1" si="52"/>
        <v>0.81068158861015471</v>
      </c>
      <c r="C612" s="17">
        <f t="shared" ca="1" si="52"/>
        <v>0.95773520467335482</v>
      </c>
      <c r="D612" s="28">
        <f t="shared" ca="1" si="53"/>
        <v>350</v>
      </c>
      <c r="E612" s="28">
        <f t="shared" ca="1" si="54"/>
        <v>80</v>
      </c>
      <c r="F612" s="28">
        <f t="shared" ca="1" si="55"/>
        <v>28000</v>
      </c>
      <c r="G612" s="37">
        <f t="shared" ca="1" si="50"/>
        <v>930</v>
      </c>
      <c r="H612" s="37">
        <f t="shared" ca="1" si="51"/>
        <v>580</v>
      </c>
    </row>
    <row r="613" spans="1:8" x14ac:dyDescent="0.25">
      <c r="A613" s="17">
        <v>574</v>
      </c>
      <c r="B613" s="17">
        <f t="shared" ca="1" si="52"/>
        <v>0.25990747550545579</v>
      </c>
      <c r="C613" s="17">
        <f t="shared" ca="1" si="52"/>
        <v>0.92059210364473187</v>
      </c>
      <c r="D613" s="28">
        <f t="shared" ca="1" si="53"/>
        <v>250</v>
      </c>
      <c r="E613" s="28">
        <f t="shared" ca="1" si="54"/>
        <v>80</v>
      </c>
      <c r="F613" s="28">
        <f t="shared" ca="1" si="55"/>
        <v>20000</v>
      </c>
      <c r="G613" s="37">
        <f t="shared" ca="1" si="50"/>
        <v>530</v>
      </c>
      <c r="H613" s="37">
        <f t="shared" ca="1" si="51"/>
        <v>420</v>
      </c>
    </row>
    <row r="614" spans="1:8" x14ac:dyDescent="0.25">
      <c r="A614" s="17">
        <v>575</v>
      </c>
      <c r="B614" s="17">
        <f t="shared" ca="1" si="52"/>
        <v>0.68912578945509029</v>
      </c>
      <c r="C614" s="17">
        <f t="shared" ca="1" si="52"/>
        <v>0.18903835571644723</v>
      </c>
      <c r="D614" s="28">
        <f t="shared" ca="1" si="53"/>
        <v>350</v>
      </c>
      <c r="E614" s="28">
        <f t="shared" ca="1" si="54"/>
        <v>20</v>
      </c>
      <c r="F614" s="28">
        <f t="shared" ca="1" si="55"/>
        <v>7000</v>
      </c>
      <c r="G614" s="37">
        <f t="shared" ca="1" si="50"/>
        <v>280</v>
      </c>
      <c r="H614" s="37">
        <f t="shared" ca="1" si="51"/>
        <v>320</v>
      </c>
    </row>
    <row r="615" spans="1:8" x14ac:dyDescent="0.25">
      <c r="A615" s="17">
        <v>576</v>
      </c>
      <c r="B615" s="17">
        <f t="shared" ca="1" si="52"/>
        <v>3.8458859327927031E-2</v>
      </c>
      <c r="C615" s="17">
        <f t="shared" ca="1" si="52"/>
        <v>0.54405430033994262</v>
      </c>
      <c r="D615" s="28">
        <f t="shared" ca="1" si="53"/>
        <v>150</v>
      </c>
      <c r="E615" s="28">
        <f t="shared" ca="1" si="54"/>
        <v>60</v>
      </c>
      <c r="F615" s="28">
        <f t="shared" ca="1" si="55"/>
        <v>9000</v>
      </c>
      <c r="G615" s="37">
        <f t="shared" ca="1" si="50"/>
        <v>280</v>
      </c>
      <c r="H615" s="37">
        <f t="shared" ca="1" si="51"/>
        <v>320</v>
      </c>
    </row>
    <row r="616" spans="1:8" x14ac:dyDescent="0.25">
      <c r="A616" s="17">
        <v>577</v>
      </c>
      <c r="B616" s="17">
        <f t="shared" ca="1" si="52"/>
        <v>0.62658397653811726</v>
      </c>
      <c r="C616" s="17">
        <f t="shared" ca="1" si="52"/>
        <v>0.281326905123643</v>
      </c>
      <c r="D616" s="28">
        <f t="shared" ca="1" si="53"/>
        <v>250</v>
      </c>
      <c r="E616" s="28">
        <f t="shared" ca="1" si="54"/>
        <v>40</v>
      </c>
      <c r="F616" s="28">
        <f t="shared" ca="1" si="55"/>
        <v>10000</v>
      </c>
      <c r="G616" s="37">
        <f t="shared" ref="G616:G679" ca="1" si="56">$B$4*$B$9+MAX($F616-$B$8,0)*$B$5</f>
        <v>280</v>
      </c>
      <c r="H616" s="37">
        <f t="shared" ref="H616:H679" ca="1" si="57">$E$4*$B$9+MAX($F616-$B$8,0)*$E$5</f>
        <v>320</v>
      </c>
    </row>
    <row r="617" spans="1:8" x14ac:dyDescent="0.25">
      <c r="A617" s="17">
        <v>578</v>
      </c>
      <c r="B617" s="17">
        <f t="shared" ref="B617:C680" ca="1" si="58">RAND()</f>
        <v>0.13645532899833235</v>
      </c>
      <c r="C617" s="17">
        <f t="shared" ca="1" si="58"/>
        <v>0.65521363600038762</v>
      </c>
      <c r="D617" s="28">
        <f t="shared" ref="D617:D680" ca="1" si="59">VLOOKUP($B617,$D$13:$F$16,3)</f>
        <v>150</v>
      </c>
      <c r="E617" s="28">
        <f t="shared" ref="E617:E680" ca="1" si="60">VLOOKUP($C617,$D$21:$F$25,3)</f>
        <v>60</v>
      </c>
      <c r="F617" s="28">
        <f t="shared" ref="F617:F680" ca="1" si="61">D617*E617</f>
        <v>9000</v>
      </c>
      <c r="G617" s="37">
        <f t="shared" ca="1" si="56"/>
        <v>280</v>
      </c>
      <c r="H617" s="37">
        <f t="shared" ca="1" si="57"/>
        <v>320</v>
      </c>
    </row>
    <row r="618" spans="1:8" x14ac:dyDescent="0.25">
      <c r="A618" s="17">
        <v>579</v>
      </c>
      <c r="B618" s="17">
        <f t="shared" ca="1" si="58"/>
        <v>0.17523140431889894</v>
      </c>
      <c r="C618" s="17">
        <f t="shared" ca="1" si="58"/>
        <v>0.89198675611856593</v>
      </c>
      <c r="D618" s="28">
        <f t="shared" ca="1" si="59"/>
        <v>150</v>
      </c>
      <c r="E618" s="28">
        <f t="shared" ca="1" si="60"/>
        <v>80</v>
      </c>
      <c r="F618" s="28">
        <f t="shared" ca="1" si="61"/>
        <v>12000</v>
      </c>
      <c r="G618" s="37">
        <f t="shared" ca="1" si="56"/>
        <v>280</v>
      </c>
      <c r="H618" s="37">
        <f t="shared" ca="1" si="57"/>
        <v>320</v>
      </c>
    </row>
    <row r="619" spans="1:8" x14ac:dyDescent="0.25">
      <c r="A619" s="17">
        <v>580</v>
      </c>
      <c r="B619" s="17">
        <f t="shared" ca="1" si="58"/>
        <v>0.66317661361799607</v>
      </c>
      <c r="C619" s="17">
        <f t="shared" ca="1" si="58"/>
        <v>0.92745038465415219</v>
      </c>
      <c r="D619" s="28">
        <f t="shared" ca="1" si="59"/>
        <v>350</v>
      </c>
      <c r="E619" s="28">
        <f t="shared" ca="1" si="60"/>
        <v>80</v>
      </c>
      <c r="F619" s="28">
        <f t="shared" ca="1" si="61"/>
        <v>28000</v>
      </c>
      <c r="G619" s="37">
        <f t="shared" ca="1" si="56"/>
        <v>930</v>
      </c>
      <c r="H619" s="37">
        <f t="shared" ca="1" si="57"/>
        <v>580</v>
      </c>
    </row>
    <row r="620" spans="1:8" x14ac:dyDescent="0.25">
      <c r="A620" s="17">
        <v>581</v>
      </c>
      <c r="B620" s="17">
        <f t="shared" ca="1" si="58"/>
        <v>0.88011375615102105</v>
      </c>
      <c r="C620" s="17">
        <f t="shared" ca="1" si="58"/>
        <v>5.6294455205100458E-2</v>
      </c>
      <c r="D620" s="28">
        <f t="shared" ca="1" si="59"/>
        <v>350</v>
      </c>
      <c r="E620" s="28">
        <f t="shared" ca="1" si="60"/>
        <v>20</v>
      </c>
      <c r="F620" s="28">
        <f t="shared" ca="1" si="61"/>
        <v>7000</v>
      </c>
      <c r="G620" s="37">
        <f t="shared" ca="1" si="56"/>
        <v>280</v>
      </c>
      <c r="H620" s="37">
        <f t="shared" ca="1" si="57"/>
        <v>320</v>
      </c>
    </row>
    <row r="621" spans="1:8" x14ac:dyDescent="0.25">
      <c r="A621" s="17">
        <v>582</v>
      </c>
      <c r="B621" s="17">
        <f t="shared" ca="1" si="58"/>
        <v>0.22268298976647061</v>
      </c>
      <c r="C621" s="17">
        <f t="shared" ca="1" si="58"/>
        <v>0.1137661825629257</v>
      </c>
      <c r="D621" s="28">
        <f t="shared" ca="1" si="59"/>
        <v>250</v>
      </c>
      <c r="E621" s="28">
        <f t="shared" ca="1" si="60"/>
        <v>20</v>
      </c>
      <c r="F621" s="28">
        <f t="shared" ca="1" si="61"/>
        <v>5000</v>
      </c>
      <c r="G621" s="37">
        <f t="shared" ca="1" si="56"/>
        <v>280</v>
      </c>
      <c r="H621" s="37">
        <f t="shared" ca="1" si="57"/>
        <v>320</v>
      </c>
    </row>
    <row r="622" spans="1:8" x14ac:dyDescent="0.25">
      <c r="A622" s="17">
        <v>583</v>
      </c>
      <c r="B622" s="17">
        <f t="shared" ca="1" si="58"/>
        <v>0.99911249073076458</v>
      </c>
      <c r="C622" s="17">
        <f t="shared" ca="1" si="58"/>
        <v>0.35188080489166096</v>
      </c>
      <c r="D622" s="28">
        <f t="shared" ca="1" si="59"/>
        <v>450</v>
      </c>
      <c r="E622" s="28">
        <f t="shared" ca="1" si="60"/>
        <v>40</v>
      </c>
      <c r="F622" s="28">
        <f t="shared" ca="1" si="61"/>
        <v>18000</v>
      </c>
      <c r="G622" s="37">
        <f t="shared" ca="1" si="56"/>
        <v>430</v>
      </c>
      <c r="H622" s="37">
        <f t="shared" ca="1" si="57"/>
        <v>380</v>
      </c>
    </row>
    <row r="623" spans="1:8" x14ac:dyDescent="0.25">
      <c r="A623" s="17">
        <v>584</v>
      </c>
      <c r="B623" s="17">
        <f t="shared" ca="1" si="58"/>
        <v>0.14557450271446937</v>
      </c>
      <c r="C623" s="17">
        <f t="shared" ca="1" si="58"/>
        <v>0.83447476045056046</v>
      </c>
      <c r="D623" s="28">
        <f t="shared" ca="1" si="59"/>
        <v>150</v>
      </c>
      <c r="E623" s="28">
        <f t="shared" ca="1" si="60"/>
        <v>80</v>
      </c>
      <c r="F623" s="28">
        <f t="shared" ca="1" si="61"/>
        <v>12000</v>
      </c>
      <c r="G623" s="37">
        <f t="shared" ca="1" si="56"/>
        <v>280</v>
      </c>
      <c r="H623" s="37">
        <f t="shared" ca="1" si="57"/>
        <v>320</v>
      </c>
    </row>
    <row r="624" spans="1:8" x14ac:dyDescent="0.25">
      <c r="A624" s="17">
        <v>585</v>
      </c>
      <c r="B624" s="17">
        <f t="shared" ca="1" si="58"/>
        <v>0.86671566038261849</v>
      </c>
      <c r="C624" s="17">
        <f t="shared" ca="1" si="58"/>
        <v>0.37551985606365579</v>
      </c>
      <c r="D624" s="28">
        <f t="shared" ca="1" si="59"/>
        <v>350</v>
      </c>
      <c r="E624" s="28">
        <f t="shared" ca="1" si="60"/>
        <v>40</v>
      </c>
      <c r="F624" s="28">
        <f t="shared" ca="1" si="61"/>
        <v>14000</v>
      </c>
      <c r="G624" s="37">
        <f t="shared" ca="1" si="56"/>
        <v>280</v>
      </c>
      <c r="H624" s="37">
        <f t="shared" ca="1" si="57"/>
        <v>320</v>
      </c>
    </row>
    <row r="625" spans="1:8" x14ac:dyDescent="0.25">
      <c r="A625" s="17">
        <v>586</v>
      </c>
      <c r="B625" s="17">
        <f t="shared" ca="1" si="58"/>
        <v>0.23511946904089276</v>
      </c>
      <c r="C625" s="17">
        <f t="shared" ca="1" si="58"/>
        <v>0.1463627040330846</v>
      </c>
      <c r="D625" s="28">
        <f t="shared" ca="1" si="59"/>
        <v>250</v>
      </c>
      <c r="E625" s="28">
        <f t="shared" ca="1" si="60"/>
        <v>20</v>
      </c>
      <c r="F625" s="28">
        <f t="shared" ca="1" si="61"/>
        <v>5000</v>
      </c>
      <c r="G625" s="37">
        <f t="shared" ca="1" si="56"/>
        <v>280</v>
      </c>
      <c r="H625" s="37">
        <f t="shared" ca="1" si="57"/>
        <v>320</v>
      </c>
    </row>
    <row r="626" spans="1:8" x14ac:dyDescent="0.25">
      <c r="A626" s="17">
        <v>587</v>
      </c>
      <c r="B626" s="17">
        <f t="shared" ca="1" si="58"/>
        <v>0.92209156149855742</v>
      </c>
      <c r="C626" s="17">
        <f t="shared" ca="1" si="58"/>
        <v>0.47996634813529215</v>
      </c>
      <c r="D626" s="28">
        <f t="shared" ca="1" si="59"/>
        <v>350</v>
      </c>
      <c r="E626" s="28">
        <f t="shared" ca="1" si="60"/>
        <v>60</v>
      </c>
      <c r="F626" s="28">
        <f t="shared" ca="1" si="61"/>
        <v>21000</v>
      </c>
      <c r="G626" s="37">
        <f t="shared" ca="1" si="56"/>
        <v>580</v>
      </c>
      <c r="H626" s="37">
        <f t="shared" ca="1" si="57"/>
        <v>440</v>
      </c>
    </row>
    <row r="627" spans="1:8" x14ac:dyDescent="0.25">
      <c r="A627" s="17">
        <v>588</v>
      </c>
      <c r="B627" s="17">
        <f t="shared" ca="1" si="58"/>
        <v>5.9210164906219886E-2</v>
      </c>
      <c r="C627" s="17">
        <f t="shared" ca="1" si="58"/>
        <v>0.31652410858133473</v>
      </c>
      <c r="D627" s="28">
        <f t="shared" ca="1" si="59"/>
        <v>150</v>
      </c>
      <c r="E627" s="28">
        <f t="shared" ca="1" si="60"/>
        <v>40</v>
      </c>
      <c r="F627" s="28">
        <f t="shared" ca="1" si="61"/>
        <v>6000</v>
      </c>
      <c r="G627" s="37">
        <f t="shared" ca="1" si="56"/>
        <v>280</v>
      </c>
      <c r="H627" s="37">
        <f t="shared" ca="1" si="57"/>
        <v>320</v>
      </c>
    </row>
    <row r="628" spans="1:8" x14ac:dyDescent="0.25">
      <c r="A628" s="17">
        <v>589</v>
      </c>
      <c r="B628" s="17">
        <f t="shared" ca="1" si="58"/>
        <v>0.97550132030191794</v>
      </c>
      <c r="C628" s="17">
        <f t="shared" ca="1" si="58"/>
        <v>0.99019795780926823</v>
      </c>
      <c r="D628" s="28">
        <f t="shared" ca="1" si="59"/>
        <v>450</v>
      </c>
      <c r="E628" s="28">
        <f t="shared" ca="1" si="60"/>
        <v>100</v>
      </c>
      <c r="F628" s="28">
        <f t="shared" ca="1" si="61"/>
        <v>45000</v>
      </c>
      <c r="G628" s="37">
        <f t="shared" ca="1" si="56"/>
        <v>1780</v>
      </c>
      <c r="H628" s="37">
        <f t="shared" ca="1" si="57"/>
        <v>920</v>
      </c>
    </row>
    <row r="629" spans="1:8" x14ac:dyDescent="0.25">
      <c r="A629" s="17">
        <v>590</v>
      </c>
      <c r="B629" s="17">
        <f t="shared" ca="1" si="58"/>
        <v>0.46898782516069548</v>
      </c>
      <c r="C629" s="17">
        <f t="shared" ca="1" si="58"/>
        <v>0.42296319386064996</v>
      </c>
      <c r="D629" s="28">
        <f t="shared" ca="1" si="59"/>
        <v>250</v>
      </c>
      <c r="E629" s="28">
        <f t="shared" ca="1" si="60"/>
        <v>60</v>
      </c>
      <c r="F629" s="28">
        <f t="shared" ca="1" si="61"/>
        <v>15000</v>
      </c>
      <c r="G629" s="37">
        <f t="shared" ca="1" si="56"/>
        <v>280</v>
      </c>
      <c r="H629" s="37">
        <f t="shared" ca="1" si="57"/>
        <v>320</v>
      </c>
    </row>
    <row r="630" spans="1:8" x14ac:dyDescent="0.25">
      <c r="A630" s="17">
        <v>591</v>
      </c>
      <c r="B630" s="17">
        <f t="shared" ca="1" si="58"/>
        <v>0.23189586642188764</v>
      </c>
      <c r="C630" s="17">
        <f t="shared" ca="1" si="58"/>
        <v>2.86316000370479E-3</v>
      </c>
      <c r="D630" s="28">
        <f t="shared" ca="1" si="59"/>
        <v>250</v>
      </c>
      <c r="E630" s="28">
        <f t="shared" ca="1" si="60"/>
        <v>20</v>
      </c>
      <c r="F630" s="28">
        <f t="shared" ca="1" si="61"/>
        <v>5000</v>
      </c>
      <c r="G630" s="37">
        <f t="shared" ca="1" si="56"/>
        <v>280</v>
      </c>
      <c r="H630" s="37">
        <f t="shared" ca="1" si="57"/>
        <v>320</v>
      </c>
    </row>
    <row r="631" spans="1:8" x14ac:dyDescent="0.25">
      <c r="A631" s="17">
        <v>592</v>
      </c>
      <c r="B631" s="17">
        <f t="shared" ca="1" si="58"/>
        <v>0.59229337883513433</v>
      </c>
      <c r="C631" s="17">
        <f t="shared" ca="1" si="58"/>
        <v>0.37409954954217595</v>
      </c>
      <c r="D631" s="28">
        <f t="shared" ca="1" si="59"/>
        <v>250</v>
      </c>
      <c r="E631" s="28">
        <f t="shared" ca="1" si="60"/>
        <v>40</v>
      </c>
      <c r="F631" s="28">
        <f t="shared" ca="1" si="61"/>
        <v>10000</v>
      </c>
      <c r="G631" s="37">
        <f t="shared" ca="1" si="56"/>
        <v>280</v>
      </c>
      <c r="H631" s="37">
        <f t="shared" ca="1" si="57"/>
        <v>320</v>
      </c>
    </row>
    <row r="632" spans="1:8" x14ac:dyDescent="0.25">
      <c r="A632" s="17">
        <v>593</v>
      </c>
      <c r="B632" s="17">
        <f t="shared" ca="1" si="58"/>
        <v>6.7237724442169355E-2</v>
      </c>
      <c r="C632" s="17">
        <f t="shared" ca="1" si="58"/>
        <v>1.0248430069320635E-3</v>
      </c>
      <c r="D632" s="28">
        <f t="shared" ca="1" si="59"/>
        <v>150</v>
      </c>
      <c r="E632" s="28">
        <f t="shared" ca="1" si="60"/>
        <v>20</v>
      </c>
      <c r="F632" s="28">
        <f t="shared" ca="1" si="61"/>
        <v>3000</v>
      </c>
      <c r="G632" s="37">
        <f t="shared" ca="1" si="56"/>
        <v>280</v>
      </c>
      <c r="H632" s="37">
        <f t="shared" ca="1" si="57"/>
        <v>320</v>
      </c>
    </row>
    <row r="633" spans="1:8" x14ac:dyDescent="0.25">
      <c r="A633" s="17">
        <v>594</v>
      </c>
      <c r="B633" s="17">
        <f t="shared" ca="1" si="58"/>
        <v>0.83572771507823518</v>
      </c>
      <c r="C633" s="17">
        <f t="shared" ca="1" si="58"/>
        <v>0.21062027340175049</v>
      </c>
      <c r="D633" s="28">
        <f t="shared" ca="1" si="59"/>
        <v>350</v>
      </c>
      <c r="E633" s="28">
        <f t="shared" ca="1" si="60"/>
        <v>40</v>
      </c>
      <c r="F633" s="28">
        <f t="shared" ca="1" si="61"/>
        <v>14000</v>
      </c>
      <c r="G633" s="37">
        <f t="shared" ca="1" si="56"/>
        <v>280</v>
      </c>
      <c r="H633" s="37">
        <f t="shared" ca="1" si="57"/>
        <v>320</v>
      </c>
    </row>
    <row r="634" spans="1:8" x14ac:dyDescent="0.25">
      <c r="A634" s="17">
        <v>595</v>
      </c>
      <c r="B634" s="17">
        <f t="shared" ca="1" si="58"/>
        <v>0.52496023312414863</v>
      </c>
      <c r="C634" s="17">
        <f t="shared" ca="1" si="58"/>
        <v>0.89050605012862938</v>
      </c>
      <c r="D634" s="28">
        <f t="shared" ca="1" si="59"/>
        <v>250</v>
      </c>
      <c r="E634" s="28">
        <f t="shared" ca="1" si="60"/>
        <v>80</v>
      </c>
      <c r="F634" s="28">
        <f t="shared" ca="1" si="61"/>
        <v>20000</v>
      </c>
      <c r="G634" s="37">
        <f t="shared" ca="1" si="56"/>
        <v>530</v>
      </c>
      <c r="H634" s="37">
        <f t="shared" ca="1" si="57"/>
        <v>420</v>
      </c>
    </row>
    <row r="635" spans="1:8" x14ac:dyDescent="0.25">
      <c r="A635" s="17">
        <v>596</v>
      </c>
      <c r="B635" s="17">
        <f t="shared" ca="1" si="58"/>
        <v>0.10906534650504818</v>
      </c>
      <c r="C635" s="17">
        <f t="shared" ca="1" si="58"/>
        <v>0.43193632390776138</v>
      </c>
      <c r="D635" s="28">
        <f t="shared" ca="1" si="59"/>
        <v>150</v>
      </c>
      <c r="E635" s="28">
        <f t="shared" ca="1" si="60"/>
        <v>60</v>
      </c>
      <c r="F635" s="28">
        <f t="shared" ca="1" si="61"/>
        <v>9000</v>
      </c>
      <c r="G635" s="37">
        <f t="shared" ca="1" si="56"/>
        <v>280</v>
      </c>
      <c r="H635" s="37">
        <f t="shared" ca="1" si="57"/>
        <v>320</v>
      </c>
    </row>
    <row r="636" spans="1:8" x14ac:dyDescent="0.25">
      <c r="A636" s="17">
        <v>597</v>
      </c>
      <c r="B636" s="17">
        <f t="shared" ca="1" si="58"/>
        <v>0.63734883417505772</v>
      </c>
      <c r="C636" s="17">
        <f t="shared" ca="1" si="58"/>
        <v>0.86010119410783092</v>
      </c>
      <c r="D636" s="28">
        <f t="shared" ca="1" si="59"/>
        <v>250</v>
      </c>
      <c r="E636" s="28">
        <f t="shared" ca="1" si="60"/>
        <v>80</v>
      </c>
      <c r="F636" s="28">
        <f t="shared" ca="1" si="61"/>
        <v>20000</v>
      </c>
      <c r="G636" s="37">
        <f t="shared" ca="1" si="56"/>
        <v>530</v>
      </c>
      <c r="H636" s="37">
        <f t="shared" ca="1" si="57"/>
        <v>420</v>
      </c>
    </row>
    <row r="637" spans="1:8" x14ac:dyDescent="0.25">
      <c r="A637" s="17">
        <v>598</v>
      </c>
      <c r="B637" s="17">
        <f t="shared" ca="1" si="58"/>
        <v>0.73388212474000258</v>
      </c>
      <c r="C637" s="17">
        <f t="shared" ca="1" si="58"/>
        <v>0.67791111080975197</v>
      </c>
      <c r="D637" s="28">
        <f t="shared" ca="1" si="59"/>
        <v>350</v>
      </c>
      <c r="E637" s="28">
        <f t="shared" ca="1" si="60"/>
        <v>60</v>
      </c>
      <c r="F637" s="28">
        <f t="shared" ca="1" si="61"/>
        <v>21000</v>
      </c>
      <c r="G637" s="37">
        <f t="shared" ca="1" si="56"/>
        <v>580</v>
      </c>
      <c r="H637" s="37">
        <f t="shared" ca="1" si="57"/>
        <v>440</v>
      </c>
    </row>
    <row r="638" spans="1:8" x14ac:dyDescent="0.25">
      <c r="A638" s="17">
        <v>599</v>
      </c>
      <c r="B638" s="17">
        <f t="shared" ca="1" si="58"/>
        <v>0.47623965856163919</v>
      </c>
      <c r="C638" s="17">
        <f t="shared" ca="1" si="58"/>
        <v>0.50947521011562602</v>
      </c>
      <c r="D638" s="28">
        <f t="shared" ca="1" si="59"/>
        <v>250</v>
      </c>
      <c r="E638" s="28">
        <f t="shared" ca="1" si="60"/>
        <v>60</v>
      </c>
      <c r="F638" s="28">
        <f t="shared" ca="1" si="61"/>
        <v>15000</v>
      </c>
      <c r="G638" s="37">
        <f t="shared" ca="1" si="56"/>
        <v>280</v>
      </c>
      <c r="H638" s="37">
        <f t="shared" ca="1" si="57"/>
        <v>320</v>
      </c>
    </row>
    <row r="639" spans="1:8" x14ac:dyDescent="0.25">
      <c r="A639" s="17">
        <v>600</v>
      </c>
      <c r="B639" s="17">
        <f t="shared" ca="1" si="58"/>
        <v>0.2323049995137062</v>
      </c>
      <c r="C639" s="17">
        <f t="shared" ca="1" si="58"/>
        <v>0.76833159738325385</v>
      </c>
      <c r="D639" s="28">
        <f t="shared" ca="1" si="59"/>
        <v>250</v>
      </c>
      <c r="E639" s="28">
        <f t="shared" ca="1" si="60"/>
        <v>60</v>
      </c>
      <c r="F639" s="28">
        <f t="shared" ca="1" si="61"/>
        <v>15000</v>
      </c>
      <c r="G639" s="37">
        <f t="shared" ca="1" si="56"/>
        <v>280</v>
      </c>
      <c r="H639" s="37">
        <f t="shared" ca="1" si="57"/>
        <v>320</v>
      </c>
    </row>
    <row r="640" spans="1:8" x14ac:dyDescent="0.25">
      <c r="A640" s="17">
        <v>601</v>
      </c>
      <c r="B640" s="17">
        <f t="shared" ca="1" si="58"/>
        <v>0.37271562933684632</v>
      </c>
      <c r="C640" s="17">
        <f t="shared" ca="1" si="58"/>
        <v>0.99515703133709843</v>
      </c>
      <c r="D640" s="28">
        <f t="shared" ca="1" si="59"/>
        <v>250</v>
      </c>
      <c r="E640" s="28">
        <f t="shared" ca="1" si="60"/>
        <v>100</v>
      </c>
      <c r="F640" s="28">
        <f t="shared" ca="1" si="61"/>
        <v>25000</v>
      </c>
      <c r="G640" s="37">
        <f t="shared" ca="1" si="56"/>
        <v>780</v>
      </c>
      <c r="H640" s="37">
        <f t="shared" ca="1" si="57"/>
        <v>520</v>
      </c>
    </row>
    <row r="641" spans="1:8" x14ac:dyDescent="0.25">
      <c r="A641" s="17">
        <v>602</v>
      </c>
      <c r="B641" s="17">
        <f t="shared" ca="1" si="58"/>
        <v>0.11895809424160808</v>
      </c>
      <c r="C641" s="17">
        <f t="shared" ca="1" si="58"/>
        <v>6.913069409691186E-2</v>
      </c>
      <c r="D641" s="28">
        <f t="shared" ca="1" si="59"/>
        <v>150</v>
      </c>
      <c r="E641" s="28">
        <f t="shared" ca="1" si="60"/>
        <v>20</v>
      </c>
      <c r="F641" s="28">
        <f t="shared" ca="1" si="61"/>
        <v>3000</v>
      </c>
      <c r="G641" s="37">
        <f t="shared" ca="1" si="56"/>
        <v>280</v>
      </c>
      <c r="H641" s="37">
        <f t="shared" ca="1" si="57"/>
        <v>320</v>
      </c>
    </row>
    <row r="642" spans="1:8" x14ac:dyDescent="0.25">
      <c r="A642" s="17">
        <v>603</v>
      </c>
      <c r="B642" s="17">
        <f t="shared" ca="1" si="58"/>
        <v>0.9010862830406241</v>
      </c>
      <c r="C642" s="17">
        <f t="shared" ca="1" si="58"/>
        <v>0.98068582325757281</v>
      </c>
      <c r="D642" s="28">
        <f t="shared" ca="1" si="59"/>
        <v>350</v>
      </c>
      <c r="E642" s="28">
        <f t="shared" ca="1" si="60"/>
        <v>100</v>
      </c>
      <c r="F642" s="28">
        <f t="shared" ca="1" si="61"/>
        <v>35000</v>
      </c>
      <c r="G642" s="37">
        <f t="shared" ca="1" si="56"/>
        <v>1280</v>
      </c>
      <c r="H642" s="37">
        <f t="shared" ca="1" si="57"/>
        <v>720</v>
      </c>
    </row>
    <row r="643" spans="1:8" x14ac:dyDescent="0.25">
      <c r="A643" s="17">
        <v>604</v>
      </c>
      <c r="B643" s="17">
        <f t="shared" ca="1" si="58"/>
        <v>0.51773562312195498</v>
      </c>
      <c r="C643" s="17">
        <f t="shared" ca="1" si="58"/>
        <v>0.46733054433300669</v>
      </c>
      <c r="D643" s="28">
        <f t="shared" ca="1" si="59"/>
        <v>250</v>
      </c>
      <c r="E643" s="28">
        <f t="shared" ca="1" si="60"/>
        <v>60</v>
      </c>
      <c r="F643" s="28">
        <f t="shared" ca="1" si="61"/>
        <v>15000</v>
      </c>
      <c r="G643" s="37">
        <f t="shared" ca="1" si="56"/>
        <v>280</v>
      </c>
      <c r="H643" s="37">
        <f t="shared" ca="1" si="57"/>
        <v>320</v>
      </c>
    </row>
    <row r="644" spans="1:8" x14ac:dyDescent="0.25">
      <c r="A644" s="17">
        <v>605</v>
      </c>
      <c r="B644" s="17">
        <f t="shared" ca="1" si="58"/>
        <v>0.64495272675014492</v>
      </c>
      <c r="C644" s="17">
        <f t="shared" ca="1" si="58"/>
        <v>0.49811900189718383</v>
      </c>
      <c r="D644" s="28">
        <f t="shared" ca="1" si="59"/>
        <v>350</v>
      </c>
      <c r="E644" s="28">
        <f t="shared" ca="1" si="60"/>
        <v>60</v>
      </c>
      <c r="F644" s="28">
        <f t="shared" ca="1" si="61"/>
        <v>21000</v>
      </c>
      <c r="G644" s="37">
        <f t="shared" ca="1" si="56"/>
        <v>580</v>
      </c>
      <c r="H644" s="37">
        <f t="shared" ca="1" si="57"/>
        <v>440</v>
      </c>
    </row>
    <row r="645" spans="1:8" x14ac:dyDescent="0.25">
      <c r="A645" s="17">
        <v>606</v>
      </c>
      <c r="B645" s="17">
        <f t="shared" ca="1" si="58"/>
        <v>0.424803659860015</v>
      </c>
      <c r="C645" s="17">
        <f t="shared" ca="1" si="58"/>
        <v>0.86789543192163676</v>
      </c>
      <c r="D645" s="28">
        <f t="shared" ca="1" si="59"/>
        <v>250</v>
      </c>
      <c r="E645" s="28">
        <f t="shared" ca="1" si="60"/>
        <v>80</v>
      </c>
      <c r="F645" s="28">
        <f t="shared" ca="1" si="61"/>
        <v>20000</v>
      </c>
      <c r="G645" s="37">
        <f t="shared" ca="1" si="56"/>
        <v>530</v>
      </c>
      <c r="H645" s="37">
        <f t="shared" ca="1" si="57"/>
        <v>420</v>
      </c>
    </row>
    <row r="646" spans="1:8" x14ac:dyDescent="0.25">
      <c r="A646" s="17">
        <v>607</v>
      </c>
      <c r="B646" s="17">
        <f t="shared" ca="1" si="58"/>
        <v>0.24818837893721046</v>
      </c>
      <c r="C646" s="17">
        <f t="shared" ca="1" si="58"/>
        <v>5.9602088874152082E-2</v>
      </c>
      <c r="D646" s="28">
        <f t="shared" ca="1" si="59"/>
        <v>250</v>
      </c>
      <c r="E646" s="28">
        <f t="shared" ca="1" si="60"/>
        <v>20</v>
      </c>
      <c r="F646" s="28">
        <f t="shared" ca="1" si="61"/>
        <v>5000</v>
      </c>
      <c r="G646" s="37">
        <f t="shared" ca="1" si="56"/>
        <v>280</v>
      </c>
      <c r="H646" s="37">
        <f t="shared" ca="1" si="57"/>
        <v>320</v>
      </c>
    </row>
    <row r="647" spans="1:8" x14ac:dyDescent="0.25">
      <c r="A647" s="17">
        <v>608</v>
      </c>
      <c r="B647" s="17">
        <f t="shared" ca="1" si="58"/>
        <v>0.57720101834939275</v>
      </c>
      <c r="C647" s="17">
        <f t="shared" ca="1" si="58"/>
        <v>0.47324045668876802</v>
      </c>
      <c r="D647" s="28">
        <f t="shared" ca="1" si="59"/>
        <v>250</v>
      </c>
      <c r="E647" s="28">
        <f t="shared" ca="1" si="60"/>
        <v>60</v>
      </c>
      <c r="F647" s="28">
        <f t="shared" ca="1" si="61"/>
        <v>15000</v>
      </c>
      <c r="G647" s="37">
        <f t="shared" ca="1" si="56"/>
        <v>280</v>
      </c>
      <c r="H647" s="37">
        <f t="shared" ca="1" si="57"/>
        <v>320</v>
      </c>
    </row>
    <row r="648" spans="1:8" x14ac:dyDescent="0.25">
      <c r="A648" s="17">
        <v>609</v>
      </c>
      <c r="B648" s="17">
        <f t="shared" ca="1" si="58"/>
        <v>0.1480922855083725</v>
      </c>
      <c r="C648" s="17">
        <f t="shared" ca="1" si="58"/>
        <v>9.3579146871787255E-2</v>
      </c>
      <c r="D648" s="28">
        <f t="shared" ca="1" si="59"/>
        <v>150</v>
      </c>
      <c r="E648" s="28">
        <f t="shared" ca="1" si="60"/>
        <v>20</v>
      </c>
      <c r="F648" s="28">
        <f t="shared" ca="1" si="61"/>
        <v>3000</v>
      </c>
      <c r="G648" s="37">
        <f t="shared" ca="1" si="56"/>
        <v>280</v>
      </c>
      <c r="H648" s="37">
        <f t="shared" ca="1" si="57"/>
        <v>320</v>
      </c>
    </row>
    <row r="649" spans="1:8" x14ac:dyDescent="0.25">
      <c r="A649" s="17">
        <v>610</v>
      </c>
      <c r="B649" s="17">
        <f t="shared" ca="1" si="58"/>
        <v>0.42682307708845635</v>
      </c>
      <c r="C649" s="17">
        <f t="shared" ca="1" si="58"/>
        <v>0.38741120533249829</v>
      </c>
      <c r="D649" s="28">
        <f t="shared" ca="1" si="59"/>
        <v>250</v>
      </c>
      <c r="E649" s="28">
        <f t="shared" ca="1" si="60"/>
        <v>40</v>
      </c>
      <c r="F649" s="28">
        <f t="shared" ca="1" si="61"/>
        <v>10000</v>
      </c>
      <c r="G649" s="37">
        <f t="shared" ca="1" si="56"/>
        <v>280</v>
      </c>
      <c r="H649" s="37">
        <f t="shared" ca="1" si="57"/>
        <v>320</v>
      </c>
    </row>
    <row r="650" spans="1:8" x14ac:dyDescent="0.25">
      <c r="A650" s="17">
        <v>611</v>
      </c>
      <c r="B650" s="17">
        <f t="shared" ca="1" si="58"/>
        <v>0.78208662974277432</v>
      </c>
      <c r="C650" s="17">
        <f t="shared" ca="1" si="58"/>
        <v>0.19881518045698787</v>
      </c>
      <c r="D650" s="28">
        <f t="shared" ca="1" si="59"/>
        <v>350</v>
      </c>
      <c r="E650" s="28">
        <f t="shared" ca="1" si="60"/>
        <v>40</v>
      </c>
      <c r="F650" s="28">
        <f t="shared" ca="1" si="61"/>
        <v>14000</v>
      </c>
      <c r="G650" s="37">
        <f t="shared" ca="1" si="56"/>
        <v>280</v>
      </c>
      <c r="H650" s="37">
        <f t="shared" ca="1" si="57"/>
        <v>320</v>
      </c>
    </row>
    <row r="651" spans="1:8" x14ac:dyDescent="0.25">
      <c r="A651" s="17">
        <v>612</v>
      </c>
      <c r="B651" s="17">
        <f t="shared" ca="1" si="58"/>
        <v>0.18627351060901243</v>
      </c>
      <c r="C651" s="17">
        <f t="shared" ca="1" si="58"/>
        <v>0.72733057652223088</v>
      </c>
      <c r="D651" s="28">
        <f t="shared" ca="1" si="59"/>
        <v>150</v>
      </c>
      <c r="E651" s="28">
        <f t="shared" ca="1" si="60"/>
        <v>60</v>
      </c>
      <c r="F651" s="28">
        <f t="shared" ca="1" si="61"/>
        <v>9000</v>
      </c>
      <c r="G651" s="37">
        <f t="shared" ca="1" si="56"/>
        <v>280</v>
      </c>
      <c r="H651" s="37">
        <f t="shared" ca="1" si="57"/>
        <v>320</v>
      </c>
    </row>
    <row r="652" spans="1:8" x14ac:dyDescent="0.25">
      <c r="A652" s="17">
        <v>613</v>
      </c>
      <c r="B652" s="17">
        <f t="shared" ca="1" si="58"/>
        <v>0.26817867740563783</v>
      </c>
      <c r="C652" s="17">
        <f t="shared" ca="1" si="58"/>
        <v>0.92231985960611973</v>
      </c>
      <c r="D652" s="28">
        <f t="shared" ca="1" si="59"/>
        <v>250</v>
      </c>
      <c r="E652" s="28">
        <f t="shared" ca="1" si="60"/>
        <v>80</v>
      </c>
      <c r="F652" s="28">
        <f t="shared" ca="1" si="61"/>
        <v>20000</v>
      </c>
      <c r="G652" s="37">
        <f t="shared" ca="1" si="56"/>
        <v>530</v>
      </c>
      <c r="H652" s="37">
        <f t="shared" ca="1" si="57"/>
        <v>420</v>
      </c>
    </row>
    <row r="653" spans="1:8" x14ac:dyDescent="0.25">
      <c r="A653" s="17">
        <v>614</v>
      </c>
      <c r="B653" s="17">
        <f t="shared" ca="1" si="58"/>
        <v>0.85007184393359281</v>
      </c>
      <c r="C653" s="17">
        <f t="shared" ca="1" si="58"/>
        <v>0.95538100477019594</v>
      </c>
      <c r="D653" s="28">
        <f t="shared" ca="1" si="59"/>
        <v>350</v>
      </c>
      <c r="E653" s="28">
        <f t="shared" ca="1" si="60"/>
        <v>80</v>
      </c>
      <c r="F653" s="28">
        <f t="shared" ca="1" si="61"/>
        <v>28000</v>
      </c>
      <c r="G653" s="37">
        <f t="shared" ca="1" si="56"/>
        <v>930</v>
      </c>
      <c r="H653" s="37">
        <f t="shared" ca="1" si="57"/>
        <v>580</v>
      </c>
    </row>
    <row r="654" spans="1:8" x14ac:dyDescent="0.25">
      <c r="A654" s="17">
        <v>615</v>
      </c>
      <c r="B654" s="17">
        <f t="shared" ca="1" si="58"/>
        <v>0.9015518204059203</v>
      </c>
      <c r="C654" s="17">
        <f t="shared" ca="1" si="58"/>
        <v>0.79994532219233894</v>
      </c>
      <c r="D654" s="28">
        <f t="shared" ca="1" si="59"/>
        <v>350</v>
      </c>
      <c r="E654" s="28">
        <f t="shared" ca="1" si="60"/>
        <v>60</v>
      </c>
      <c r="F654" s="28">
        <f t="shared" ca="1" si="61"/>
        <v>21000</v>
      </c>
      <c r="G654" s="37">
        <f t="shared" ca="1" si="56"/>
        <v>580</v>
      </c>
      <c r="H654" s="37">
        <f t="shared" ca="1" si="57"/>
        <v>440</v>
      </c>
    </row>
    <row r="655" spans="1:8" x14ac:dyDescent="0.25">
      <c r="A655" s="17">
        <v>616</v>
      </c>
      <c r="B655" s="17">
        <f t="shared" ca="1" si="58"/>
        <v>0.28646176480082142</v>
      </c>
      <c r="C655" s="17">
        <f t="shared" ca="1" si="58"/>
        <v>0.68469288674780748</v>
      </c>
      <c r="D655" s="28">
        <f t="shared" ca="1" si="59"/>
        <v>250</v>
      </c>
      <c r="E655" s="28">
        <f t="shared" ca="1" si="60"/>
        <v>60</v>
      </c>
      <c r="F655" s="28">
        <f t="shared" ca="1" si="61"/>
        <v>15000</v>
      </c>
      <c r="G655" s="37">
        <f t="shared" ca="1" si="56"/>
        <v>280</v>
      </c>
      <c r="H655" s="37">
        <f t="shared" ca="1" si="57"/>
        <v>320</v>
      </c>
    </row>
    <row r="656" spans="1:8" x14ac:dyDescent="0.25">
      <c r="A656" s="17">
        <v>617</v>
      </c>
      <c r="B656" s="17">
        <f t="shared" ca="1" si="58"/>
        <v>0.74612510147288491</v>
      </c>
      <c r="C656" s="17">
        <f t="shared" ca="1" si="58"/>
        <v>0.71097298775315343</v>
      </c>
      <c r="D656" s="28">
        <f t="shared" ca="1" si="59"/>
        <v>350</v>
      </c>
      <c r="E656" s="28">
        <f t="shared" ca="1" si="60"/>
        <v>60</v>
      </c>
      <c r="F656" s="28">
        <f t="shared" ca="1" si="61"/>
        <v>21000</v>
      </c>
      <c r="G656" s="37">
        <f t="shared" ca="1" si="56"/>
        <v>580</v>
      </c>
      <c r="H656" s="37">
        <f t="shared" ca="1" si="57"/>
        <v>440</v>
      </c>
    </row>
    <row r="657" spans="1:8" x14ac:dyDescent="0.25">
      <c r="A657" s="17">
        <v>618</v>
      </c>
      <c r="B657" s="17">
        <f t="shared" ca="1" si="58"/>
        <v>0.51597812661515752</v>
      </c>
      <c r="C657" s="17">
        <f t="shared" ca="1" si="58"/>
        <v>0.84377761614019475</v>
      </c>
      <c r="D657" s="28">
        <f t="shared" ca="1" si="59"/>
        <v>250</v>
      </c>
      <c r="E657" s="28">
        <f t="shared" ca="1" si="60"/>
        <v>80</v>
      </c>
      <c r="F657" s="28">
        <f t="shared" ca="1" si="61"/>
        <v>20000</v>
      </c>
      <c r="G657" s="37">
        <f t="shared" ca="1" si="56"/>
        <v>530</v>
      </c>
      <c r="H657" s="37">
        <f t="shared" ca="1" si="57"/>
        <v>420</v>
      </c>
    </row>
    <row r="658" spans="1:8" x14ac:dyDescent="0.25">
      <c r="A658" s="17">
        <v>619</v>
      </c>
      <c r="B658" s="17">
        <f t="shared" ca="1" si="58"/>
        <v>0.13159276988175439</v>
      </c>
      <c r="C658" s="17">
        <f t="shared" ca="1" si="58"/>
        <v>0.23049572530350482</v>
      </c>
      <c r="D658" s="28">
        <f t="shared" ca="1" si="59"/>
        <v>150</v>
      </c>
      <c r="E658" s="28">
        <f t="shared" ca="1" si="60"/>
        <v>40</v>
      </c>
      <c r="F658" s="28">
        <f t="shared" ca="1" si="61"/>
        <v>6000</v>
      </c>
      <c r="G658" s="37">
        <f t="shared" ca="1" si="56"/>
        <v>280</v>
      </c>
      <c r="H658" s="37">
        <f t="shared" ca="1" si="57"/>
        <v>320</v>
      </c>
    </row>
    <row r="659" spans="1:8" x14ac:dyDescent="0.25">
      <c r="A659" s="17">
        <v>620</v>
      </c>
      <c r="B659" s="17">
        <f t="shared" ca="1" si="58"/>
        <v>0.41877593994535811</v>
      </c>
      <c r="C659" s="17">
        <f t="shared" ca="1" si="58"/>
        <v>0.34685529269029991</v>
      </c>
      <c r="D659" s="28">
        <f t="shared" ca="1" si="59"/>
        <v>250</v>
      </c>
      <c r="E659" s="28">
        <f t="shared" ca="1" si="60"/>
        <v>40</v>
      </c>
      <c r="F659" s="28">
        <f t="shared" ca="1" si="61"/>
        <v>10000</v>
      </c>
      <c r="G659" s="37">
        <f t="shared" ca="1" si="56"/>
        <v>280</v>
      </c>
      <c r="H659" s="37">
        <f t="shared" ca="1" si="57"/>
        <v>320</v>
      </c>
    </row>
    <row r="660" spans="1:8" x14ac:dyDescent="0.25">
      <c r="A660" s="17">
        <v>621</v>
      </c>
      <c r="B660" s="17">
        <f t="shared" ca="1" si="58"/>
        <v>0.66155543639755243</v>
      </c>
      <c r="C660" s="17">
        <f t="shared" ca="1" si="58"/>
        <v>0.32518039270095678</v>
      </c>
      <c r="D660" s="28">
        <f t="shared" ca="1" si="59"/>
        <v>350</v>
      </c>
      <c r="E660" s="28">
        <f t="shared" ca="1" si="60"/>
        <v>40</v>
      </c>
      <c r="F660" s="28">
        <f t="shared" ca="1" si="61"/>
        <v>14000</v>
      </c>
      <c r="G660" s="37">
        <f t="shared" ca="1" si="56"/>
        <v>280</v>
      </c>
      <c r="H660" s="37">
        <f t="shared" ca="1" si="57"/>
        <v>320</v>
      </c>
    </row>
    <row r="661" spans="1:8" x14ac:dyDescent="0.25">
      <c r="A661" s="17">
        <v>622</v>
      </c>
      <c r="B661" s="17">
        <f t="shared" ca="1" si="58"/>
        <v>0.13615765555879533</v>
      </c>
      <c r="C661" s="17">
        <f t="shared" ca="1" si="58"/>
        <v>0.42511354671768464</v>
      </c>
      <c r="D661" s="28">
        <f t="shared" ca="1" si="59"/>
        <v>150</v>
      </c>
      <c r="E661" s="28">
        <f t="shared" ca="1" si="60"/>
        <v>60</v>
      </c>
      <c r="F661" s="28">
        <f t="shared" ca="1" si="61"/>
        <v>9000</v>
      </c>
      <c r="G661" s="37">
        <f t="shared" ca="1" si="56"/>
        <v>280</v>
      </c>
      <c r="H661" s="37">
        <f t="shared" ca="1" si="57"/>
        <v>320</v>
      </c>
    </row>
    <row r="662" spans="1:8" x14ac:dyDescent="0.25">
      <c r="A662" s="17">
        <v>623</v>
      </c>
      <c r="B662" s="17">
        <f t="shared" ca="1" si="58"/>
        <v>0.32753387590922867</v>
      </c>
      <c r="C662" s="17">
        <f t="shared" ca="1" si="58"/>
        <v>0.74698882874526251</v>
      </c>
      <c r="D662" s="28">
        <f t="shared" ca="1" si="59"/>
        <v>250</v>
      </c>
      <c r="E662" s="28">
        <f t="shared" ca="1" si="60"/>
        <v>60</v>
      </c>
      <c r="F662" s="28">
        <f t="shared" ca="1" si="61"/>
        <v>15000</v>
      </c>
      <c r="G662" s="37">
        <f t="shared" ca="1" si="56"/>
        <v>280</v>
      </c>
      <c r="H662" s="37">
        <f t="shared" ca="1" si="57"/>
        <v>320</v>
      </c>
    </row>
    <row r="663" spans="1:8" x14ac:dyDescent="0.25">
      <c r="A663" s="17">
        <v>624</v>
      </c>
      <c r="B663" s="17">
        <f t="shared" ca="1" si="58"/>
        <v>0.87457731967301033</v>
      </c>
      <c r="C663" s="17">
        <f t="shared" ca="1" si="58"/>
        <v>0.26194548005705987</v>
      </c>
      <c r="D663" s="28">
        <f t="shared" ca="1" si="59"/>
        <v>350</v>
      </c>
      <c r="E663" s="28">
        <f t="shared" ca="1" si="60"/>
        <v>40</v>
      </c>
      <c r="F663" s="28">
        <f t="shared" ca="1" si="61"/>
        <v>14000</v>
      </c>
      <c r="G663" s="37">
        <f t="shared" ca="1" si="56"/>
        <v>280</v>
      </c>
      <c r="H663" s="37">
        <f t="shared" ca="1" si="57"/>
        <v>320</v>
      </c>
    </row>
    <row r="664" spans="1:8" x14ac:dyDescent="0.25">
      <c r="A664" s="17">
        <v>625</v>
      </c>
      <c r="B664" s="17">
        <f t="shared" ca="1" si="58"/>
        <v>0.56801991845520727</v>
      </c>
      <c r="C664" s="17">
        <f t="shared" ca="1" si="58"/>
        <v>0.54884206050634121</v>
      </c>
      <c r="D664" s="28">
        <f t="shared" ca="1" si="59"/>
        <v>250</v>
      </c>
      <c r="E664" s="28">
        <f t="shared" ca="1" si="60"/>
        <v>60</v>
      </c>
      <c r="F664" s="28">
        <f t="shared" ca="1" si="61"/>
        <v>15000</v>
      </c>
      <c r="G664" s="37">
        <f t="shared" ca="1" si="56"/>
        <v>280</v>
      </c>
      <c r="H664" s="37">
        <f t="shared" ca="1" si="57"/>
        <v>320</v>
      </c>
    </row>
    <row r="665" spans="1:8" x14ac:dyDescent="0.25">
      <c r="A665" s="17">
        <v>626</v>
      </c>
      <c r="B665" s="17">
        <f t="shared" ca="1" si="58"/>
        <v>0.62470266496306381</v>
      </c>
      <c r="C665" s="17">
        <f t="shared" ca="1" si="58"/>
        <v>0.34488669972671393</v>
      </c>
      <c r="D665" s="28">
        <f t="shared" ca="1" si="59"/>
        <v>250</v>
      </c>
      <c r="E665" s="28">
        <f t="shared" ca="1" si="60"/>
        <v>40</v>
      </c>
      <c r="F665" s="28">
        <f t="shared" ca="1" si="61"/>
        <v>10000</v>
      </c>
      <c r="G665" s="37">
        <f t="shared" ca="1" si="56"/>
        <v>280</v>
      </c>
      <c r="H665" s="37">
        <f t="shared" ca="1" si="57"/>
        <v>320</v>
      </c>
    </row>
    <row r="666" spans="1:8" x14ac:dyDescent="0.25">
      <c r="A666" s="17">
        <v>627</v>
      </c>
      <c r="B666" s="17">
        <f t="shared" ca="1" si="58"/>
        <v>2.0229878865852591E-2</v>
      </c>
      <c r="C666" s="17">
        <f t="shared" ca="1" si="58"/>
        <v>0.19250447194840681</v>
      </c>
      <c r="D666" s="28">
        <f t="shared" ca="1" si="59"/>
        <v>150</v>
      </c>
      <c r="E666" s="28">
        <f t="shared" ca="1" si="60"/>
        <v>40</v>
      </c>
      <c r="F666" s="28">
        <f t="shared" ca="1" si="61"/>
        <v>6000</v>
      </c>
      <c r="G666" s="37">
        <f t="shared" ca="1" si="56"/>
        <v>280</v>
      </c>
      <c r="H666" s="37">
        <f t="shared" ca="1" si="57"/>
        <v>320</v>
      </c>
    </row>
    <row r="667" spans="1:8" x14ac:dyDescent="0.25">
      <c r="A667" s="17">
        <v>628</v>
      </c>
      <c r="B667" s="17">
        <f t="shared" ca="1" si="58"/>
        <v>0.69272222945615469</v>
      </c>
      <c r="C667" s="17">
        <f t="shared" ca="1" si="58"/>
        <v>0.49142329865155687</v>
      </c>
      <c r="D667" s="28">
        <f t="shared" ca="1" si="59"/>
        <v>350</v>
      </c>
      <c r="E667" s="28">
        <f t="shared" ca="1" si="60"/>
        <v>60</v>
      </c>
      <c r="F667" s="28">
        <f t="shared" ca="1" si="61"/>
        <v>21000</v>
      </c>
      <c r="G667" s="37">
        <f t="shared" ca="1" si="56"/>
        <v>580</v>
      </c>
      <c r="H667" s="37">
        <f t="shared" ca="1" si="57"/>
        <v>440</v>
      </c>
    </row>
    <row r="668" spans="1:8" x14ac:dyDescent="0.25">
      <c r="A668" s="17">
        <v>629</v>
      </c>
      <c r="B668" s="17">
        <f t="shared" ca="1" si="58"/>
        <v>0.91175618350431442</v>
      </c>
      <c r="C668" s="17">
        <f t="shared" ca="1" si="58"/>
        <v>0.50899213765710782</v>
      </c>
      <c r="D668" s="28">
        <f t="shared" ca="1" si="59"/>
        <v>350</v>
      </c>
      <c r="E668" s="28">
        <f t="shared" ca="1" si="60"/>
        <v>60</v>
      </c>
      <c r="F668" s="28">
        <f t="shared" ca="1" si="61"/>
        <v>21000</v>
      </c>
      <c r="G668" s="37">
        <f t="shared" ca="1" si="56"/>
        <v>580</v>
      </c>
      <c r="H668" s="37">
        <f t="shared" ca="1" si="57"/>
        <v>440</v>
      </c>
    </row>
    <row r="669" spans="1:8" x14ac:dyDescent="0.25">
      <c r="A669" s="17">
        <v>630</v>
      </c>
      <c r="B669" s="17">
        <f t="shared" ca="1" si="58"/>
        <v>0.175022754291844</v>
      </c>
      <c r="C669" s="17">
        <f t="shared" ca="1" si="58"/>
        <v>0.72053367178474903</v>
      </c>
      <c r="D669" s="28">
        <f t="shared" ca="1" si="59"/>
        <v>150</v>
      </c>
      <c r="E669" s="28">
        <f t="shared" ca="1" si="60"/>
        <v>60</v>
      </c>
      <c r="F669" s="28">
        <f t="shared" ca="1" si="61"/>
        <v>9000</v>
      </c>
      <c r="G669" s="37">
        <f t="shared" ca="1" si="56"/>
        <v>280</v>
      </c>
      <c r="H669" s="37">
        <f t="shared" ca="1" si="57"/>
        <v>320</v>
      </c>
    </row>
    <row r="670" spans="1:8" x14ac:dyDescent="0.25">
      <c r="A670" s="17">
        <v>631</v>
      </c>
      <c r="B670" s="17">
        <f t="shared" ca="1" si="58"/>
        <v>0.34688560636598076</v>
      </c>
      <c r="C670" s="17">
        <f t="shared" ca="1" si="58"/>
        <v>0.11596079095104173</v>
      </c>
      <c r="D670" s="28">
        <f t="shared" ca="1" si="59"/>
        <v>250</v>
      </c>
      <c r="E670" s="28">
        <f t="shared" ca="1" si="60"/>
        <v>20</v>
      </c>
      <c r="F670" s="28">
        <f t="shared" ca="1" si="61"/>
        <v>5000</v>
      </c>
      <c r="G670" s="37">
        <f t="shared" ca="1" si="56"/>
        <v>280</v>
      </c>
      <c r="H670" s="37">
        <f t="shared" ca="1" si="57"/>
        <v>320</v>
      </c>
    </row>
    <row r="671" spans="1:8" x14ac:dyDescent="0.25">
      <c r="A671" s="17">
        <v>632</v>
      </c>
      <c r="B671" s="17">
        <f t="shared" ca="1" si="58"/>
        <v>9.6171875360185788E-2</v>
      </c>
      <c r="C671" s="17">
        <f t="shared" ca="1" si="58"/>
        <v>0.86942679294859981</v>
      </c>
      <c r="D671" s="28">
        <f t="shared" ca="1" si="59"/>
        <v>150</v>
      </c>
      <c r="E671" s="28">
        <f t="shared" ca="1" si="60"/>
        <v>80</v>
      </c>
      <c r="F671" s="28">
        <f t="shared" ca="1" si="61"/>
        <v>12000</v>
      </c>
      <c r="G671" s="37">
        <f t="shared" ca="1" si="56"/>
        <v>280</v>
      </c>
      <c r="H671" s="37">
        <f t="shared" ca="1" si="57"/>
        <v>320</v>
      </c>
    </row>
    <row r="672" spans="1:8" x14ac:dyDescent="0.25">
      <c r="A672" s="17">
        <v>633</v>
      </c>
      <c r="B672" s="17">
        <f t="shared" ca="1" si="58"/>
        <v>0.56565316173160007</v>
      </c>
      <c r="C672" s="17">
        <f t="shared" ca="1" si="58"/>
        <v>0.83603235213308147</v>
      </c>
      <c r="D672" s="28">
        <f t="shared" ca="1" si="59"/>
        <v>250</v>
      </c>
      <c r="E672" s="28">
        <f t="shared" ca="1" si="60"/>
        <v>80</v>
      </c>
      <c r="F672" s="28">
        <f t="shared" ca="1" si="61"/>
        <v>20000</v>
      </c>
      <c r="G672" s="37">
        <f t="shared" ca="1" si="56"/>
        <v>530</v>
      </c>
      <c r="H672" s="37">
        <f t="shared" ca="1" si="57"/>
        <v>420</v>
      </c>
    </row>
    <row r="673" spans="1:8" x14ac:dyDescent="0.25">
      <c r="A673" s="17">
        <v>634</v>
      </c>
      <c r="B673" s="17">
        <f t="shared" ca="1" si="58"/>
        <v>0.43450021412222373</v>
      </c>
      <c r="C673" s="17">
        <f t="shared" ca="1" si="58"/>
        <v>0.37822547117015992</v>
      </c>
      <c r="D673" s="28">
        <f t="shared" ca="1" si="59"/>
        <v>250</v>
      </c>
      <c r="E673" s="28">
        <f t="shared" ca="1" si="60"/>
        <v>40</v>
      </c>
      <c r="F673" s="28">
        <f t="shared" ca="1" si="61"/>
        <v>10000</v>
      </c>
      <c r="G673" s="37">
        <f t="shared" ca="1" si="56"/>
        <v>280</v>
      </c>
      <c r="H673" s="37">
        <f t="shared" ca="1" si="57"/>
        <v>320</v>
      </c>
    </row>
    <row r="674" spans="1:8" x14ac:dyDescent="0.25">
      <c r="A674" s="17">
        <v>635</v>
      </c>
      <c r="B674" s="17">
        <f t="shared" ca="1" si="58"/>
        <v>0.65827347524313184</v>
      </c>
      <c r="C674" s="17">
        <f t="shared" ca="1" si="58"/>
        <v>0.88467348274943036</v>
      </c>
      <c r="D674" s="28">
        <f t="shared" ca="1" si="59"/>
        <v>350</v>
      </c>
      <c r="E674" s="28">
        <f t="shared" ca="1" si="60"/>
        <v>80</v>
      </c>
      <c r="F674" s="28">
        <f t="shared" ca="1" si="61"/>
        <v>28000</v>
      </c>
      <c r="G674" s="37">
        <f t="shared" ca="1" si="56"/>
        <v>930</v>
      </c>
      <c r="H674" s="37">
        <f t="shared" ca="1" si="57"/>
        <v>580</v>
      </c>
    </row>
    <row r="675" spans="1:8" x14ac:dyDescent="0.25">
      <c r="A675" s="17">
        <v>636</v>
      </c>
      <c r="B675" s="17">
        <f t="shared" ca="1" si="58"/>
        <v>0.42891086927218125</v>
      </c>
      <c r="C675" s="17">
        <f t="shared" ca="1" si="58"/>
        <v>7.8749058435304553E-3</v>
      </c>
      <c r="D675" s="28">
        <f t="shared" ca="1" si="59"/>
        <v>250</v>
      </c>
      <c r="E675" s="28">
        <f t="shared" ca="1" si="60"/>
        <v>20</v>
      </c>
      <c r="F675" s="28">
        <f t="shared" ca="1" si="61"/>
        <v>5000</v>
      </c>
      <c r="G675" s="37">
        <f t="shared" ca="1" si="56"/>
        <v>280</v>
      </c>
      <c r="H675" s="37">
        <f t="shared" ca="1" si="57"/>
        <v>320</v>
      </c>
    </row>
    <row r="676" spans="1:8" x14ac:dyDescent="0.25">
      <c r="A676" s="17">
        <v>637</v>
      </c>
      <c r="B676" s="17">
        <f t="shared" ca="1" si="58"/>
        <v>0.40087296629021973</v>
      </c>
      <c r="C676" s="17">
        <f t="shared" ca="1" si="58"/>
        <v>0.33153723720904649</v>
      </c>
      <c r="D676" s="28">
        <f t="shared" ca="1" si="59"/>
        <v>250</v>
      </c>
      <c r="E676" s="28">
        <f t="shared" ca="1" si="60"/>
        <v>40</v>
      </c>
      <c r="F676" s="28">
        <f t="shared" ca="1" si="61"/>
        <v>10000</v>
      </c>
      <c r="G676" s="37">
        <f t="shared" ca="1" si="56"/>
        <v>280</v>
      </c>
      <c r="H676" s="37">
        <f t="shared" ca="1" si="57"/>
        <v>320</v>
      </c>
    </row>
    <row r="677" spans="1:8" x14ac:dyDescent="0.25">
      <c r="A677" s="17">
        <v>638</v>
      </c>
      <c r="B677" s="17">
        <f t="shared" ca="1" si="58"/>
        <v>0.63887279869925206</v>
      </c>
      <c r="C677" s="17">
        <f t="shared" ca="1" si="58"/>
        <v>0.32497157025423284</v>
      </c>
      <c r="D677" s="28">
        <f t="shared" ca="1" si="59"/>
        <v>250</v>
      </c>
      <c r="E677" s="28">
        <f t="shared" ca="1" si="60"/>
        <v>40</v>
      </c>
      <c r="F677" s="28">
        <f t="shared" ca="1" si="61"/>
        <v>10000</v>
      </c>
      <c r="G677" s="37">
        <f t="shared" ca="1" si="56"/>
        <v>280</v>
      </c>
      <c r="H677" s="37">
        <f t="shared" ca="1" si="57"/>
        <v>320</v>
      </c>
    </row>
    <row r="678" spans="1:8" x14ac:dyDescent="0.25">
      <c r="A678" s="17">
        <v>639</v>
      </c>
      <c r="B678" s="17">
        <f t="shared" ca="1" si="58"/>
        <v>0.16218589102270931</v>
      </c>
      <c r="C678" s="17">
        <f t="shared" ca="1" si="58"/>
        <v>0.85339631607709376</v>
      </c>
      <c r="D678" s="28">
        <f t="shared" ca="1" si="59"/>
        <v>150</v>
      </c>
      <c r="E678" s="28">
        <f t="shared" ca="1" si="60"/>
        <v>80</v>
      </c>
      <c r="F678" s="28">
        <f t="shared" ca="1" si="61"/>
        <v>12000</v>
      </c>
      <c r="G678" s="37">
        <f t="shared" ca="1" si="56"/>
        <v>280</v>
      </c>
      <c r="H678" s="37">
        <f t="shared" ca="1" si="57"/>
        <v>320</v>
      </c>
    </row>
    <row r="679" spans="1:8" x14ac:dyDescent="0.25">
      <c r="A679" s="17">
        <v>640</v>
      </c>
      <c r="B679" s="17">
        <f t="shared" ca="1" si="58"/>
        <v>0.22692838581130714</v>
      </c>
      <c r="C679" s="17">
        <f t="shared" ca="1" si="58"/>
        <v>0.20247312566361697</v>
      </c>
      <c r="D679" s="28">
        <f t="shared" ca="1" si="59"/>
        <v>250</v>
      </c>
      <c r="E679" s="28">
        <f t="shared" ca="1" si="60"/>
        <v>40</v>
      </c>
      <c r="F679" s="28">
        <f t="shared" ca="1" si="61"/>
        <v>10000</v>
      </c>
      <c r="G679" s="37">
        <f t="shared" ca="1" si="56"/>
        <v>280</v>
      </c>
      <c r="H679" s="37">
        <f t="shared" ca="1" si="57"/>
        <v>320</v>
      </c>
    </row>
    <row r="680" spans="1:8" x14ac:dyDescent="0.25">
      <c r="A680" s="17">
        <v>641</v>
      </c>
      <c r="B680" s="17">
        <f t="shared" ca="1" si="58"/>
        <v>0.88095414319365828</v>
      </c>
      <c r="C680" s="17">
        <f t="shared" ca="1" si="58"/>
        <v>0.96174699677278486</v>
      </c>
      <c r="D680" s="28">
        <f t="shared" ca="1" si="59"/>
        <v>350</v>
      </c>
      <c r="E680" s="28">
        <f t="shared" ca="1" si="60"/>
        <v>100</v>
      </c>
      <c r="F680" s="28">
        <f t="shared" ca="1" si="61"/>
        <v>35000</v>
      </c>
      <c r="G680" s="37">
        <f t="shared" ref="G680:G743" ca="1" si="62">$B$4*$B$9+MAX($F680-$B$8,0)*$B$5</f>
        <v>1280</v>
      </c>
      <c r="H680" s="37">
        <f t="shared" ref="H680:H743" ca="1" si="63">$E$4*$B$9+MAX($F680-$B$8,0)*$E$5</f>
        <v>720</v>
      </c>
    </row>
    <row r="681" spans="1:8" x14ac:dyDescent="0.25">
      <c r="A681" s="17">
        <v>642</v>
      </c>
      <c r="B681" s="17">
        <f t="shared" ref="B681:C744" ca="1" si="64">RAND()</f>
        <v>0.44147507191366786</v>
      </c>
      <c r="C681" s="17">
        <f t="shared" ca="1" si="64"/>
        <v>0.61289738512253811</v>
      </c>
      <c r="D681" s="28">
        <f t="shared" ref="D681:D744" ca="1" si="65">VLOOKUP($B681,$D$13:$F$16,3)</f>
        <v>250</v>
      </c>
      <c r="E681" s="28">
        <f t="shared" ref="E681:E744" ca="1" si="66">VLOOKUP($C681,$D$21:$F$25,3)</f>
        <v>60</v>
      </c>
      <c r="F681" s="28">
        <f t="shared" ref="F681:F744" ca="1" si="67">D681*E681</f>
        <v>15000</v>
      </c>
      <c r="G681" s="37">
        <f t="shared" ca="1" si="62"/>
        <v>280</v>
      </c>
      <c r="H681" s="37">
        <f t="shared" ca="1" si="63"/>
        <v>320</v>
      </c>
    </row>
    <row r="682" spans="1:8" x14ac:dyDescent="0.25">
      <c r="A682" s="17">
        <v>643</v>
      </c>
      <c r="B682" s="17">
        <f t="shared" ca="1" si="64"/>
        <v>0.64743499850330444</v>
      </c>
      <c r="C682" s="17">
        <f t="shared" ca="1" si="64"/>
        <v>0.87596036260314203</v>
      </c>
      <c r="D682" s="28">
        <f t="shared" ca="1" si="65"/>
        <v>350</v>
      </c>
      <c r="E682" s="28">
        <f t="shared" ca="1" si="66"/>
        <v>80</v>
      </c>
      <c r="F682" s="28">
        <f t="shared" ca="1" si="67"/>
        <v>28000</v>
      </c>
      <c r="G682" s="37">
        <f t="shared" ca="1" si="62"/>
        <v>930</v>
      </c>
      <c r="H682" s="37">
        <f t="shared" ca="1" si="63"/>
        <v>580</v>
      </c>
    </row>
    <row r="683" spans="1:8" x14ac:dyDescent="0.25">
      <c r="A683" s="17">
        <v>644</v>
      </c>
      <c r="B683" s="17">
        <f t="shared" ca="1" si="64"/>
        <v>0.55105657464252111</v>
      </c>
      <c r="C683" s="17">
        <f t="shared" ca="1" si="64"/>
        <v>0.16909323269115162</v>
      </c>
      <c r="D683" s="28">
        <f t="shared" ca="1" si="65"/>
        <v>250</v>
      </c>
      <c r="E683" s="28">
        <f t="shared" ca="1" si="66"/>
        <v>20</v>
      </c>
      <c r="F683" s="28">
        <f t="shared" ca="1" si="67"/>
        <v>5000</v>
      </c>
      <c r="G683" s="37">
        <f t="shared" ca="1" si="62"/>
        <v>280</v>
      </c>
      <c r="H683" s="37">
        <f t="shared" ca="1" si="63"/>
        <v>320</v>
      </c>
    </row>
    <row r="684" spans="1:8" x14ac:dyDescent="0.25">
      <c r="A684" s="17">
        <v>645</v>
      </c>
      <c r="B684" s="17">
        <f t="shared" ca="1" si="64"/>
        <v>0.67951462691440789</v>
      </c>
      <c r="C684" s="17">
        <f t="shared" ca="1" si="64"/>
        <v>0.50160402914461721</v>
      </c>
      <c r="D684" s="28">
        <f t="shared" ca="1" si="65"/>
        <v>350</v>
      </c>
      <c r="E684" s="28">
        <f t="shared" ca="1" si="66"/>
        <v>60</v>
      </c>
      <c r="F684" s="28">
        <f t="shared" ca="1" si="67"/>
        <v>21000</v>
      </c>
      <c r="G684" s="37">
        <f t="shared" ca="1" si="62"/>
        <v>580</v>
      </c>
      <c r="H684" s="37">
        <f t="shared" ca="1" si="63"/>
        <v>440</v>
      </c>
    </row>
    <row r="685" spans="1:8" x14ac:dyDescent="0.25">
      <c r="A685" s="17">
        <v>646</v>
      </c>
      <c r="B685" s="17">
        <f t="shared" ca="1" si="64"/>
        <v>0.38841769044132657</v>
      </c>
      <c r="C685" s="17">
        <f t="shared" ca="1" si="64"/>
        <v>0.95355482583193185</v>
      </c>
      <c r="D685" s="28">
        <f t="shared" ca="1" si="65"/>
        <v>250</v>
      </c>
      <c r="E685" s="28">
        <f t="shared" ca="1" si="66"/>
        <v>80</v>
      </c>
      <c r="F685" s="28">
        <f t="shared" ca="1" si="67"/>
        <v>20000</v>
      </c>
      <c r="G685" s="37">
        <f t="shared" ca="1" si="62"/>
        <v>530</v>
      </c>
      <c r="H685" s="37">
        <f t="shared" ca="1" si="63"/>
        <v>420</v>
      </c>
    </row>
    <row r="686" spans="1:8" x14ac:dyDescent="0.25">
      <c r="A686" s="17">
        <v>647</v>
      </c>
      <c r="B686" s="17">
        <f t="shared" ca="1" si="64"/>
        <v>0.50381497158679867</v>
      </c>
      <c r="C686" s="17">
        <f t="shared" ca="1" si="64"/>
        <v>0.91593275603261215</v>
      </c>
      <c r="D686" s="28">
        <f t="shared" ca="1" si="65"/>
        <v>250</v>
      </c>
      <c r="E686" s="28">
        <f t="shared" ca="1" si="66"/>
        <v>80</v>
      </c>
      <c r="F686" s="28">
        <f t="shared" ca="1" si="67"/>
        <v>20000</v>
      </c>
      <c r="G686" s="37">
        <f t="shared" ca="1" si="62"/>
        <v>530</v>
      </c>
      <c r="H686" s="37">
        <f t="shared" ca="1" si="63"/>
        <v>420</v>
      </c>
    </row>
    <row r="687" spans="1:8" x14ac:dyDescent="0.25">
      <c r="A687" s="17">
        <v>648</v>
      </c>
      <c r="B687" s="17">
        <f t="shared" ca="1" si="64"/>
        <v>0.26067634929135142</v>
      </c>
      <c r="C687" s="17">
        <f t="shared" ca="1" si="64"/>
        <v>0.65540568881707673</v>
      </c>
      <c r="D687" s="28">
        <f t="shared" ca="1" si="65"/>
        <v>250</v>
      </c>
      <c r="E687" s="28">
        <f t="shared" ca="1" si="66"/>
        <v>60</v>
      </c>
      <c r="F687" s="28">
        <f t="shared" ca="1" si="67"/>
        <v>15000</v>
      </c>
      <c r="G687" s="37">
        <f t="shared" ca="1" si="62"/>
        <v>280</v>
      </c>
      <c r="H687" s="37">
        <f t="shared" ca="1" si="63"/>
        <v>320</v>
      </c>
    </row>
    <row r="688" spans="1:8" x14ac:dyDescent="0.25">
      <c r="A688" s="17">
        <v>649</v>
      </c>
      <c r="B688" s="17">
        <f t="shared" ca="1" si="64"/>
        <v>0.93683453703239206</v>
      </c>
      <c r="C688" s="17">
        <f t="shared" ca="1" si="64"/>
        <v>9.6017884756366079E-2</v>
      </c>
      <c r="D688" s="28">
        <f t="shared" ca="1" si="65"/>
        <v>350</v>
      </c>
      <c r="E688" s="28">
        <f t="shared" ca="1" si="66"/>
        <v>20</v>
      </c>
      <c r="F688" s="28">
        <f t="shared" ca="1" si="67"/>
        <v>7000</v>
      </c>
      <c r="G688" s="37">
        <f t="shared" ca="1" si="62"/>
        <v>280</v>
      </c>
      <c r="H688" s="37">
        <f t="shared" ca="1" si="63"/>
        <v>320</v>
      </c>
    </row>
    <row r="689" spans="1:8" x14ac:dyDescent="0.25">
      <c r="A689" s="17">
        <v>650</v>
      </c>
      <c r="B689" s="17">
        <f t="shared" ca="1" si="64"/>
        <v>0.91733860486922303</v>
      </c>
      <c r="C689" s="17">
        <f t="shared" ca="1" si="64"/>
        <v>0.71899718948672509</v>
      </c>
      <c r="D689" s="28">
        <f t="shared" ca="1" si="65"/>
        <v>350</v>
      </c>
      <c r="E689" s="28">
        <f t="shared" ca="1" si="66"/>
        <v>60</v>
      </c>
      <c r="F689" s="28">
        <f t="shared" ca="1" si="67"/>
        <v>21000</v>
      </c>
      <c r="G689" s="37">
        <f t="shared" ca="1" si="62"/>
        <v>580</v>
      </c>
      <c r="H689" s="37">
        <f t="shared" ca="1" si="63"/>
        <v>440</v>
      </c>
    </row>
    <row r="690" spans="1:8" x14ac:dyDescent="0.25">
      <c r="A690" s="17">
        <v>651</v>
      </c>
      <c r="B690" s="17">
        <f t="shared" ca="1" si="64"/>
        <v>0.54970085234300592</v>
      </c>
      <c r="C690" s="17">
        <f t="shared" ca="1" si="64"/>
        <v>0.88831340725328689</v>
      </c>
      <c r="D690" s="28">
        <f t="shared" ca="1" si="65"/>
        <v>250</v>
      </c>
      <c r="E690" s="28">
        <f t="shared" ca="1" si="66"/>
        <v>80</v>
      </c>
      <c r="F690" s="28">
        <f t="shared" ca="1" si="67"/>
        <v>20000</v>
      </c>
      <c r="G690" s="37">
        <f t="shared" ca="1" si="62"/>
        <v>530</v>
      </c>
      <c r="H690" s="37">
        <f t="shared" ca="1" si="63"/>
        <v>420</v>
      </c>
    </row>
    <row r="691" spans="1:8" x14ac:dyDescent="0.25">
      <c r="A691" s="17">
        <v>652</v>
      </c>
      <c r="B691" s="17">
        <f t="shared" ca="1" si="64"/>
        <v>0.38129228803956106</v>
      </c>
      <c r="C691" s="17">
        <f t="shared" ca="1" si="64"/>
        <v>4.5833367841271122E-2</v>
      </c>
      <c r="D691" s="28">
        <f t="shared" ca="1" si="65"/>
        <v>250</v>
      </c>
      <c r="E691" s="28">
        <f t="shared" ca="1" si="66"/>
        <v>20</v>
      </c>
      <c r="F691" s="28">
        <f t="shared" ca="1" si="67"/>
        <v>5000</v>
      </c>
      <c r="G691" s="37">
        <f t="shared" ca="1" si="62"/>
        <v>280</v>
      </c>
      <c r="H691" s="37">
        <f t="shared" ca="1" si="63"/>
        <v>320</v>
      </c>
    </row>
    <row r="692" spans="1:8" x14ac:dyDescent="0.25">
      <c r="A692" s="17">
        <v>653</v>
      </c>
      <c r="B692" s="17">
        <f t="shared" ca="1" si="64"/>
        <v>0.6324186188458345</v>
      </c>
      <c r="C692" s="17">
        <f t="shared" ca="1" si="64"/>
        <v>9.473555467743755E-2</v>
      </c>
      <c r="D692" s="28">
        <f t="shared" ca="1" si="65"/>
        <v>250</v>
      </c>
      <c r="E692" s="28">
        <f t="shared" ca="1" si="66"/>
        <v>20</v>
      </c>
      <c r="F692" s="28">
        <f t="shared" ca="1" si="67"/>
        <v>5000</v>
      </c>
      <c r="G692" s="37">
        <f t="shared" ca="1" si="62"/>
        <v>280</v>
      </c>
      <c r="H692" s="37">
        <f t="shared" ca="1" si="63"/>
        <v>320</v>
      </c>
    </row>
    <row r="693" spans="1:8" x14ac:dyDescent="0.25">
      <c r="A693" s="17">
        <v>654</v>
      </c>
      <c r="B693" s="17">
        <f t="shared" ca="1" si="64"/>
        <v>0.58694535644473367</v>
      </c>
      <c r="C693" s="17">
        <f t="shared" ca="1" si="64"/>
        <v>0.39071503052880296</v>
      </c>
      <c r="D693" s="28">
        <f t="shared" ca="1" si="65"/>
        <v>250</v>
      </c>
      <c r="E693" s="28">
        <f t="shared" ca="1" si="66"/>
        <v>40</v>
      </c>
      <c r="F693" s="28">
        <f t="shared" ca="1" si="67"/>
        <v>10000</v>
      </c>
      <c r="G693" s="37">
        <f t="shared" ca="1" si="62"/>
        <v>280</v>
      </c>
      <c r="H693" s="37">
        <f t="shared" ca="1" si="63"/>
        <v>320</v>
      </c>
    </row>
    <row r="694" spans="1:8" x14ac:dyDescent="0.25">
      <c r="A694" s="17">
        <v>655</v>
      </c>
      <c r="B694" s="17">
        <f t="shared" ca="1" si="64"/>
        <v>0.86904514358725005</v>
      </c>
      <c r="C694" s="17">
        <f t="shared" ca="1" si="64"/>
        <v>0.17297836184871818</v>
      </c>
      <c r="D694" s="28">
        <f t="shared" ca="1" si="65"/>
        <v>350</v>
      </c>
      <c r="E694" s="28">
        <f t="shared" ca="1" si="66"/>
        <v>20</v>
      </c>
      <c r="F694" s="28">
        <f t="shared" ca="1" si="67"/>
        <v>7000</v>
      </c>
      <c r="G694" s="37">
        <f t="shared" ca="1" si="62"/>
        <v>280</v>
      </c>
      <c r="H694" s="37">
        <f t="shared" ca="1" si="63"/>
        <v>320</v>
      </c>
    </row>
    <row r="695" spans="1:8" x14ac:dyDescent="0.25">
      <c r="A695" s="17">
        <v>656</v>
      </c>
      <c r="B695" s="17">
        <f t="shared" ca="1" si="64"/>
        <v>0.24102786210987914</v>
      </c>
      <c r="C695" s="17">
        <f t="shared" ca="1" si="64"/>
        <v>0.89386226250586287</v>
      </c>
      <c r="D695" s="28">
        <f t="shared" ca="1" si="65"/>
        <v>250</v>
      </c>
      <c r="E695" s="28">
        <f t="shared" ca="1" si="66"/>
        <v>80</v>
      </c>
      <c r="F695" s="28">
        <f t="shared" ca="1" si="67"/>
        <v>20000</v>
      </c>
      <c r="G695" s="37">
        <f t="shared" ca="1" si="62"/>
        <v>530</v>
      </c>
      <c r="H695" s="37">
        <f t="shared" ca="1" si="63"/>
        <v>420</v>
      </c>
    </row>
    <row r="696" spans="1:8" x14ac:dyDescent="0.25">
      <c r="A696" s="17">
        <v>657</v>
      </c>
      <c r="B696" s="17">
        <f t="shared" ca="1" si="64"/>
        <v>0.27834441191183523</v>
      </c>
      <c r="C696" s="17">
        <f t="shared" ca="1" si="64"/>
        <v>0.77907351363018951</v>
      </c>
      <c r="D696" s="28">
        <f t="shared" ca="1" si="65"/>
        <v>250</v>
      </c>
      <c r="E696" s="28">
        <f t="shared" ca="1" si="66"/>
        <v>60</v>
      </c>
      <c r="F696" s="28">
        <f t="shared" ca="1" si="67"/>
        <v>15000</v>
      </c>
      <c r="G696" s="37">
        <f t="shared" ca="1" si="62"/>
        <v>280</v>
      </c>
      <c r="H696" s="37">
        <f t="shared" ca="1" si="63"/>
        <v>320</v>
      </c>
    </row>
    <row r="697" spans="1:8" x14ac:dyDescent="0.25">
      <c r="A697" s="17">
        <v>658</v>
      </c>
      <c r="B697" s="17">
        <f t="shared" ca="1" si="64"/>
        <v>4.2980702457026121E-2</v>
      </c>
      <c r="C697" s="17">
        <f t="shared" ca="1" si="64"/>
        <v>0.94011057457197844</v>
      </c>
      <c r="D697" s="28">
        <f t="shared" ca="1" si="65"/>
        <v>150</v>
      </c>
      <c r="E697" s="28">
        <f t="shared" ca="1" si="66"/>
        <v>80</v>
      </c>
      <c r="F697" s="28">
        <f t="shared" ca="1" si="67"/>
        <v>12000</v>
      </c>
      <c r="G697" s="37">
        <f t="shared" ca="1" si="62"/>
        <v>280</v>
      </c>
      <c r="H697" s="37">
        <f t="shared" ca="1" si="63"/>
        <v>320</v>
      </c>
    </row>
    <row r="698" spans="1:8" x14ac:dyDescent="0.25">
      <c r="A698" s="17">
        <v>659</v>
      </c>
      <c r="B698" s="17">
        <f t="shared" ca="1" si="64"/>
        <v>1.3404133877012003E-2</v>
      </c>
      <c r="C698" s="17">
        <f t="shared" ca="1" si="64"/>
        <v>0.84939460440434444</v>
      </c>
      <c r="D698" s="28">
        <f t="shared" ca="1" si="65"/>
        <v>150</v>
      </c>
      <c r="E698" s="28">
        <f t="shared" ca="1" si="66"/>
        <v>80</v>
      </c>
      <c r="F698" s="28">
        <f t="shared" ca="1" si="67"/>
        <v>12000</v>
      </c>
      <c r="G698" s="37">
        <f t="shared" ca="1" si="62"/>
        <v>280</v>
      </c>
      <c r="H698" s="37">
        <f t="shared" ca="1" si="63"/>
        <v>320</v>
      </c>
    </row>
    <row r="699" spans="1:8" x14ac:dyDescent="0.25">
      <c r="A699" s="17">
        <v>660</v>
      </c>
      <c r="B699" s="17">
        <f t="shared" ca="1" si="64"/>
        <v>0.52736033642670621</v>
      </c>
      <c r="C699" s="17">
        <f t="shared" ca="1" si="64"/>
        <v>0.90102134637622822</v>
      </c>
      <c r="D699" s="28">
        <f t="shared" ca="1" si="65"/>
        <v>250</v>
      </c>
      <c r="E699" s="28">
        <f t="shared" ca="1" si="66"/>
        <v>80</v>
      </c>
      <c r="F699" s="28">
        <f t="shared" ca="1" si="67"/>
        <v>20000</v>
      </c>
      <c r="G699" s="37">
        <f t="shared" ca="1" si="62"/>
        <v>530</v>
      </c>
      <c r="H699" s="37">
        <f t="shared" ca="1" si="63"/>
        <v>420</v>
      </c>
    </row>
    <row r="700" spans="1:8" x14ac:dyDescent="0.25">
      <c r="A700" s="17">
        <v>661</v>
      </c>
      <c r="B700" s="17">
        <f t="shared" ca="1" si="64"/>
        <v>0.72591522507611272</v>
      </c>
      <c r="C700" s="17">
        <f t="shared" ca="1" si="64"/>
        <v>0.37911953395941722</v>
      </c>
      <c r="D700" s="28">
        <f t="shared" ca="1" si="65"/>
        <v>350</v>
      </c>
      <c r="E700" s="28">
        <f t="shared" ca="1" si="66"/>
        <v>40</v>
      </c>
      <c r="F700" s="28">
        <f t="shared" ca="1" si="67"/>
        <v>14000</v>
      </c>
      <c r="G700" s="37">
        <f t="shared" ca="1" si="62"/>
        <v>280</v>
      </c>
      <c r="H700" s="37">
        <f t="shared" ca="1" si="63"/>
        <v>320</v>
      </c>
    </row>
    <row r="701" spans="1:8" x14ac:dyDescent="0.25">
      <c r="A701" s="17">
        <v>662</v>
      </c>
      <c r="B701" s="17">
        <f t="shared" ca="1" si="64"/>
        <v>0.28645560388982216</v>
      </c>
      <c r="C701" s="17">
        <f t="shared" ca="1" si="64"/>
        <v>0.95871319093726282</v>
      </c>
      <c r="D701" s="28">
        <f t="shared" ca="1" si="65"/>
        <v>250</v>
      </c>
      <c r="E701" s="28">
        <f t="shared" ca="1" si="66"/>
        <v>80</v>
      </c>
      <c r="F701" s="28">
        <f t="shared" ca="1" si="67"/>
        <v>20000</v>
      </c>
      <c r="G701" s="37">
        <f t="shared" ca="1" si="62"/>
        <v>530</v>
      </c>
      <c r="H701" s="37">
        <f t="shared" ca="1" si="63"/>
        <v>420</v>
      </c>
    </row>
    <row r="702" spans="1:8" x14ac:dyDescent="0.25">
      <c r="A702" s="17">
        <v>663</v>
      </c>
      <c r="B702" s="17">
        <f t="shared" ca="1" si="64"/>
        <v>0.63085575755253787</v>
      </c>
      <c r="C702" s="17">
        <f t="shared" ca="1" si="64"/>
        <v>0.52764189712373188</v>
      </c>
      <c r="D702" s="28">
        <f t="shared" ca="1" si="65"/>
        <v>250</v>
      </c>
      <c r="E702" s="28">
        <f t="shared" ca="1" si="66"/>
        <v>60</v>
      </c>
      <c r="F702" s="28">
        <f t="shared" ca="1" si="67"/>
        <v>15000</v>
      </c>
      <c r="G702" s="37">
        <f t="shared" ca="1" si="62"/>
        <v>280</v>
      </c>
      <c r="H702" s="37">
        <f t="shared" ca="1" si="63"/>
        <v>320</v>
      </c>
    </row>
    <row r="703" spans="1:8" x14ac:dyDescent="0.25">
      <c r="A703" s="17">
        <v>664</v>
      </c>
      <c r="B703" s="17">
        <f t="shared" ca="1" si="64"/>
        <v>4.520207602454096E-2</v>
      </c>
      <c r="C703" s="17">
        <f t="shared" ca="1" si="64"/>
        <v>0.84419898068568877</v>
      </c>
      <c r="D703" s="28">
        <f t="shared" ca="1" si="65"/>
        <v>150</v>
      </c>
      <c r="E703" s="28">
        <f t="shared" ca="1" si="66"/>
        <v>80</v>
      </c>
      <c r="F703" s="28">
        <f t="shared" ca="1" si="67"/>
        <v>12000</v>
      </c>
      <c r="G703" s="37">
        <f t="shared" ca="1" si="62"/>
        <v>280</v>
      </c>
      <c r="H703" s="37">
        <f t="shared" ca="1" si="63"/>
        <v>320</v>
      </c>
    </row>
    <row r="704" spans="1:8" x14ac:dyDescent="0.25">
      <c r="A704" s="17">
        <v>665</v>
      </c>
      <c r="B704" s="17">
        <f t="shared" ca="1" si="64"/>
        <v>0.7314867821178509</v>
      </c>
      <c r="C704" s="17">
        <f t="shared" ca="1" si="64"/>
        <v>0.99110906103990115</v>
      </c>
      <c r="D704" s="28">
        <f t="shared" ca="1" si="65"/>
        <v>350</v>
      </c>
      <c r="E704" s="28">
        <f t="shared" ca="1" si="66"/>
        <v>100</v>
      </c>
      <c r="F704" s="28">
        <f t="shared" ca="1" si="67"/>
        <v>35000</v>
      </c>
      <c r="G704" s="37">
        <f t="shared" ca="1" si="62"/>
        <v>1280</v>
      </c>
      <c r="H704" s="37">
        <f t="shared" ca="1" si="63"/>
        <v>720</v>
      </c>
    </row>
    <row r="705" spans="1:8" x14ac:dyDescent="0.25">
      <c r="A705" s="17">
        <v>666</v>
      </c>
      <c r="B705" s="17">
        <f t="shared" ca="1" si="64"/>
        <v>0.27462523769821634</v>
      </c>
      <c r="C705" s="17">
        <f t="shared" ca="1" si="64"/>
        <v>0.58111376269850978</v>
      </c>
      <c r="D705" s="28">
        <f t="shared" ca="1" si="65"/>
        <v>250</v>
      </c>
      <c r="E705" s="28">
        <f t="shared" ca="1" si="66"/>
        <v>60</v>
      </c>
      <c r="F705" s="28">
        <f t="shared" ca="1" si="67"/>
        <v>15000</v>
      </c>
      <c r="G705" s="37">
        <f t="shared" ca="1" si="62"/>
        <v>280</v>
      </c>
      <c r="H705" s="37">
        <f t="shared" ca="1" si="63"/>
        <v>320</v>
      </c>
    </row>
    <row r="706" spans="1:8" x14ac:dyDescent="0.25">
      <c r="A706" s="17">
        <v>667</v>
      </c>
      <c r="B706" s="17">
        <f t="shared" ca="1" si="64"/>
        <v>0.35743926829484562</v>
      </c>
      <c r="C706" s="17">
        <f t="shared" ca="1" si="64"/>
        <v>0.51298042279474765</v>
      </c>
      <c r="D706" s="28">
        <f t="shared" ca="1" si="65"/>
        <v>250</v>
      </c>
      <c r="E706" s="28">
        <f t="shared" ca="1" si="66"/>
        <v>60</v>
      </c>
      <c r="F706" s="28">
        <f t="shared" ca="1" si="67"/>
        <v>15000</v>
      </c>
      <c r="G706" s="37">
        <f t="shared" ca="1" si="62"/>
        <v>280</v>
      </c>
      <c r="H706" s="37">
        <f t="shared" ca="1" si="63"/>
        <v>320</v>
      </c>
    </row>
    <row r="707" spans="1:8" x14ac:dyDescent="0.25">
      <c r="A707" s="17">
        <v>668</v>
      </c>
      <c r="B707" s="17">
        <f t="shared" ca="1" si="64"/>
        <v>6.011744321095791E-2</v>
      </c>
      <c r="C707" s="17">
        <f t="shared" ca="1" si="64"/>
        <v>7.8689907478175058E-2</v>
      </c>
      <c r="D707" s="28">
        <f t="shared" ca="1" si="65"/>
        <v>150</v>
      </c>
      <c r="E707" s="28">
        <f t="shared" ca="1" si="66"/>
        <v>20</v>
      </c>
      <c r="F707" s="28">
        <f t="shared" ca="1" si="67"/>
        <v>3000</v>
      </c>
      <c r="G707" s="37">
        <f t="shared" ca="1" si="62"/>
        <v>280</v>
      </c>
      <c r="H707" s="37">
        <f t="shared" ca="1" si="63"/>
        <v>320</v>
      </c>
    </row>
    <row r="708" spans="1:8" x14ac:dyDescent="0.25">
      <c r="A708" s="17">
        <v>669</v>
      </c>
      <c r="B708" s="17">
        <f t="shared" ca="1" si="64"/>
        <v>0.99891973317412808</v>
      </c>
      <c r="C708" s="17">
        <f t="shared" ca="1" si="64"/>
        <v>0.56210834536882492</v>
      </c>
      <c r="D708" s="28">
        <f t="shared" ca="1" si="65"/>
        <v>450</v>
      </c>
      <c r="E708" s="28">
        <f t="shared" ca="1" si="66"/>
        <v>60</v>
      </c>
      <c r="F708" s="28">
        <f t="shared" ca="1" si="67"/>
        <v>27000</v>
      </c>
      <c r="G708" s="37">
        <f t="shared" ca="1" si="62"/>
        <v>880</v>
      </c>
      <c r="H708" s="37">
        <f t="shared" ca="1" si="63"/>
        <v>560</v>
      </c>
    </row>
    <row r="709" spans="1:8" x14ac:dyDescent="0.25">
      <c r="A709" s="17">
        <v>670</v>
      </c>
      <c r="B709" s="17">
        <f t="shared" ca="1" si="64"/>
        <v>0.83928776696528451</v>
      </c>
      <c r="C709" s="17">
        <f t="shared" ca="1" si="64"/>
        <v>0.78663827114549845</v>
      </c>
      <c r="D709" s="28">
        <f t="shared" ca="1" si="65"/>
        <v>350</v>
      </c>
      <c r="E709" s="28">
        <f t="shared" ca="1" si="66"/>
        <v>60</v>
      </c>
      <c r="F709" s="28">
        <f t="shared" ca="1" si="67"/>
        <v>21000</v>
      </c>
      <c r="G709" s="37">
        <f t="shared" ca="1" si="62"/>
        <v>580</v>
      </c>
      <c r="H709" s="37">
        <f t="shared" ca="1" si="63"/>
        <v>440</v>
      </c>
    </row>
    <row r="710" spans="1:8" x14ac:dyDescent="0.25">
      <c r="A710" s="17">
        <v>671</v>
      </c>
      <c r="B710" s="17">
        <f t="shared" ca="1" si="64"/>
        <v>0.56652391139743696</v>
      </c>
      <c r="C710" s="17">
        <f t="shared" ca="1" si="64"/>
        <v>0.23672798683175567</v>
      </c>
      <c r="D710" s="28">
        <f t="shared" ca="1" si="65"/>
        <v>250</v>
      </c>
      <c r="E710" s="28">
        <f t="shared" ca="1" si="66"/>
        <v>40</v>
      </c>
      <c r="F710" s="28">
        <f t="shared" ca="1" si="67"/>
        <v>10000</v>
      </c>
      <c r="G710" s="37">
        <f t="shared" ca="1" si="62"/>
        <v>280</v>
      </c>
      <c r="H710" s="37">
        <f t="shared" ca="1" si="63"/>
        <v>320</v>
      </c>
    </row>
    <row r="711" spans="1:8" x14ac:dyDescent="0.25">
      <c r="A711" s="17">
        <v>672</v>
      </c>
      <c r="B711" s="17">
        <f t="shared" ca="1" si="64"/>
        <v>0.79737772203941237</v>
      </c>
      <c r="C711" s="17">
        <f t="shared" ca="1" si="64"/>
        <v>0.27854300687073075</v>
      </c>
      <c r="D711" s="28">
        <f t="shared" ca="1" si="65"/>
        <v>350</v>
      </c>
      <c r="E711" s="28">
        <f t="shared" ca="1" si="66"/>
        <v>40</v>
      </c>
      <c r="F711" s="28">
        <f t="shared" ca="1" si="67"/>
        <v>14000</v>
      </c>
      <c r="G711" s="37">
        <f t="shared" ca="1" si="62"/>
        <v>280</v>
      </c>
      <c r="H711" s="37">
        <f t="shared" ca="1" si="63"/>
        <v>320</v>
      </c>
    </row>
    <row r="712" spans="1:8" x14ac:dyDescent="0.25">
      <c r="A712" s="17">
        <v>673</v>
      </c>
      <c r="B712" s="17">
        <f t="shared" ca="1" si="64"/>
        <v>0.30656795354393884</v>
      </c>
      <c r="C712" s="17">
        <f t="shared" ca="1" si="64"/>
        <v>0.82420106326815457</v>
      </c>
      <c r="D712" s="28">
        <f t="shared" ca="1" si="65"/>
        <v>250</v>
      </c>
      <c r="E712" s="28">
        <f t="shared" ca="1" si="66"/>
        <v>80</v>
      </c>
      <c r="F712" s="28">
        <f t="shared" ca="1" si="67"/>
        <v>20000</v>
      </c>
      <c r="G712" s="37">
        <f t="shared" ca="1" si="62"/>
        <v>530</v>
      </c>
      <c r="H712" s="37">
        <f t="shared" ca="1" si="63"/>
        <v>420</v>
      </c>
    </row>
    <row r="713" spans="1:8" x14ac:dyDescent="0.25">
      <c r="A713" s="17">
        <v>674</v>
      </c>
      <c r="B713" s="17">
        <f t="shared" ca="1" si="64"/>
        <v>0.88048230699977448</v>
      </c>
      <c r="C713" s="17">
        <f t="shared" ca="1" si="64"/>
        <v>0.13890290600432209</v>
      </c>
      <c r="D713" s="28">
        <f t="shared" ca="1" si="65"/>
        <v>350</v>
      </c>
      <c r="E713" s="28">
        <f t="shared" ca="1" si="66"/>
        <v>20</v>
      </c>
      <c r="F713" s="28">
        <f t="shared" ca="1" si="67"/>
        <v>7000</v>
      </c>
      <c r="G713" s="37">
        <f t="shared" ca="1" si="62"/>
        <v>280</v>
      </c>
      <c r="H713" s="37">
        <f t="shared" ca="1" si="63"/>
        <v>320</v>
      </c>
    </row>
    <row r="714" spans="1:8" x14ac:dyDescent="0.25">
      <c r="A714" s="17">
        <v>675</v>
      </c>
      <c r="B714" s="17">
        <f t="shared" ca="1" si="64"/>
        <v>0.36213652313707312</v>
      </c>
      <c r="C714" s="17">
        <f t="shared" ca="1" si="64"/>
        <v>2.5617273220384096E-2</v>
      </c>
      <c r="D714" s="28">
        <f t="shared" ca="1" si="65"/>
        <v>250</v>
      </c>
      <c r="E714" s="28">
        <f t="shared" ca="1" si="66"/>
        <v>20</v>
      </c>
      <c r="F714" s="28">
        <f t="shared" ca="1" si="67"/>
        <v>5000</v>
      </c>
      <c r="G714" s="37">
        <f t="shared" ca="1" si="62"/>
        <v>280</v>
      </c>
      <c r="H714" s="37">
        <f t="shared" ca="1" si="63"/>
        <v>320</v>
      </c>
    </row>
    <row r="715" spans="1:8" x14ac:dyDescent="0.25">
      <c r="A715" s="17">
        <v>676</v>
      </c>
      <c r="B715" s="17">
        <f t="shared" ca="1" si="64"/>
        <v>0.18631014223530451</v>
      </c>
      <c r="C715" s="17">
        <f t="shared" ca="1" si="64"/>
        <v>0.91217532472011786</v>
      </c>
      <c r="D715" s="28">
        <f t="shared" ca="1" si="65"/>
        <v>150</v>
      </c>
      <c r="E715" s="28">
        <f t="shared" ca="1" si="66"/>
        <v>80</v>
      </c>
      <c r="F715" s="28">
        <f t="shared" ca="1" si="67"/>
        <v>12000</v>
      </c>
      <c r="G715" s="37">
        <f t="shared" ca="1" si="62"/>
        <v>280</v>
      </c>
      <c r="H715" s="37">
        <f t="shared" ca="1" si="63"/>
        <v>320</v>
      </c>
    </row>
    <row r="716" spans="1:8" x14ac:dyDescent="0.25">
      <c r="A716" s="17">
        <v>677</v>
      </c>
      <c r="B716" s="17">
        <f t="shared" ca="1" si="64"/>
        <v>0.75987845652948016</v>
      </c>
      <c r="C716" s="17">
        <f t="shared" ca="1" si="64"/>
        <v>0.13263897610307207</v>
      </c>
      <c r="D716" s="28">
        <f t="shared" ca="1" si="65"/>
        <v>350</v>
      </c>
      <c r="E716" s="28">
        <f t="shared" ca="1" si="66"/>
        <v>20</v>
      </c>
      <c r="F716" s="28">
        <f t="shared" ca="1" si="67"/>
        <v>7000</v>
      </c>
      <c r="G716" s="37">
        <f t="shared" ca="1" si="62"/>
        <v>280</v>
      </c>
      <c r="H716" s="37">
        <f t="shared" ca="1" si="63"/>
        <v>320</v>
      </c>
    </row>
    <row r="717" spans="1:8" x14ac:dyDescent="0.25">
      <c r="A717" s="17">
        <v>678</v>
      </c>
      <c r="B717" s="17">
        <f t="shared" ca="1" si="64"/>
        <v>0.83382545485634796</v>
      </c>
      <c r="C717" s="17">
        <f t="shared" ca="1" si="64"/>
        <v>0.84441539960421674</v>
      </c>
      <c r="D717" s="28">
        <f t="shared" ca="1" si="65"/>
        <v>350</v>
      </c>
      <c r="E717" s="28">
        <f t="shared" ca="1" si="66"/>
        <v>80</v>
      </c>
      <c r="F717" s="28">
        <f t="shared" ca="1" si="67"/>
        <v>28000</v>
      </c>
      <c r="G717" s="37">
        <f t="shared" ca="1" si="62"/>
        <v>930</v>
      </c>
      <c r="H717" s="37">
        <f t="shared" ca="1" si="63"/>
        <v>580</v>
      </c>
    </row>
    <row r="718" spans="1:8" x14ac:dyDescent="0.25">
      <c r="A718" s="17">
        <v>679</v>
      </c>
      <c r="B718" s="17">
        <f t="shared" ca="1" si="64"/>
        <v>9.6138461396475083E-2</v>
      </c>
      <c r="C718" s="17">
        <f t="shared" ca="1" si="64"/>
        <v>0.81775585495712533</v>
      </c>
      <c r="D718" s="28">
        <f t="shared" ca="1" si="65"/>
        <v>150</v>
      </c>
      <c r="E718" s="28">
        <f t="shared" ca="1" si="66"/>
        <v>80</v>
      </c>
      <c r="F718" s="28">
        <f t="shared" ca="1" si="67"/>
        <v>12000</v>
      </c>
      <c r="G718" s="37">
        <f t="shared" ca="1" si="62"/>
        <v>280</v>
      </c>
      <c r="H718" s="37">
        <f t="shared" ca="1" si="63"/>
        <v>320</v>
      </c>
    </row>
    <row r="719" spans="1:8" x14ac:dyDescent="0.25">
      <c r="A719" s="17">
        <v>680</v>
      </c>
      <c r="B719" s="17">
        <f t="shared" ca="1" si="64"/>
        <v>0.42901859907049611</v>
      </c>
      <c r="C719" s="17">
        <f t="shared" ca="1" si="64"/>
        <v>0.14157042061605873</v>
      </c>
      <c r="D719" s="28">
        <f t="shared" ca="1" si="65"/>
        <v>250</v>
      </c>
      <c r="E719" s="28">
        <f t="shared" ca="1" si="66"/>
        <v>20</v>
      </c>
      <c r="F719" s="28">
        <f t="shared" ca="1" si="67"/>
        <v>5000</v>
      </c>
      <c r="G719" s="37">
        <f t="shared" ca="1" si="62"/>
        <v>280</v>
      </c>
      <c r="H719" s="37">
        <f t="shared" ca="1" si="63"/>
        <v>320</v>
      </c>
    </row>
    <row r="720" spans="1:8" x14ac:dyDescent="0.25">
      <c r="A720" s="17">
        <v>681</v>
      </c>
      <c r="B720" s="17">
        <f t="shared" ca="1" si="64"/>
        <v>0.30921335748795487</v>
      </c>
      <c r="C720" s="17">
        <f t="shared" ca="1" si="64"/>
        <v>0.68302959300142307</v>
      </c>
      <c r="D720" s="28">
        <f t="shared" ca="1" si="65"/>
        <v>250</v>
      </c>
      <c r="E720" s="28">
        <f t="shared" ca="1" si="66"/>
        <v>60</v>
      </c>
      <c r="F720" s="28">
        <f t="shared" ca="1" si="67"/>
        <v>15000</v>
      </c>
      <c r="G720" s="37">
        <f t="shared" ca="1" si="62"/>
        <v>280</v>
      </c>
      <c r="H720" s="37">
        <f t="shared" ca="1" si="63"/>
        <v>320</v>
      </c>
    </row>
    <row r="721" spans="1:8" x14ac:dyDescent="0.25">
      <c r="A721" s="17">
        <v>682</v>
      </c>
      <c r="B721" s="17">
        <f t="shared" ca="1" si="64"/>
        <v>0.29070609307250694</v>
      </c>
      <c r="C721" s="17">
        <f t="shared" ca="1" si="64"/>
        <v>0.70475534369215032</v>
      </c>
      <c r="D721" s="28">
        <f t="shared" ca="1" si="65"/>
        <v>250</v>
      </c>
      <c r="E721" s="28">
        <f t="shared" ca="1" si="66"/>
        <v>60</v>
      </c>
      <c r="F721" s="28">
        <f t="shared" ca="1" si="67"/>
        <v>15000</v>
      </c>
      <c r="G721" s="37">
        <f t="shared" ca="1" si="62"/>
        <v>280</v>
      </c>
      <c r="H721" s="37">
        <f t="shared" ca="1" si="63"/>
        <v>320</v>
      </c>
    </row>
    <row r="722" spans="1:8" x14ac:dyDescent="0.25">
      <c r="A722" s="17">
        <v>683</v>
      </c>
      <c r="B722" s="17">
        <f t="shared" ca="1" si="64"/>
        <v>0.97918330216564065</v>
      </c>
      <c r="C722" s="17">
        <f t="shared" ca="1" si="64"/>
        <v>0.78828175511958065</v>
      </c>
      <c r="D722" s="28">
        <f t="shared" ca="1" si="65"/>
        <v>450</v>
      </c>
      <c r="E722" s="28">
        <f t="shared" ca="1" si="66"/>
        <v>60</v>
      </c>
      <c r="F722" s="28">
        <f t="shared" ca="1" si="67"/>
        <v>27000</v>
      </c>
      <c r="G722" s="37">
        <f t="shared" ca="1" si="62"/>
        <v>880</v>
      </c>
      <c r="H722" s="37">
        <f t="shared" ca="1" si="63"/>
        <v>560</v>
      </c>
    </row>
    <row r="723" spans="1:8" x14ac:dyDescent="0.25">
      <c r="A723" s="17">
        <v>684</v>
      </c>
      <c r="B723" s="17">
        <f t="shared" ca="1" si="64"/>
        <v>0.85578744414850716</v>
      </c>
      <c r="C723" s="17">
        <f t="shared" ca="1" si="64"/>
        <v>0.94646059742662525</v>
      </c>
      <c r="D723" s="28">
        <f t="shared" ca="1" si="65"/>
        <v>350</v>
      </c>
      <c r="E723" s="28">
        <f t="shared" ca="1" si="66"/>
        <v>80</v>
      </c>
      <c r="F723" s="28">
        <f t="shared" ca="1" si="67"/>
        <v>28000</v>
      </c>
      <c r="G723" s="37">
        <f t="shared" ca="1" si="62"/>
        <v>930</v>
      </c>
      <c r="H723" s="37">
        <f t="shared" ca="1" si="63"/>
        <v>580</v>
      </c>
    </row>
    <row r="724" spans="1:8" x14ac:dyDescent="0.25">
      <c r="A724" s="17">
        <v>685</v>
      </c>
      <c r="B724" s="17">
        <f t="shared" ca="1" si="64"/>
        <v>0.13687614772235535</v>
      </c>
      <c r="C724" s="17">
        <f t="shared" ca="1" si="64"/>
        <v>0.64422538030965559</v>
      </c>
      <c r="D724" s="28">
        <f t="shared" ca="1" si="65"/>
        <v>150</v>
      </c>
      <c r="E724" s="28">
        <f t="shared" ca="1" si="66"/>
        <v>60</v>
      </c>
      <c r="F724" s="28">
        <f t="shared" ca="1" si="67"/>
        <v>9000</v>
      </c>
      <c r="G724" s="37">
        <f t="shared" ca="1" si="62"/>
        <v>280</v>
      </c>
      <c r="H724" s="37">
        <f t="shared" ca="1" si="63"/>
        <v>320</v>
      </c>
    </row>
    <row r="725" spans="1:8" x14ac:dyDescent="0.25">
      <c r="A725" s="17">
        <v>686</v>
      </c>
      <c r="B725" s="17">
        <f t="shared" ca="1" si="64"/>
        <v>1.219982050733226E-2</v>
      </c>
      <c r="C725" s="17">
        <f t="shared" ca="1" si="64"/>
        <v>0.89702500811236874</v>
      </c>
      <c r="D725" s="28">
        <f t="shared" ca="1" si="65"/>
        <v>150</v>
      </c>
      <c r="E725" s="28">
        <f t="shared" ca="1" si="66"/>
        <v>80</v>
      </c>
      <c r="F725" s="28">
        <f t="shared" ca="1" si="67"/>
        <v>12000</v>
      </c>
      <c r="G725" s="37">
        <f t="shared" ca="1" si="62"/>
        <v>280</v>
      </c>
      <c r="H725" s="37">
        <f t="shared" ca="1" si="63"/>
        <v>320</v>
      </c>
    </row>
    <row r="726" spans="1:8" x14ac:dyDescent="0.25">
      <c r="A726" s="17">
        <v>687</v>
      </c>
      <c r="B726" s="17">
        <f t="shared" ca="1" si="64"/>
        <v>0.58590555787939858</v>
      </c>
      <c r="C726" s="17">
        <f t="shared" ca="1" si="64"/>
        <v>0.882494136322439</v>
      </c>
      <c r="D726" s="28">
        <f t="shared" ca="1" si="65"/>
        <v>250</v>
      </c>
      <c r="E726" s="28">
        <f t="shared" ca="1" si="66"/>
        <v>80</v>
      </c>
      <c r="F726" s="28">
        <f t="shared" ca="1" si="67"/>
        <v>20000</v>
      </c>
      <c r="G726" s="37">
        <f t="shared" ca="1" si="62"/>
        <v>530</v>
      </c>
      <c r="H726" s="37">
        <f t="shared" ca="1" si="63"/>
        <v>420</v>
      </c>
    </row>
    <row r="727" spans="1:8" x14ac:dyDescent="0.25">
      <c r="A727" s="17">
        <v>688</v>
      </c>
      <c r="B727" s="17">
        <f t="shared" ca="1" si="64"/>
        <v>9.3489890660323649E-2</v>
      </c>
      <c r="C727" s="17">
        <f t="shared" ca="1" si="64"/>
        <v>0.34714889885539812</v>
      </c>
      <c r="D727" s="28">
        <f t="shared" ca="1" si="65"/>
        <v>150</v>
      </c>
      <c r="E727" s="28">
        <f t="shared" ca="1" si="66"/>
        <v>40</v>
      </c>
      <c r="F727" s="28">
        <f t="shared" ca="1" si="67"/>
        <v>6000</v>
      </c>
      <c r="G727" s="37">
        <f t="shared" ca="1" si="62"/>
        <v>280</v>
      </c>
      <c r="H727" s="37">
        <f t="shared" ca="1" si="63"/>
        <v>320</v>
      </c>
    </row>
    <row r="728" spans="1:8" x14ac:dyDescent="0.25">
      <c r="A728" s="17">
        <v>689</v>
      </c>
      <c r="B728" s="17">
        <f t="shared" ca="1" si="64"/>
        <v>0.78403705445100402</v>
      </c>
      <c r="C728" s="17">
        <f t="shared" ca="1" si="64"/>
        <v>0.4254065967542825</v>
      </c>
      <c r="D728" s="28">
        <f t="shared" ca="1" si="65"/>
        <v>350</v>
      </c>
      <c r="E728" s="28">
        <f t="shared" ca="1" si="66"/>
        <v>60</v>
      </c>
      <c r="F728" s="28">
        <f t="shared" ca="1" si="67"/>
        <v>21000</v>
      </c>
      <c r="G728" s="37">
        <f t="shared" ca="1" si="62"/>
        <v>580</v>
      </c>
      <c r="H728" s="37">
        <f t="shared" ca="1" si="63"/>
        <v>440</v>
      </c>
    </row>
    <row r="729" spans="1:8" x14ac:dyDescent="0.25">
      <c r="A729" s="17">
        <v>690</v>
      </c>
      <c r="B729" s="17">
        <f t="shared" ca="1" si="64"/>
        <v>0.26118755496129353</v>
      </c>
      <c r="C729" s="17">
        <f t="shared" ca="1" si="64"/>
        <v>0.79237255547084096</v>
      </c>
      <c r="D729" s="28">
        <f t="shared" ca="1" si="65"/>
        <v>250</v>
      </c>
      <c r="E729" s="28">
        <f t="shared" ca="1" si="66"/>
        <v>60</v>
      </c>
      <c r="F729" s="28">
        <f t="shared" ca="1" si="67"/>
        <v>15000</v>
      </c>
      <c r="G729" s="37">
        <f t="shared" ca="1" si="62"/>
        <v>280</v>
      </c>
      <c r="H729" s="37">
        <f t="shared" ca="1" si="63"/>
        <v>320</v>
      </c>
    </row>
    <row r="730" spans="1:8" x14ac:dyDescent="0.25">
      <c r="A730" s="17">
        <v>691</v>
      </c>
      <c r="B730" s="17">
        <f t="shared" ca="1" si="64"/>
        <v>0.86946466041138837</v>
      </c>
      <c r="C730" s="17">
        <f t="shared" ca="1" si="64"/>
        <v>0.31320358088931677</v>
      </c>
      <c r="D730" s="28">
        <f t="shared" ca="1" si="65"/>
        <v>350</v>
      </c>
      <c r="E730" s="28">
        <f t="shared" ca="1" si="66"/>
        <v>40</v>
      </c>
      <c r="F730" s="28">
        <f t="shared" ca="1" si="67"/>
        <v>14000</v>
      </c>
      <c r="G730" s="37">
        <f t="shared" ca="1" si="62"/>
        <v>280</v>
      </c>
      <c r="H730" s="37">
        <f t="shared" ca="1" si="63"/>
        <v>320</v>
      </c>
    </row>
    <row r="731" spans="1:8" x14ac:dyDescent="0.25">
      <c r="A731" s="17">
        <v>692</v>
      </c>
      <c r="B731" s="17">
        <f t="shared" ca="1" si="64"/>
        <v>0.21915172345626288</v>
      </c>
      <c r="C731" s="17">
        <f t="shared" ca="1" si="64"/>
        <v>0.72254344770935774</v>
      </c>
      <c r="D731" s="28">
        <f t="shared" ca="1" si="65"/>
        <v>150</v>
      </c>
      <c r="E731" s="28">
        <f t="shared" ca="1" si="66"/>
        <v>60</v>
      </c>
      <c r="F731" s="28">
        <f t="shared" ca="1" si="67"/>
        <v>9000</v>
      </c>
      <c r="G731" s="37">
        <f t="shared" ca="1" si="62"/>
        <v>280</v>
      </c>
      <c r="H731" s="37">
        <f t="shared" ca="1" si="63"/>
        <v>320</v>
      </c>
    </row>
    <row r="732" spans="1:8" x14ac:dyDescent="0.25">
      <c r="A732" s="17">
        <v>693</v>
      </c>
      <c r="B732" s="17">
        <f t="shared" ca="1" si="64"/>
        <v>0.23836790400665453</v>
      </c>
      <c r="C732" s="17">
        <f t="shared" ca="1" si="64"/>
        <v>2.6877263386147265E-2</v>
      </c>
      <c r="D732" s="28">
        <f t="shared" ca="1" si="65"/>
        <v>250</v>
      </c>
      <c r="E732" s="28">
        <f t="shared" ca="1" si="66"/>
        <v>20</v>
      </c>
      <c r="F732" s="28">
        <f t="shared" ca="1" si="67"/>
        <v>5000</v>
      </c>
      <c r="G732" s="37">
        <f t="shared" ca="1" si="62"/>
        <v>280</v>
      </c>
      <c r="H732" s="37">
        <f t="shared" ca="1" si="63"/>
        <v>320</v>
      </c>
    </row>
    <row r="733" spans="1:8" x14ac:dyDescent="0.25">
      <c r="A733" s="17">
        <v>694</v>
      </c>
      <c r="B733" s="17">
        <f t="shared" ca="1" si="64"/>
        <v>0.99160809696281793</v>
      </c>
      <c r="C733" s="17">
        <f t="shared" ca="1" si="64"/>
        <v>0.50281459517461957</v>
      </c>
      <c r="D733" s="28">
        <f t="shared" ca="1" si="65"/>
        <v>450</v>
      </c>
      <c r="E733" s="28">
        <f t="shared" ca="1" si="66"/>
        <v>60</v>
      </c>
      <c r="F733" s="28">
        <f t="shared" ca="1" si="67"/>
        <v>27000</v>
      </c>
      <c r="G733" s="37">
        <f t="shared" ca="1" si="62"/>
        <v>880</v>
      </c>
      <c r="H733" s="37">
        <f t="shared" ca="1" si="63"/>
        <v>560</v>
      </c>
    </row>
    <row r="734" spans="1:8" x14ac:dyDescent="0.25">
      <c r="A734" s="17">
        <v>695</v>
      </c>
      <c r="B734" s="17">
        <f t="shared" ca="1" si="64"/>
        <v>0.61983266324628516</v>
      </c>
      <c r="C734" s="17">
        <f t="shared" ca="1" si="64"/>
        <v>2.8053651629108556E-2</v>
      </c>
      <c r="D734" s="28">
        <f t="shared" ca="1" si="65"/>
        <v>250</v>
      </c>
      <c r="E734" s="28">
        <f t="shared" ca="1" si="66"/>
        <v>20</v>
      </c>
      <c r="F734" s="28">
        <f t="shared" ca="1" si="67"/>
        <v>5000</v>
      </c>
      <c r="G734" s="37">
        <f t="shared" ca="1" si="62"/>
        <v>280</v>
      </c>
      <c r="H734" s="37">
        <f t="shared" ca="1" si="63"/>
        <v>320</v>
      </c>
    </row>
    <row r="735" spans="1:8" x14ac:dyDescent="0.25">
      <c r="A735" s="17">
        <v>696</v>
      </c>
      <c r="B735" s="17">
        <f t="shared" ca="1" si="64"/>
        <v>0.50228375917499823</v>
      </c>
      <c r="C735" s="17">
        <f t="shared" ca="1" si="64"/>
        <v>0.5698252156954442</v>
      </c>
      <c r="D735" s="28">
        <f t="shared" ca="1" si="65"/>
        <v>250</v>
      </c>
      <c r="E735" s="28">
        <f t="shared" ca="1" si="66"/>
        <v>60</v>
      </c>
      <c r="F735" s="28">
        <f t="shared" ca="1" si="67"/>
        <v>15000</v>
      </c>
      <c r="G735" s="37">
        <f t="shared" ca="1" si="62"/>
        <v>280</v>
      </c>
      <c r="H735" s="37">
        <f t="shared" ca="1" si="63"/>
        <v>320</v>
      </c>
    </row>
    <row r="736" spans="1:8" x14ac:dyDescent="0.25">
      <c r="A736" s="17">
        <v>697</v>
      </c>
      <c r="B736" s="17">
        <f t="shared" ca="1" si="64"/>
        <v>0.88150092656664192</v>
      </c>
      <c r="C736" s="17">
        <f t="shared" ca="1" si="64"/>
        <v>0.4133242937691658</v>
      </c>
      <c r="D736" s="28">
        <f t="shared" ca="1" si="65"/>
        <v>350</v>
      </c>
      <c r="E736" s="28">
        <f t="shared" ca="1" si="66"/>
        <v>40</v>
      </c>
      <c r="F736" s="28">
        <f t="shared" ca="1" si="67"/>
        <v>14000</v>
      </c>
      <c r="G736" s="37">
        <f t="shared" ca="1" si="62"/>
        <v>280</v>
      </c>
      <c r="H736" s="37">
        <f t="shared" ca="1" si="63"/>
        <v>320</v>
      </c>
    </row>
    <row r="737" spans="1:8" x14ac:dyDescent="0.25">
      <c r="A737" s="17">
        <v>698</v>
      </c>
      <c r="B737" s="17">
        <f t="shared" ca="1" si="64"/>
        <v>7.221967127532869E-2</v>
      </c>
      <c r="C737" s="17">
        <f t="shared" ca="1" si="64"/>
        <v>0.62152965809230154</v>
      </c>
      <c r="D737" s="28">
        <f t="shared" ca="1" si="65"/>
        <v>150</v>
      </c>
      <c r="E737" s="28">
        <f t="shared" ca="1" si="66"/>
        <v>60</v>
      </c>
      <c r="F737" s="28">
        <f t="shared" ca="1" si="67"/>
        <v>9000</v>
      </c>
      <c r="G737" s="37">
        <f t="shared" ca="1" si="62"/>
        <v>280</v>
      </c>
      <c r="H737" s="37">
        <f t="shared" ca="1" si="63"/>
        <v>320</v>
      </c>
    </row>
    <row r="738" spans="1:8" x14ac:dyDescent="0.25">
      <c r="A738" s="17">
        <v>699</v>
      </c>
      <c r="B738" s="17">
        <f t="shared" ca="1" si="64"/>
        <v>0.78256965082400332</v>
      </c>
      <c r="C738" s="17">
        <f t="shared" ca="1" si="64"/>
        <v>0.68803751769654642</v>
      </c>
      <c r="D738" s="28">
        <f t="shared" ca="1" si="65"/>
        <v>350</v>
      </c>
      <c r="E738" s="28">
        <f t="shared" ca="1" si="66"/>
        <v>60</v>
      </c>
      <c r="F738" s="28">
        <f t="shared" ca="1" si="67"/>
        <v>21000</v>
      </c>
      <c r="G738" s="37">
        <f t="shared" ca="1" si="62"/>
        <v>580</v>
      </c>
      <c r="H738" s="37">
        <f t="shared" ca="1" si="63"/>
        <v>440</v>
      </c>
    </row>
    <row r="739" spans="1:8" x14ac:dyDescent="0.25">
      <c r="A739" s="17">
        <v>700</v>
      </c>
      <c r="B739" s="17">
        <f t="shared" ca="1" si="64"/>
        <v>0.235472582637549</v>
      </c>
      <c r="C739" s="17">
        <f t="shared" ca="1" si="64"/>
        <v>0.41428793806794872</v>
      </c>
      <c r="D739" s="28">
        <f t="shared" ca="1" si="65"/>
        <v>250</v>
      </c>
      <c r="E739" s="28">
        <f t="shared" ca="1" si="66"/>
        <v>40</v>
      </c>
      <c r="F739" s="28">
        <f t="shared" ca="1" si="67"/>
        <v>10000</v>
      </c>
      <c r="G739" s="37">
        <f t="shared" ca="1" si="62"/>
        <v>280</v>
      </c>
      <c r="H739" s="37">
        <f t="shared" ca="1" si="63"/>
        <v>320</v>
      </c>
    </row>
    <row r="740" spans="1:8" x14ac:dyDescent="0.25">
      <c r="A740" s="17">
        <v>701</v>
      </c>
      <c r="B740" s="17">
        <f t="shared" ca="1" si="64"/>
        <v>0.15211291796628579</v>
      </c>
      <c r="C740" s="17">
        <f t="shared" ca="1" si="64"/>
        <v>0.5675635768728442</v>
      </c>
      <c r="D740" s="28">
        <f t="shared" ca="1" si="65"/>
        <v>150</v>
      </c>
      <c r="E740" s="28">
        <f t="shared" ca="1" si="66"/>
        <v>60</v>
      </c>
      <c r="F740" s="28">
        <f t="shared" ca="1" si="67"/>
        <v>9000</v>
      </c>
      <c r="G740" s="37">
        <f t="shared" ca="1" si="62"/>
        <v>280</v>
      </c>
      <c r="H740" s="37">
        <f t="shared" ca="1" si="63"/>
        <v>320</v>
      </c>
    </row>
    <row r="741" spans="1:8" x14ac:dyDescent="0.25">
      <c r="A741" s="17">
        <v>702</v>
      </c>
      <c r="B741" s="17">
        <f t="shared" ca="1" si="64"/>
        <v>0.98939491146272196</v>
      </c>
      <c r="C741" s="17">
        <f t="shared" ca="1" si="64"/>
        <v>0.7123944059866264</v>
      </c>
      <c r="D741" s="28">
        <f t="shared" ca="1" si="65"/>
        <v>450</v>
      </c>
      <c r="E741" s="28">
        <f t="shared" ca="1" si="66"/>
        <v>60</v>
      </c>
      <c r="F741" s="28">
        <f t="shared" ca="1" si="67"/>
        <v>27000</v>
      </c>
      <c r="G741" s="37">
        <f t="shared" ca="1" si="62"/>
        <v>880</v>
      </c>
      <c r="H741" s="37">
        <f t="shared" ca="1" si="63"/>
        <v>560</v>
      </c>
    </row>
    <row r="742" spans="1:8" x14ac:dyDescent="0.25">
      <c r="A742" s="17">
        <v>703</v>
      </c>
      <c r="B742" s="17">
        <f t="shared" ca="1" si="64"/>
        <v>0.34242347246451288</v>
      </c>
      <c r="C742" s="17">
        <f t="shared" ca="1" si="64"/>
        <v>0.70267791879877162</v>
      </c>
      <c r="D742" s="28">
        <f t="shared" ca="1" si="65"/>
        <v>250</v>
      </c>
      <c r="E742" s="28">
        <f t="shared" ca="1" si="66"/>
        <v>60</v>
      </c>
      <c r="F742" s="28">
        <f t="shared" ca="1" si="67"/>
        <v>15000</v>
      </c>
      <c r="G742" s="37">
        <f t="shared" ca="1" si="62"/>
        <v>280</v>
      </c>
      <c r="H742" s="37">
        <f t="shared" ca="1" si="63"/>
        <v>320</v>
      </c>
    </row>
    <row r="743" spans="1:8" x14ac:dyDescent="0.25">
      <c r="A743" s="17">
        <v>704</v>
      </c>
      <c r="B743" s="17">
        <f t="shared" ca="1" si="64"/>
        <v>0.61644810045871457</v>
      </c>
      <c r="C743" s="17">
        <f t="shared" ca="1" si="64"/>
        <v>0.99897843301804945</v>
      </c>
      <c r="D743" s="28">
        <f t="shared" ca="1" si="65"/>
        <v>250</v>
      </c>
      <c r="E743" s="28">
        <f t="shared" ca="1" si="66"/>
        <v>100</v>
      </c>
      <c r="F743" s="28">
        <f t="shared" ca="1" si="67"/>
        <v>25000</v>
      </c>
      <c r="G743" s="37">
        <f t="shared" ca="1" si="62"/>
        <v>780</v>
      </c>
      <c r="H743" s="37">
        <f t="shared" ca="1" si="63"/>
        <v>520</v>
      </c>
    </row>
    <row r="744" spans="1:8" x14ac:dyDescent="0.25">
      <c r="A744" s="17">
        <v>705</v>
      </c>
      <c r="B744" s="17">
        <f t="shared" ca="1" si="64"/>
        <v>0.34896772954436472</v>
      </c>
      <c r="C744" s="17">
        <f t="shared" ca="1" si="64"/>
        <v>0.44422937552557673</v>
      </c>
      <c r="D744" s="28">
        <f t="shared" ca="1" si="65"/>
        <v>250</v>
      </c>
      <c r="E744" s="28">
        <f t="shared" ca="1" si="66"/>
        <v>60</v>
      </c>
      <c r="F744" s="28">
        <f t="shared" ca="1" si="67"/>
        <v>15000</v>
      </c>
      <c r="G744" s="37">
        <f t="shared" ref="G744:G807" ca="1" si="68">$B$4*$B$9+MAX($F744-$B$8,0)*$B$5</f>
        <v>280</v>
      </c>
      <c r="H744" s="37">
        <f t="shared" ref="H744:H807" ca="1" si="69">$E$4*$B$9+MAX($F744-$B$8,0)*$E$5</f>
        <v>320</v>
      </c>
    </row>
    <row r="745" spans="1:8" x14ac:dyDescent="0.25">
      <c r="A745" s="17">
        <v>706</v>
      </c>
      <c r="B745" s="17">
        <f t="shared" ref="B745:C808" ca="1" si="70">RAND()</f>
        <v>0.62369357106402035</v>
      </c>
      <c r="C745" s="17">
        <f t="shared" ca="1" si="70"/>
        <v>0.98396494265801304</v>
      </c>
      <c r="D745" s="28">
        <f t="shared" ref="D745:D808" ca="1" si="71">VLOOKUP($B745,$D$13:$F$16,3)</f>
        <v>250</v>
      </c>
      <c r="E745" s="28">
        <f t="shared" ref="E745:E808" ca="1" si="72">VLOOKUP($C745,$D$21:$F$25,3)</f>
        <v>100</v>
      </c>
      <c r="F745" s="28">
        <f t="shared" ref="F745:F808" ca="1" si="73">D745*E745</f>
        <v>25000</v>
      </c>
      <c r="G745" s="37">
        <f t="shared" ca="1" si="68"/>
        <v>780</v>
      </c>
      <c r="H745" s="37">
        <f t="shared" ca="1" si="69"/>
        <v>520</v>
      </c>
    </row>
    <row r="746" spans="1:8" x14ac:dyDescent="0.25">
      <c r="A746" s="17">
        <v>707</v>
      </c>
      <c r="B746" s="17">
        <f t="shared" ca="1" si="70"/>
        <v>0.51403056887728282</v>
      </c>
      <c r="C746" s="17">
        <f t="shared" ca="1" si="70"/>
        <v>0.1933829470705134</v>
      </c>
      <c r="D746" s="28">
        <f t="shared" ca="1" si="71"/>
        <v>250</v>
      </c>
      <c r="E746" s="28">
        <f t="shared" ca="1" si="72"/>
        <v>40</v>
      </c>
      <c r="F746" s="28">
        <f t="shared" ca="1" si="73"/>
        <v>10000</v>
      </c>
      <c r="G746" s="37">
        <f t="shared" ca="1" si="68"/>
        <v>280</v>
      </c>
      <c r="H746" s="37">
        <f t="shared" ca="1" si="69"/>
        <v>320</v>
      </c>
    </row>
    <row r="747" spans="1:8" x14ac:dyDescent="0.25">
      <c r="A747" s="17">
        <v>708</v>
      </c>
      <c r="B747" s="17">
        <f t="shared" ca="1" si="70"/>
        <v>0.62362825555044832</v>
      </c>
      <c r="C747" s="17">
        <f t="shared" ca="1" si="70"/>
        <v>0.11085395575558543</v>
      </c>
      <c r="D747" s="28">
        <f t="shared" ca="1" si="71"/>
        <v>250</v>
      </c>
      <c r="E747" s="28">
        <f t="shared" ca="1" si="72"/>
        <v>20</v>
      </c>
      <c r="F747" s="28">
        <f t="shared" ca="1" si="73"/>
        <v>5000</v>
      </c>
      <c r="G747" s="37">
        <f t="shared" ca="1" si="68"/>
        <v>280</v>
      </c>
      <c r="H747" s="37">
        <f t="shared" ca="1" si="69"/>
        <v>320</v>
      </c>
    </row>
    <row r="748" spans="1:8" x14ac:dyDescent="0.25">
      <c r="A748" s="17">
        <v>709</v>
      </c>
      <c r="B748" s="17">
        <f t="shared" ca="1" si="70"/>
        <v>0.23050100362501713</v>
      </c>
      <c r="C748" s="17">
        <f t="shared" ca="1" si="70"/>
        <v>9.6673330100268351E-2</v>
      </c>
      <c r="D748" s="28">
        <f t="shared" ca="1" si="71"/>
        <v>250</v>
      </c>
      <c r="E748" s="28">
        <f t="shared" ca="1" si="72"/>
        <v>20</v>
      </c>
      <c r="F748" s="28">
        <f t="shared" ca="1" si="73"/>
        <v>5000</v>
      </c>
      <c r="G748" s="37">
        <f t="shared" ca="1" si="68"/>
        <v>280</v>
      </c>
      <c r="H748" s="37">
        <f t="shared" ca="1" si="69"/>
        <v>320</v>
      </c>
    </row>
    <row r="749" spans="1:8" x14ac:dyDescent="0.25">
      <c r="A749" s="17">
        <v>710</v>
      </c>
      <c r="B749" s="17">
        <f t="shared" ca="1" si="70"/>
        <v>0.81726095846814484</v>
      </c>
      <c r="C749" s="17">
        <f t="shared" ca="1" si="70"/>
        <v>0.69626200820291961</v>
      </c>
      <c r="D749" s="28">
        <f t="shared" ca="1" si="71"/>
        <v>350</v>
      </c>
      <c r="E749" s="28">
        <f t="shared" ca="1" si="72"/>
        <v>60</v>
      </c>
      <c r="F749" s="28">
        <f t="shared" ca="1" si="73"/>
        <v>21000</v>
      </c>
      <c r="G749" s="37">
        <f t="shared" ca="1" si="68"/>
        <v>580</v>
      </c>
      <c r="H749" s="37">
        <f t="shared" ca="1" si="69"/>
        <v>440</v>
      </c>
    </row>
    <row r="750" spans="1:8" x14ac:dyDescent="0.25">
      <c r="A750" s="17">
        <v>711</v>
      </c>
      <c r="B750" s="17">
        <f t="shared" ca="1" si="70"/>
        <v>7.8260013317706933E-2</v>
      </c>
      <c r="C750" s="17">
        <f t="shared" ca="1" si="70"/>
        <v>0.2094919111424105</v>
      </c>
      <c r="D750" s="28">
        <f t="shared" ca="1" si="71"/>
        <v>150</v>
      </c>
      <c r="E750" s="28">
        <f t="shared" ca="1" si="72"/>
        <v>40</v>
      </c>
      <c r="F750" s="28">
        <f t="shared" ca="1" si="73"/>
        <v>6000</v>
      </c>
      <c r="G750" s="37">
        <f t="shared" ca="1" si="68"/>
        <v>280</v>
      </c>
      <c r="H750" s="37">
        <f t="shared" ca="1" si="69"/>
        <v>320</v>
      </c>
    </row>
    <row r="751" spans="1:8" x14ac:dyDescent="0.25">
      <c r="A751" s="17">
        <v>712</v>
      </c>
      <c r="B751" s="17">
        <f t="shared" ca="1" si="70"/>
        <v>0.11902499797549371</v>
      </c>
      <c r="C751" s="17">
        <f t="shared" ca="1" si="70"/>
        <v>0.52723821695379025</v>
      </c>
      <c r="D751" s="28">
        <f t="shared" ca="1" si="71"/>
        <v>150</v>
      </c>
      <c r="E751" s="28">
        <f t="shared" ca="1" si="72"/>
        <v>60</v>
      </c>
      <c r="F751" s="28">
        <f t="shared" ca="1" si="73"/>
        <v>9000</v>
      </c>
      <c r="G751" s="37">
        <f t="shared" ca="1" si="68"/>
        <v>280</v>
      </c>
      <c r="H751" s="37">
        <f t="shared" ca="1" si="69"/>
        <v>320</v>
      </c>
    </row>
    <row r="752" spans="1:8" x14ac:dyDescent="0.25">
      <c r="A752" s="17">
        <v>713</v>
      </c>
      <c r="B752" s="17">
        <f t="shared" ca="1" si="70"/>
        <v>0.8958775448910159</v>
      </c>
      <c r="C752" s="17">
        <f t="shared" ca="1" si="70"/>
        <v>0.48824649060835357</v>
      </c>
      <c r="D752" s="28">
        <f t="shared" ca="1" si="71"/>
        <v>350</v>
      </c>
      <c r="E752" s="28">
        <f t="shared" ca="1" si="72"/>
        <v>60</v>
      </c>
      <c r="F752" s="28">
        <f t="shared" ca="1" si="73"/>
        <v>21000</v>
      </c>
      <c r="G752" s="37">
        <f t="shared" ca="1" si="68"/>
        <v>580</v>
      </c>
      <c r="H752" s="37">
        <f t="shared" ca="1" si="69"/>
        <v>440</v>
      </c>
    </row>
    <row r="753" spans="1:8" x14ac:dyDescent="0.25">
      <c r="A753" s="17">
        <v>714</v>
      </c>
      <c r="B753" s="17">
        <f t="shared" ca="1" si="70"/>
        <v>0.6276917029067679</v>
      </c>
      <c r="C753" s="17">
        <f t="shared" ca="1" si="70"/>
        <v>0.43466143979461536</v>
      </c>
      <c r="D753" s="28">
        <f t="shared" ca="1" si="71"/>
        <v>250</v>
      </c>
      <c r="E753" s="28">
        <f t="shared" ca="1" si="72"/>
        <v>60</v>
      </c>
      <c r="F753" s="28">
        <f t="shared" ca="1" si="73"/>
        <v>15000</v>
      </c>
      <c r="G753" s="37">
        <f t="shared" ca="1" si="68"/>
        <v>280</v>
      </c>
      <c r="H753" s="37">
        <f t="shared" ca="1" si="69"/>
        <v>320</v>
      </c>
    </row>
    <row r="754" spans="1:8" x14ac:dyDescent="0.25">
      <c r="A754" s="17">
        <v>715</v>
      </c>
      <c r="B754" s="17">
        <f t="shared" ca="1" si="70"/>
        <v>0.76133212391924576</v>
      </c>
      <c r="C754" s="17">
        <f t="shared" ca="1" si="70"/>
        <v>0.62652414669168821</v>
      </c>
      <c r="D754" s="28">
        <f t="shared" ca="1" si="71"/>
        <v>350</v>
      </c>
      <c r="E754" s="28">
        <f t="shared" ca="1" si="72"/>
        <v>60</v>
      </c>
      <c r="F754" s="28">
        <f t="shared" ca="1" si="73"/>
        <v>21000</v>
      </c>
      <c r="G754" s="37">
        <f t="shared" ca="1" si="68"/>
        <v>580</v>
      </c>
      <c r="H754" s="37">
        <f t="shared" ca="1" si="69"/>
        <v>440</v>
      </c>
    </row>
    <row r="755" spans="1:8" x14ac:dyDescent="0.25">
      <c r="A755" s="17">
        <v>716</v>
      </c>
      <c r="B755" s="17">
        <f t="shared" ca="1" si="70"/>
        <v>0.86330356041947698</v>
      </c>
      <c r="C755" s="17">
        <f t="shared" ca="1" si="70"/>
        <v>0.18978233883855156</v>
      </c>
      <c r="D755" s="28">
        <f t="shared" ca="1" si="71"/>
        <v>350</v>
      </c>
      <c r="E755" s="28">
        <f t="shared" ca="1" si="72"/>
        <v>20</v>
      </c>
      <c r="F755" s="28">
        <f t="shared" ca="1" si="73"/>
        <v>7000</v>
      </c>
      <c r="G755" s="37">
        <f t="shared" ca="1" si="68"/>
        <v>280</v>
      </c>
      <c r="H755" s="37">
        <f t="shared" ca="1" si="69"/>
        <v>320</v>
      </c>
    </row>
    <row r="756" spans="1:8" x14ac:dyDescent="0.25">
      <c r="A756" s="17">
        <v>717</v>
      </c>
      <c r="B756" s="17">
        <f t="shared" ca="1" si="70"/>
        <v>0.30684425494401868</v>
      </c>
      <c r="C756" s="17">
        <f t="shared" ca="1" si="70"/>
        <v>0.47419601869693606</v>
      </c>
      <c r="D756" s="28">
        <f t="shared" ca="1" si="71"/>
        <v>250</v>
      </c>
      <c r="E756" s="28">
        <f t="shared" ca="1" si="72"/>
        <v>60</v>
      </c>
      <c r="F756" s="28">
        <f t="shared" ca="1" si="73"/>
        <v>15000</v>
      </c>
      <c r="G756" s="37">
        <f t="shared" ca="1" si="68"/>
        <v>280</v>
      </c>
      <c r="H756" s="37">
        <f t="shared" ca="1" si="69"/>
        <v>320</v>
      </c>
    </row>
    <row r="757" spans="1:8" x14ac:dyDescent="0.25">
      <c r="A757" s="17">
        <v>718</v>
      </c>
      <c r="B757" s="17">
        <f t="shared" ca="1" si="70"/>
        <v>0.30879932200689353</v>
      </c>
      <c r="C757" s="17">
        <f t="shared" ca="1" si="70"/>
        <v>0.71935028444458537</v>
      </c>
      <c r="D757" s="28">
        <f t="shared" ca="1" si="71"/>
        <v>250</v>
      </c>
      <c r="E757" s="28">
        <f t="shared" ca="1" si="72"/>
        <v>60</v>
      </c>
      <c r="F757" s="28">
        <f t="shared" ca="1" si="73"/>
        <v>15000</v>
      </c>
      <c r="G757" s="37">
        <f t="shared" ca="1" si="68"/>
        <v>280</v>
      </c>
      <c r="H757" s="37">
        <f t="shared" ca="1" si="69"/>
        <v>320</v>
      </c>
    </row>
    <row r="758" spans="1:8" x14ac:dyDescent="0.25">
      <c r="A758" s="17">
        <v>719</v>
      </c>
      <c r="B758" s="17">
        <f t="shared" ca="1" si="70"/>
        <v>8.8122375993474833E-2</v>
      </c>
      <c r="C758" s="17">
        <f t="shared" ca="1" si="70"/>
        <v>0.97117211262310132</v>
      </c>
      <c r="D758" s="28">
        <f t="shared" ca="1" si="71"/>
        <v>150</v>
      </c>
      <c r="E758" s="28">
        <f t="shared" ca="1" si="72"/>
        <v>100</v>
      </c>
      <c r="F758" s="28">
        <f t="shared" ca="1" si="73"/>
        <v>15000</v>
      </c>
      <c r="G758" s="37">
        <f t="shared" ca="1" si="68"/>
        <v>280</v>
      </c>
      <c r="H758" s="37">
        <f t="shared" ca="1" si="69"/>
        <v>320</v>
      </c>
    </row>
    <row r="759" spans="1:8" x14ac:dyDescent="0.25">
      <c r="A759" s="17">
        <v>720</v>
      </c>
      <c r="B759" s="17">
        <f t="shared" ca="1" si="70"/>
        <v>3.3286059302391924E-2</v>
      </c>
      <c r="C759" s="17">
        <f t="shared" ca="1" si="70"/>
        <v>0.19292813642986462</v>
      </c>
      <c r="D759" s="28">
        <f t="shared" ca="1" si="71"/>
        <v>150</v>
      </c>
      <c r="E759" s="28">
        <f t="shared" ca="1" si="72"/>
        <v>40</v>
      </c>
      <c r="F759" s="28">
        <f t="shared" ca="1" si="73"/>
        <v>6000</v>
      </c>
      <c r="G759" s="37">
        <f t="shared" ca="1" si="68"/>
        <v>280</v>
      </c>
      <c r="H759" s="37">
        <f t="shared" ca="1" si="69"/>
        <v>320</v>
      </c>
    </row>
    <row r="760" spans="1:8" x14ac:dyDescent="0.25">
      <c r="A760" s="17">
        <v>721</v>
      </c>
      <c r="B760" s="17">
        <f t="shared" ca="1" si="70"/>
        <v>0.34949926336246562</v>
      </c>
      <c r="C760" s="17">
        <f t="shared" ca="1" si="70"/>
        <v>0.94531986204374607</v>
      </c>
      <c r="D760" s="28">
        <f t="shared" ca="1" si="71"/>
        <v>250</v>
      </c>
      <c r="E760" s="28">
        <f t="shared" ca="1" si="72"/>
        <v>80</v>
      </c>
      <c r="F760" s="28">
        <f t="shared" ca="1" si="73"/>
        <v>20000</v>
      </c>
      <c r="G760" s="37">
        <f t="shared" ca="1" si="68"/>
        <v>530</v>
      </c>
      <c r="H760" s="37">
        <f t="shared" ca="1" si="69"/>
        <v>420</v>
      </c>
    </row>
    <row r="761" spans="1:8" x14ac:dyDescent="0.25">
      <c r="A761" s="17">
        <v>722</v>
      </c>
      <c r="B761" s="17">
        <f t="shared" ca="1" si="70"/>
        <v>4.8361033709260925E-2</v>
      </c>
      <c r="C761" s="17">
        <f t="shared" ca="1" si="70"/>
        <v>0.33265552241031349</v>
      </c>
      <c r="D761" s="28">
        <f t="shared" ca="1" si="71"/>
        <v>150</v>
      </c>
      <c r="E761" s="28">
        <f t="shared" ca="1" si="72"/>
        <v>40</v>
      </c>
      <c r="F761" s="28">
        <f t="shared" ca="1" si="73"/>
        <v>6000</v>
      </c>
      <c r="G761" s="37">
        <f t="shared" ca="1" si="68"/>
        <v>280</v>
      </c>
      <c r="H761" s="37">
        <f t="shared" ca="1" si="69"/>
        <v>320</v>
      </c>
    </row>
    <row r="762" spans="1:8" x14ac:dyDescent="0.25">
      <c r="A762" s="17">
        <v>723</v>
      </c>
      <c r="B762" s="17">
        <f t="shared" ca="1" si="70"/>
        <v>0.63223881795245707</v>
      </c>
      <c r="C762" s="17">
        <f t="shared" ca="1" si="70"/>
        <v>0.82103729304791007</v>
      </c>
      <c r="D762" s="28">
        <f t="shared" ca="1" si="71"/>
        <v>250</v>
      </c>
      <c r="E762" s="28">
        <f t="shared" ca="1" si="72"/>
        <v>80</v>
      </c>
      <c r="F762" s="28">
        <f t="shared" ca="1" si="73"/>
        <v>20000</v>
      </c>
      <c r="G762" s="37">
        <f t="shared" ca="1" si="68"/>
        <v>530</v>
      </c>
      <c r="H762" s="37">
        <f t="shared" ca="1" si="69"/>
        <v>420</v>
      </c>
    </row>
    <row r="763" spans="1:8" x14ac:dyDescent="0.25">
      <c r="A763" s="17">
        <v>724</v>
      </c>
      <c r="B763" s="17">
        <f t="shared" ca="1" si="70"/>
        <v>0.64723904738339388</v>
      </c>
      <c r="C763" s="17">
        <f t="shared" ca="1" si="70"/>
        <v>0.93606971652142734</v>
      </c>
      <c r="D763" s="28">
        <f t="shared" ca="1" si="71"/>
        <v>350</v>
      </c>
      <c r="E763" s="28">
        <f t="shared" ca="1" si="72"/>
        <v>80</v>
      </c>
      <c r="F763" s="28">
        <f t="shared" ca="1" si="73"/>
        <v>28000</v>
      </c>
      <c r="G763" s="37">
        <f t="shared" ca="1" si="68"/>
        <v>930</v>
      </c>
      <c r="H763" s="37">
        <f t="shared" ca="1" si="69"/>
        <v>580</v>
      </c>
    </row>
    <row r="764" spans="1:8" x14ac:dyDescent="0.25">
      <c r="A764" s="17">
        <v>725</v>
      </c>
      <c r="B764" s="17">
        <f t="shared" ca="1" si="70"/>
        <v>0.72052950013763295</v>
      </c>
      <c r="C764" s="17">
        <f t="shared" ca="1" si="70"/>
        <v>0.51349191462219035</v>
      </c>
      <c r="D764" s="28">
        <f t="shared" ca="1" si="71"/>
        <v>350</v>
      </c>
      <c r="E764" s="28">
        <f t="shared" ca="1" si="72"/>
        <v>60</v>
      </c>
      <c r="F764" s="28">
        <f t="shared" ca="1" si="73"/>
        <v>21000</v>
      </c>
      <c r="G764" s="37">
        <f t="shared" ca="1" si="68"/>
        <v>580</v>
      </c>
      <c r="H764" s="37">
        <f t="shared" ca="1" si="69"/>
        <v>440</v>
      </c>
    </row>
    <row r="765" spans="1:8" x14ac:dyDescent="0.25">
      <c r="A765" s="17">
        <v>726</v>
      </c>
      <c r="B765" s="17">
        <f t="shared" ca="1" si="70"/>
        <v>0.5302446037330536</v>
      </c>
      <c r="C765" s="17">
        <f t="shared" ca="1" si="70"/>
        <v>0.63105006433342625</v>
      </c>
      <c r="D765" s="28">
        <f t="shared" ca="1" si="71"/>
        <v>250</v>
      </c>
      <c r="E765" s="28">
        <f t="shared" ca="1" si="72"/>
        <v>60</v>
      </c>
      <c r="F765" s="28">
        <f t="shared" ca="1" si="73"/>
        <v>15000</v>
      </c>
      <c r="G765" s="37">
        <f t="shared" ca="1" si="68"/>
        <v>280</v>
      </c>
      <c r="H765" s="37">
        <f t="shared" ca="1" si="69"/>
        <v>320</v>
      </c>
    </row>
    <row r="766" spans="1:8" x14ac:dyDescent="0.25">
      <c r="A766" s="17">
        <v>727</v>
      </c>
      <c r="B766" s="17">
        <f t="shared" ca="1" si="70"/>
        <v>0.60061791680626608</v>
      </c>
      <c r="C766" s="17">
        <f t="shared" ca="1" si="70"/>
        <v>0.64699489634494944</v>
      </c>
      <c r="D766" s="28">
        <f t="shared" ca="1" si="71"/>
        <v>250</v>
      </c>
      <c r="E766" s="28">
        <f t="shared" ca="1" si="72"/>
        <v>60</v>
      </c>
      <c r="F766" s="28">
        <f t="shared" ca="1" si="73"/>
        <v>15000</v>
      </c>
      <c r="G766" s="37">
        <f t="shared" ca="1" si="68"/>
        <v>280</v>
      </c>
      <c r="H766" s="37">
        <f t="shared" ca="1" si="69"/>
        <v>320</v>
      </c>
    </row>
    <row r="767" spans="1:8" x14ac:dyDescent="0.25">
      <c r="A767" s="17">
        <v>728</v>
      </c>
      <c r="B767" s="17">
        <f t="shared" ca="1" si="70"/>
        <v>0.78704630024841071</v>
      </c>
      <c r="C767" s="17">
        <f t="shared" ca="1" si="70"/>
        <v>0.63552715698270323</v>
      </c>
      <c r="D767" s="28">
        <f t="shared" ca="1" si="71"/>
        <v>350</v>
      </c>
      <c r="E767" s="28">
        <f t="shared" ca="1" si="72"/>
        <v>60</v>
      </c>
      <c r="F767" s="28">
        <f t="shared" ca="1" si="73"/>
        <v>21000</v>
      </c>
      <c r="G767" s="37">
        <f t="shared" ca="1" si="68"/>
        <v>580</v>
      </c>
      <c r="H767" s="37">
        <f t="shared" ca="1" si="69"/>
        <v>440</v>
      </c>
    </row>
    <row r="768" spans="1:8" x14ac:dyDescent="0.25">
      <c r="A768" s="17">
        <v>729</v>
      </c>
      <c r="B768" s="17">
        <f t="shared" ca="1" si="70"/>
        <v>0.21762816648639194</v>
      </c>
      <c r="C768" s="17">
        <f t="shared" ca="1" si="70"/>
        <v>0.79862029610360141</v>
      </c>
      <c r="D768" s="28">
        <f t="shared" ca="1" si="71"/>
        <v>150</v>
      </c>
      <c r="E768" s="28">
        <f t="shared" ca="1" si="72"/>
        <v>60</v>
      </c>
      <c r="F768" s="28">
        <f t="shared" ca="1" si="73"/>
        <v>9000</v>
      </c>
      <c r="G768" s="37">
        <f t="shared" ca="1" si="68"/>
        <v>280</v>
      </c>
      <c r="H768" s="37">
        <f t="shared" ca="1" si="69"/>
        <v>320</v>
      </c>
    </row>
    <row r="769" spans="1:8" x14ac:dyDescent="0.25">
      <c r="A769" s="17">
        <v>730</v>
      </c>
      <c r="B769" s="17">
        <f t="shared" ca="1" si="70"/>
        <v>0.83619801456758935</v>
      </c>
      <c r="C769" s="17">
        <f t="shared" ca="1" si="70"/>
        <v>0.61862404917384073</v>
      </c>
      <c r="D769" s="28">
        <f t="shared" ca="1" si="71"/>
        <v>350</v>
      </c>
      <c r="E769" s="28">
        <f t="shared" ca="1" si="72"/>
        <v>60</v>
      </c>
      <c r="F769" s="28">
        <f t="shared" ca="1" si="73"/>
        <v>21000</v>
      </c>
      <c r="G769" s="37">
        <f t="shared" ca="1" si="68"/>
        <v>580</v>
      </c>
      <c r="H769" s="37">
        <f t="shared" ca="1" si="69"/>
        <v>440</v>
      </c>
    </row>
    <row r="770" spans="1:8" x14ac:dyDescent="0.25">
      <c r="A770" s="17">
        <v>731</v>
      </c>
      <c r="B770" s="17">
        <f t="shared" ca="1" si="70"/>
        <v>0.57337543573176386</v>
      </c>
      <c r="C770" s="17">
        <f t="shared" ca="1" si="70"/>
        <v>9.8655480754373803E-3</v>
      </c>
      <c r="D770" s="28">
        <f t="shared" ca="1" si="71"/>
        <v>250</v>
      </c>
      <c r="E770" s="28">
        <f t="shared" ca="1" si="72"/>
        <v>20</v>
      </c>
      <c r="F770" s="28">
        <f t="shared" ca="1" si="73"/>
        <v>5000</v>
      </c>
      <c r="G770" s="37">
        <f t="shared" ca="1" si="68"/>
        <v>280</v>
      </c>
      <c r="H770" s="37">
        <f t="shared" ca="1" si="69"/>
        <v>320</v>
      </c>
    </row>
    <row r="771" spans="1:8" x14ac:dyDescent="0.25">
      <c r="A771" s="17">
        <v>732</v>
      </c>
      <c r="B771" s="17">
        <f t="shared" ca="1" si="70"/>
        <v>3.027585771326069E-2</v>
      </c>
      <c r="C771" s="17">
        <f t="shared" ca="1" si="70"/>
        <v>0.28391988029824622</v>
      </c>
      <c r="D771" s="28">
        <f t="shared" ca="1" si="71"/>
        <v>150</v>
      </c>
      <c r="E771" s="28">
        <f t="shared" ca="1" si="72"/>
        <v>40</v>
      </c>
      <c r="F771" s="28">
        <f t="shared" ca="1" si="73"/>
        <v>6000</v>
      </c>
      <c r="G771" s="37">
        <f t="shared" ca="1" si="68"/>
        <v>280</v>
      </c>
      <c r="H771" s="37">
        <f t="shared" ca="1" si="69"/>
        <v>320</v>
      </c>
    </row>
    <row r="772" spans="1:8" x14ac:dyDescent="0.25">
      <c r="A772" s="17">
        <v>733</v>
      </c>
      <c r="B772" s="17">
        <f t="shared" ca="1" si="70"/>
        <v>0.93730511661280003</v>
      </c>
      <c r="C772" s="17">
        <f t="shared" ca="1" si="70"/>
        <v>0.55388325580678133</v>
      </c>
      <c r="D772" s="28">
        <f t="shared" ca="1" si="71"/>
        <v>350</v>
      </c>
      <c r="E772" s="28">
        <f t="shared" ca="1" si="72"/>
        <v>60</v>
      </c>
      <c r="F772" s="28">
        <f t="shared" ca="1" si="73"/>
        <v>21000</v>
      </c>
      <c r="G772" s="37">
        <f t="shared" ca="1" si="68"/>
        <v>580</v>
      </c>
      <c r="H772" s="37">
        <f t="shared" ca="1" si="69"/>
        <v>440</v>
      </c>
    </row>
    <row r="773" spans="1:8" x14ac:dyDescent="0.25">
      <c r="A773" s="17">
        <v>734</v>
      </c>
      <c r="B773" s="17">
        <f t="shared" ca="1" si="70"/>
        <v>0.20219697722623142</v>
      </c>
      <c r="C773" s="17">
        <f t="shared" ca="1" si="70"/>
        <v>0.10203481588498786</v>
      </c>
      <c r="D773" s="28">
        <f t="shared" ca="1" si="71"/>
        <v>150</v>
      </c>
      <c r="E773" s="28">
        <f t="shared" ca="1" si="72"/>
        <v>20</v>
      </c>
      <c r="F773" s="28">
        <f t="shared" ca="1" si="73"/>
        <v>3000</v>
      </c>
      <c r="G773" s="37">
        <f t="shared" ca="1" si="68"/>
        <v>280</v>
      </c>
      <c r="H773" s="37">
        <f t="shared" ca="1" si="69"/>
        <v>320</v>
      </c>
    </row>
    <row r="774" spans="1:8" x14ac:dyDescent="0.25">
      <c r="A774" s="17">
        <v>735</v>
      </c>
      <c r="B774" s="17">
        <f t="shared" ca="1" si="70"/>
        <v>0.91011640788392212</v>
      </c>
      <c r="C774" s="17">
        <f t="shared" ca="1" si="70"/>
        <v>0.11655095326425968</v>
      </c>
      <c r="D774" s="28">
        <f t="shared" ca="1" si="71"/>
        <v>350</v>
      </c>
      <c r="E774" s="28">
        <f t="shared" ca="1" si="72"/>
        <v>20</v>
      </c>
      <c r="F774" s="28">
        <f t="shared" ca="1" si="73"/>
        <v>7000</v>
      </c>
      <c r="G774" s="37">
        <f t="shared" ca="1" si="68"/>
        <v>280</v>
      </c>
      <c r="H774" s="37">
        <f t="shared" ca="1" si="69"/>
        <v>320</v>
      </c>
    </row>
    <row r="775" spans="1:8" x14ac:dyDescent="0.25">
      <c r="A775" s="17">
        <v>736</v>
      </c>
      <c r="B775" s="17">
        <f t="shared" ca="1" si="70"/>
        <v>0.20946217200212236</v>
      </c>
      <c r="C775" s="17">
        <f t="shared" ca="1" si="70"/>
        <v>0.3816470383692353</v>
      </c>
      <c r="D775" s="28">
        <f t="shared" ca="1" si="71"/>
        <v>150</v>
      </c>
      <c r="E775" s="28">
        <f t="shared" ca="1" si="72"/>
        <v>40</v>
      </c>
      <c r="F775" s="28">
        <f t="shared" ca="1" si="73"/>
        <v>6000</v>
      </c>
      <c r="G775" s="37">
        <f t="shared" ca="1" si="68"/>
        <v>280</v>
      </c>
      <c r="H775" s="37">
        <f t="shared" ca="1" si="69"/>
        <v>320</v>
      </c>
    </row>
    <row r="776" spans="1:8" x14ac:dyDescent="0.25">
      <c r="A776" s="17">
        <v>737</v>
      </c>
      <c r="B776" s="17">
        <f t="shared" ca="1" si="70"/>
        <v>0.38702845902430905</v>
      </c>
      <c r="C776" s="17">
        <f t="shared" ca="1" si="70"/>
        <v>0.43730101872875971</v>
      </c>
      <c r="D776" s="28">
        <f t="shared" ca="1" si="71"/>
        <v>250</v>
      </c>
      <c r="E776" s="28">
        <f t="shared" ca="1" si="72"/>
        <v>60</v>
      </c>
      <c r="F776" s="28">
        <f t="shared" ca="1" si="73"/>
        <v>15000</v>
      </c>
      <c r="G776" s="37">
        <f t="shared" ca="1" si="68"/>
        <v>280</v>
      </c>
      <c r="H776" s="37">
        <f t="shared" ca="1" si="69"/>
        <v>320</v>
      </c>
    </row>
    <row r="777" spans="1:8" x14ac:dyDescent="0.25">
      <c r="A777" s="17">
        <v>738</v>
      </c>
      <c r="B777" s="17">
        <f t="shared" ca="1" si="70"/>
        <v>0.91187021753040021</v>
      </c>
      <c r="C777" s="17">
        <f t="shared" ca="1" si="70"/>
        <v>0.64343120080288252</v>
      </c>
      <c r="D777" s="28">
        <f t="shared" ca="1" si="71"/>
        <v>350</v>
      </c>
      <c r="E777" s="28">
        <f t="shared" ca="1" si="72"/>
        <v>60</v>
      </c>
      <c r="F777" s="28">
        <f t="shared" ca="1" si="73"/>
        <v>21000</v>
      </c>
      <c r="G777" s="37">
        <f t="shared" ca="1" si="68"/>
        <v>580</v>
      </c>
      <c r="H777" s="37">
        <f t="shared" ca="1" si="69"/>
        <v>440</v>
      </c>
    </row>
    <row r="778" spans="1:8" x14ac:dyDescent="0.25">
      <c r="A778" s="17">
        <v>739</v>
      </c>
      <c r="B778" s="17">
        <f t="shared" ca="1" si="70"/>
        <v>0.31421948523908716</v>
      </c>
      <c r="C778" s="17">
        <f t="shared" ca="1" si="70"/>
        <v>0.7429459090691235</v>
      </c>
      <c r="D778" s="28">
        <f t="shared" ca="1" si="71"/>
        <v>250</v>
      </c>
      <c r="E778" s="28">
        <f t="shared" ca="1" si="72"/>
        <v>60</v>
      </c>
      <c r="F778" s="28">
        <f t="shared" ca="1" si="73"/>
        <v>15000</v>
      </c>
      <c r="G778" s="37">
        <f t="shared" ca="1" si="68"/>
        <v>280</v>
      </c>
      <c r="H778" s="37">
        <f t="shared" ca="1" si="69"/>
        <v>320</v>
      </c>
    </row>
    <row r="779" spans="1:8" x14ac:dyDescent="0.25">
      <c r="A779" s="17">
        <v>740</v>
      </c>
      <c r="B779" s="17">
        <f t="shared" ca="1" si="70"/>
        <v>0.89807376975244069</v>
      </c>
      <c r="C779" s="17">
        <f t="shared" ca="1" si="70"/>
        <v>0.71606856608054203</v>
      </c>
      <c r="D779" s="28">
        <f t="shared" ca="1" si="71"/>
        <v>350</v>
      </c>
      <c r="E779" s="28">
        <f t="shared" ca="1" si="72"/>
        <v>60</v>
      </c>
      <c r="F779" s="28">
        <f t="shared" ca="1" si="73"/>
        <v>21000</v>
      </c>
      <c r="G779" s="37">
        <f t="shared" ca="1" si="68"/>
        <v>580</v>
      </c>
      <c r="H779" s="37">
        <f t="shared" ca="1" si="69"/>
        <v>440</v>
      </c>
    </row>
    <row r="780" spans="1:8" x14ac:dyDescent="0.25">
      <c r="A780" s="17">
        <v>741</v>
      </c>
      <c r="B780" s="17">
        <f t="shared" ca="1" si="70"/>
        <v>6.0614733225082817E-3</v>
      </c>
      <c r="C780" s="17">
        <f t="shared" ca="1" si="70"/>
        <v>0.78918810278807106</v>
      </c>
      <c r="D780" s="28">
        <f t="shared" ca="1" si="71"/>
        <v>150</v>
      </c>
      <c r="E780" s="28">
        <f t="shared" ca="1" si="72"/>
        <v>60</v>
      </c>
      <c r="F780" s="28">
        <f t="shared" ca="1" si="73"/>
        <v>9000</v>
      </c>
      <c r="G780" s="37">
        <f t="shared" ca="1" si="68"/>
        <v>280</v>
      </c>
      <c r="H780" s="37">
        <f t="shared" ca="1" si="69"/>
        <v>320</v>
      </c>
    </row>
    <row r="781" spans="1:8" x14ac:dyDescent="0.25">
      <c r="A781" s="17">
        <v>742</v>
      </c>
      <c r="B781" s="17">
        <f t="shared" ca="1" si="70"/>
        <v>0.56312826851859321</v>
      </c>
      <c r="C781" s="17">
        <f t="shared" ca="1" si="70"/>
        <v>0.23554430063035126</v>
      </c>
      <c r="D781" s="28">
        <f t="shared" ca="1" si="71"/>
        <v>250</v>
      </c>
      <c r="E781" s="28">
        <f t="shared" ca="1" si="72"/>
        <v>40</v>
      </c>
      <c r="F781" s="28">
        <f t="shared" ca="1" si="73"/>
        <v>10000</v>
      </c>
      <c r="G781" s="37">
        <f t="shared" ca="1" si="68"/>
        <v>280</v>
      </c>
      <c r="H781" s="37">
        <f t="shared" ca="1" si="69"/>
        <v>320</v>
      </c>
    </row>
    <row r="782" spans="1:8" x14ac:dyDescent="0.25">
      <c r="A782" s="17">
        <v>743</v>
      </c>
      <c r="B782" s="17">
        <f t="shared" ca="1" si="70"/>
        <v>0.34196130017140369</v>
      </c>
      <c r="C782" s="17">
        <f t="shared" ca="1" si="70"/>
        <v>0.23366716167534185</v>
      </c>
      <c r="D782" s="28">
        <f t="shared" ca="1" si="71"/>
        <v>250</v>
      </c>
      <c r="E782" s="28">
        <f t="shared" ca="1" si="72"/>
        <v>40</v>
      </c>
      <c r="F782" s="28">
        <f t="shared" ca="1" si="73"/>
        <v>10000</v>
      </c>
      <c r="G782" s="37">
        <f t="shared" ca="1" si="68"/>
        <v>280</v>
      </c>
      <c r="H782" s="37">
        <f t="shared" ca="1" si="69"/>
        <v>320</v>
      </c>
    </row>
    <row r="783" spans="1:8" x14ac:dyDescent="0.25">
      <c r="A783" s="17">
        <v>744</v>
      </c>
      <c r="B783" s="17">
        <f t="shared" ca="1" si="70"/>
        <v>0.30753260853305064</v>
      </c>
      <c r="C783" s="17">
        <f t="shared" ca="1" si="70"/>
        <v>0.8032354863536415</v>
      </c>
      <c r="D783" s="28">
        <f t="shared" ca="1" si="71"/>
        <v>250</v>
      </c>
      <c r="E783" s="28">
        <f t="shared" ca="1" si="72"/>
        <v>80</v>
      </c>
      <c r="F783" s="28">
        <f t="shared" ca="1" si="73"/>
        <v>20000</v>
      </c>
      <c r="G783" s="37">
        <f t="shared" ca="1" si="68"/>
        <v>530</v>
      </c>
      <c r="H783" s="37">
        <f t="shared" ca="1" si="69"/>
        <v>420</v>
      </c>
    </row>
    <row r="784" spans="1:8" x14ac:dyDescent="0.25">
      <c r="A784" s="17">
        <v>745</v>
      </c>
      <c r="B784" s="17">
        <f t="shared" ca="1" si="70"/>
        <v>0.15804441773427735</v>
      </c>
      <c r="C784" s="17">
        <f t="shared" ca="1" si="70"/>
        <v>0.90633358348220205</v>
      </c>
      <c r="D784" s="28">
        <f t="shared" ca="1" si="71"/>
        <v>150</v>
      </c>
      <c r="E784" s="28">
        <f t="shared" ca="1" si="72"/>
        <v>80</v>
      </c>
      <c r="F784" s="28">
        <f t="shared" ca="1" si="73"/>
        <v>12000</v>
      </c>
      <c r="G784" s="37">
        <f t="shared" ca="1" si="68"/>
        <v>280</v>
      </c>
      <c r="H784" s="37">
        <f t="shared" ca="1" si="69"/>
        <v>320</v>
      </c>
    </row>
    <row r="785" spans="1:8" x14ac:dyDescent="0.25">
      <c r="A785" s="17">
        <v>746</v>
      </c>
      <c r="B785" s="17">
        <f t="shared" ca="1" si="70"/>
        <v>0.50400820244124189</v>
      </c>
      <c r="C785" s="17">
        <f t="shared" ca="1" si="70"/>
        <v>0.97914559518902011</v>
      </c>
      <c r="D785" s="28">
        <f t="shared" ca="1" si="71"/>
        <v>250</v>
      </c>
      <c r="E785" s="28">
        <f t="shared" ca="1" si="72"/>
        <v>100</v>
      </c>
      <c r="F785" s="28">
        <f t="shared" ca="1" si="73"/>
        <v>25000</v>
      </c>
      <c r="G785" s="37">
        <f t="shared" ca="1" si="68"/>
        <v>780</v>
      </c>
      <c r="H785" s="37">
        <f t="shared" ca="1" si="69"/>
        <v>520</v>
      </c>
    </row>
    <row r="786" spans="1:8" x14ac:dyDescent="0.25">
      <c r="A786" s="17">
        <v>747</v>
      </c>
      <c r="B786" s="17">
        <f t="shared" ca="1" si="70"/>
        <v>0.20594110318098979</v>
      </c>
      <c r="C786" s="17">
        <f t="shared" ca="1" si="70"/>
        <v>0.5038133685563021</v>
      </c>
      <c r="D786" s="28">
        <f t="shared" ca="1" si="71"/>
        <v>150</v>
      </c>
      <c r="E786" s="28">
        <f t="shared" ca="1" si="72"/>
        <v>60</v>
      </c>
      <c r="F786" s="28">
        <f t="shared" ca="1" si="73"/>
        <v>9000</v>
      </c>
      <c r="G786" s="37">
        <f t="shared" ca="1" si="68"/>
        <v>280</v>
      </c>
      <c r="H786" s="37">
        <f t="shared" ca="1" si="69"/>
        <v>320</v>
      </c>
    </row>
    <row r="787" spans="1:8" x14ac:dyDescent="0.25">
      <c r="A787" s="17">
        <v>748</v>
      </c>
      <c r="B787" s="17">
        <f t="shared" ca="1" si="70"/>
        <v>0.40299231410894698</v>
      </c>
      <c r="C787" s="17">
        <f t="shared" ca="1" si="70"/>
        <v>8.610938680360003E-3</v>
      </c>
      <c r="D787" s="28">
        <f t="shared" ca="1" si="71"/>
        <v>250</v>
      </c>
      <c r="E787" s="28">
        <f t="shared" ca="1" si="72"/>
        <v>20</v>
      </c>
      <c r="F787" s="28">
        <f t="shared" ca="1" si="73"/>
        <v>5000</v>
      </c>
      <c r="G787" s="37">
        <f t="shared" ca="1" si="68"/>
        <v>280</v>
      </c>
      <c r="H787" s="37">
        <f t="shared" ca="1" si="69"/>
        <v>320</v>
      </c>
    </row>
    <row r="788" spans="1:8" x14ac:dyDescent="0.25">
      <c r="A788" s="17">
        <v>749</v>
      </c>
      <c r="B788" s="17">
        <f t="shared" ca="1" si="70"/>
        <v>0.56232534515935406</v>
      </c>
      <c r="C788" s="17">
        <f t="shared" ca="1" si="70"/>
        <v>0.6065301058816045</v>
      </c>
      <c r="D788" s="28">
        <f t="shared" ca="1" si="71"/>
        <v>250</v>
      </c>
      <c r="E788" s="28">
        <f t="shared" ca="1" si="72"/>
        <v>60</v>
      </c>
      <c r="F788" s="28">
        <f t="shared" ca="1" si="73"/>
        <v>15000</v>
      </c>
      <c r="G788" s="37">
        <f t="shared" ca="1" si="68"/>
        <v>280</v>
      </c>
      <c r="H788" s="37">
        <f t="shared" ca="1" si="69"/>
        <v>320</v>
      </c>
    </row>
    <row r="789" spans="1:8" x14ac:dyDescent="0.25">
      <c r="A789" s="17">
        <v>750</v>
      </c>
      <c r="B789" s="17">
        <f t="shared" ca="1" si="70"/>
        <v>0.7179493324338293</v>
      </c>
      <c r="C789" s="17">
        <f t="shared" ca="1" si="70"/>
        <v>4.1026976790320413E-3</v>
      </c>
      <c r="D789" s="28">
        <f t="shared" ca="1" si="71"/>
        <v>350</v>
      </c>
      <c r="E789" s="28">
        <f t="shared" ca="1" si="72"/>
        <v>20</v>
      </c>
      <c r="F789" s="28">
        <f t="shared" ca="1" si="73"/>
        <v>7000</v>
      </c>
      <c r="G789" s="37">
        <f t="shared" ca="1" si="68"/>
        <v>280</v>
      </c>
      <c r="H789" s="37">
        <f t="shared" ca="1" si="69"/>
        <v>320</v>
      </c>
    </row>
    <row r="790" spans="1:8" x14ac:dyDescent="0.25">
      <c r="A790" s="17">
        <v>751</v>
      </c>
      <c r="B790" s="17">
        <f t="shared" ca="1" si="70"/>
        <v>0.35399623637869748</v>
      </c>
      <c r="C790" s="17">
        <f t="shared" ca="1" si="70"/>
        <v>0.55452426236074159</v>
      </c>
      <c r="D790" s="28">
        <f t="shared" ca="1" si="71"/>
        <v>250</v>
      </c>
      <c r="E790" s="28">
        <f t="shared" ca="1" si="72"/>
        <v>60</v>
      </c>
      <c r="F790" s="28">
        <f t="shared" ca="1" si="73"/>
        <v>15000</v>
      </c>
      <c r="G790" s="37">
        <f t="shared" ca="1" si="68"/>
        <v>280</v>
      </c>
      <c r="H790" s="37">
        <f t="shared" ca="1" si="69"/>
        <v>320</v>
      </c>
    </row>
    <row r="791" spans="1:8" x14ac:dyDescent="0.25">
      <c r="A791" s="17">
        <v>752</v>
      </c>
      <c r="B791" s="17">
        <f t="shared" ca="1" si="70"/>
        <v>0.21706456531902518</v>
      </c>
      <c r="C791" s="17">
        <f t="shared" ca="1" si="70"/>
        <v>0.37375702661909393</v>
      </c>
      <c r="D791" s="28">
        <f t="shared" ca="1" si="71"/>
        <v>150</v>
      </c>
      <c r="E791" s="28">
        <f t="shared" ca="1" si="72"/>
        <v>40</v>
      </c>
      <c r="F791" s="28">
        <f t="shared" ca="1" si="73"/>
        <v>6000</v>
      </c>
      <c r="G791" s="37">
        <f t="shared" ca="1" si="68"/>
        <v>280</v>
      </c>
      <c r="H791" s="37">
        <f t="shared" ca="1" si="69"/>
        <v>320</v>
      </c>
    </row>
    <row r="792" spans="1:8" x14ac:dyDescent="0.25">
      <c r="A792" s="17">
        <v>753</v>
      </c>
      <c r="B792" s="17">
        <f t="shared" ca="1" si="70"/>
        <v>6.9228132116685104E-2</v>
      </c>
      <c r="C792" s="17">
        <f t="shared" ca="1" si="70"/>
        <v>0.57335372860731426</v>
      </c>
      <c r="D792" s="28">
        <f t="shared" ca="1" si="71"/>
        <v>150</v>
      </c>
      <c r="E792" s="28">
        <f t="shared" ca="1" si="72"/>
        <v>60</v>
      </c>
      <c r="F792" s="28">
        <f t="shared" ca="1" si="73"/>
        <v>9000</v>
      </c>
      <c r="G792" s="37">
        <f t="shared" ca="1" si="68"/>
        <v>280</v>
      </c>
      <c r="H792" s="37">
        <f t="shared" ca="1" si="69"/>
        <v>320</v>
      </c>
    </row>
    <row r="793" spans="1:8" x14ac:dyDescent="0.25">
      <c r="A793" s="17">
        <v>754</v>
      </c>
      <c r="B793" s="17">
        <f t="shared" ca="1" si="70"/>
        <v>0.63532443479660927</v>
      </c>
      <c r="C793" s="17">
        <f t="shared" ca="1" si="70"/>
        <v>0.46886330203388382</v>
      </c>
      <c r="D793" s="28">
        <f t="shared" ca="1" si="71"/>
        <v>250</v>
      </c>
      <c r="E793" s="28">
        <f t="shared" ca="1" si="72"/>
        <v>60</v>
      </c>
      <c r="F793" s="28">
        <f t="shared" ca="1" si="73"/>
        <v>15000</v>
      </c>
      <c r="G793" s="37">
        <f t="shared" ca="1" si="68"/>
        <v>280</v>
      </c>
      <c r="H793" s="37">
        <f t="shared" ca="1" si="69"/>
        <v>320</v>
      </c>
    </row>
    <row r="794" spans="1:8" x14ac:dyDescent="0.25">
      <c r="A794" s="17">
        <v>755</v>
      </c>
      <c r="B794" s="17">
        <f t="shared" ca="1" si="70"/>
        <v>0.95350462560468274</v>
      </c>
      <c r="C794" s="17">
        <f t="shared" ca="1" si="70"/>
        <v>0.8050417151674919</v>
      </c>
      <c r="D794" s="28">
        <f t="shared" ca="1" si="71"/>
        <v>350</v>
      </c>
      <c r="E794" s="28">
        <f t="shared" ca="1" si="72"/>
        <v>80</v>
      </c>
      <c r="F794" s="28">
        <f t="shared" ca="1" si="73"/>
        <v>28000</v>
      </c>
      <c r="G794" s="37">
        <f t="shared" ca="1" si="68"/>
        <v>930</v>
      </c>
      <c r="H794" s="37">
        <f t="shared" ca="1" si="69"/>
        <v>580</v>
      </c>
    </row>
    <row r="795" spans="1:8" x14ac:dyDescent="0.25">
      <c r="A795" s="17">
        <v>756</v>
      </c>
      <c r="B795" s="17">
        <f t="shared" ca="1" si="70"/>
        <v>0.86503003906548315</v>
      </c>
      <c r="C795" s="17">
        <f t="shared" ca="1" si="70"/>
        <v>0.47819330063083942</v>
      </c>
      <c r="D795" s="28">
        <f t="shared" ca="1" si="71"/>
        <v>350</v>
      </c>
      <c r="E795" s="28">
        <f t="shared" ca="1" si="72"/>
        <v>60</v>
      </c>
      <c r="F795" s="28">
        <f t="shared" ca="1" si="73"/>
        <v>21000</v>
      </c>
      <c r="G795" s="37">
        <f t="shared" ca="1" si="68"/>
        <v>580</v>
      </c>
      <c r="H795" s="37">
        <f t="shared" ca="1" si="69"/>
        <v>440</v>
      </c>
    </row>
    <row r="796" spans="1:8" x14ac:dyDescent="0.25">
      <c r="A796" s="17">
        <v>757</v>
      </c>
      <c r="B796" s="17">
        <f t="shared" ca="1" si="70"/>
        <v>0.5445310400070088</v>
      </c>
      <c r="C796" s="17">
        <f t="shared" ca="1" si="70"/>
        <v>0.13256182721168663</v>
      </c>
      <c r="D796" s="28">
        <f t="shared" ca="1" si="71"/>
        <v>250</v>
      </c>
      <c r="E796" s="28">
        <f t="shared" ca="1" si="72"/>
        <v>20</v>
      </c>
      <c r="F796" s="28">
        <f t="shared" ca="1" si="73"/>
        <v>5000</v>
      </c>
      <c r="G796" s="37">
        <f t="shared" ca="1" si="68"/>
        <v>280</v>
      </c>
      <c r="H796" s="37">
        <f t="shared" ca="1" si="69"/>
        <v>320</v>
      </c>
    </row>
    <row r="797" spans="1:8" x14ac:dyDescent="0.25">
      <c r="A797" s="17">
        <v>758</v>
      </c>
      <c r="B797" s="17">
        <f t="shared" ca="1" si="70"/>
        <v>0.64311551089364694</v>
      </c>
      <c r="C797" s="17">
        <f t="shared" ca="1" si="70"/>
        <v>0.17278915356374713</v>
      </c>
      <c r="D797" s="28">
        <f t="shared" ca="1" si="71"/>
        <v>350</v>
      </c>
      <c r="E797" s="28">
        <f t="shared" ca="1" si="72"/>
        <v>20</v>
      </c>
      <c r="F797" s="28">
        <f t="shared" ca="1" si="73"/>
        <v>7000</v>
      </c>
      <c r="G797" s="37">
        <f t="shared" ca="1" si="68"/>
        <v>280</v>
      </c>
      <c r="H797" s="37">
        <f t="shared" ca="1" si="69"/>
        <v>320</v>
      </c>
    </row>
    <row r="798" spans="1:8" x14ac:dyDescent="0.25">
      <c r="A798" s="17">
        <v>759</v>
      </c>
      <c r="B798" s="17">
        <f t="shared" ca="1" si="70"/>
        <v>0.61917819432995269</v>
      </c>
      <c r="C798" s="17">
        <f t="shared" ca="1" si="70"/>
        <v>0.83898802727905109</v>
      </c>
      <c r="D798" s="28">
        <f t="shared" ca="1" si="71"/>
        <v>250</v>
      </c>
      <c r="E798" s="28">
        <f t="shared" ca="1" si="72"/>
        <v>80</v>
      </c>
      <c r="F798" s="28">
        <f t="shared" ca="1" si="73"/>
        <v>20000</v>
      </c>
      <c r="G798" s="37">
        <f t="shared" ca="1" si="68"/>
        <v>530</v>
      </c>
      <c r="H798" s="37">
        <f t="shared" ca="1" si="69"/>
        <v>420</v>
      </c>
    </row>
    <row r="799" spans="1:8" x14ac:dyDescent="0.25">
      <c r="A799" s="17">
        <v>760</v>
      </c>
      <c r="B799" s="17">
        <f t="shared" ca="1" si="70"/>
        <v>0.35640685101815561</v>
      </c>
      <c r="C799" s="17">
        <f t="shared" ca="1" si="70"/>
        <v>0.39409672308557342</v>
      </c>
      <c r="D799" s="28">
        <f t="shared" ca="1" si="71"/>
        <v>250</v>
      </c>
      <c r="E799" s="28">
        <f t="shared" ca="1" si="72"/>
        <v>40</v>
      </c>
      <c r="F799" s="28">
        <f t="shared" ca="1" si="73"/>
        <v>10000</v>
      </c>
      <c r="G799" s="37">
        <f t="shared" ca="1" si="68"/>
        <v>280</v>
      </c>
      <c r="H799" s="37">
        <f t="shared" ca="1" si="69"/>
        <v>320</v>
      </c>
    </row>
    <row r="800" spans="1:8" x14ac:dyDescent="0.25">
      <c r="A800" s="17">
        <v>761</v>
      </c>
      <c r="B800" s="17">
        <f t="shared" ca="1" si="70"/>
        <v>0.27077968399120622</v>
      </c>
      <c r="C800" s="17">
        <f t="shared" ca="1" si="70"/>
        <v>0.68313405621185996</v>
      </c>
      <c r="D800" s="28">
        <f t="shared" ca="1" si="71"/>
        <v>250</v>
      </c>
      <c r="E800" s="28">
        <f t="shared" ca="1" si="72"/>
        <v>60</v>
      </c>
      <c r="F800" s="28">
        <f t="shared" ca="1" si="73"/>
        <v>15000</v>
      </c>
      <c r="G800" s="37">
        <f t="shared" ca="1" si="68"/>
        <v>280</v>
      </c>
      <c r="H800" s="37">
        <f t="shared" ca="1" si="69"/>
        <v>320</v>
      </c>
    </row>
    <row r="801" spans="1:8" x14ac:dyDescent="0.25">
      <c r="A801" s="17">
        <v>762</v>
      </c>
      <c r="B801" s="17">
        <f t="shared" ca="1" si="70"/>
        <v>0.92380159926904648</v>
      </c>
      <c r="C801" s="17">
        <f t="shared" ca="1" si="70"/>
        <v>5.9488465284370129E-2</v>
      </c>
      <c r="D801" s="28">
        <f t="shared" ca="1" si="71"/>
        <v>350</v>
      </c>
      <c r="E801" s="28">
        <f t="shared" ca="1" si="72"/>
        <v>20</v>
      </c>
      <c r="F801" s="28">
        <f t="shared" ca="1" si="73"/>
        <v>7000</v>
      </c>
      <c r="G801" s="37">
        <f t="shared" ca="1" si="68"/>
        <v>280</v>
      </c>
      <c r="H801" s="37">
        <f t="shared" ca="1" si="69"/>
        <v>320</v>
      </c>
    </row>
    <row r="802" spans="1:8" x14ac:dyDescent="0.25">
      <c r="A802" s="17">
        <v>763</v>
      </c>
      <c r="B802" s="17">
        <f t="shared" ca="1" si="70"/>
        <v>0.79009627848816055</v>
      </c>
      <c r="C802" s="17">
        <f t="shared" ca="1" si="70"/>
        <v>0.9154558779230253</v>
      </c>
      <c r="D802" s="28">
        <f t="shared" ca="1" si="71"/>
        <v>350</v>
      </c>
      <c r="E802" s="28">
        <f t="shared" ca="1" si="72"/>
        <v>80</v>
      </c>
      <c r="F802" s="28">
        <f t="shared" ca="1" si="73"/>
        <v>28000</v>
      </c>
      <c r="G802" s="37">
        <f t="shared" ca="1" si="68"/>
        <v>930</v>
      </c>
      <c r="H802" s="37">
        <f t="shared" ca="1" si="69"/>
        <v>580</v>
      </c>
    </row>
    <row r="803" spans="1:8" x14ac:dyDescent="0.25">
      <c r="A803" s="17">
        <v>764</v>
      </c>
      <c r="B803" s="17">
        <f t="shared" ca="1" si="70"/>
        <v>0.70699627509153351</v>
      </c>
      <c r="C803" s="17">
        <f t="shared" ca="1" si="70"/>
        <v>0.8248672772774065</v>
      </c>
      <c r="D803" s="28">
        <f t="shared" ca="1" si="71"/>
        <v>350</v>
      </c>
      <c r="E803" s="28">
        <f t="shared" ca="1" si="72"/>
        <v>80</v>
      </c>
      <c r="F803" s="28">
        <f t="shared" ca="1" si="73"/>
        <v>28000</v>
      </c>
      <c r="G803" s="37">
        <f t="shared" ca="1" si="68"/>
        <v>930</v>
      </c>
      <c r="H803" s="37">
        <f t="shared" ca="1" si="69"/>
        <v>580</v>
      </c>
    </row>
    <row r="804" spans="1:8" x14ac:dyDescent="0.25">
      <c r="A804" s="17">
        <v>765</v>
      </c>
      <c r="B804" s="17">
        <f t="shared" ca="1" si="70"/>
        <v>0.25565964672506702</v>
      </c>
      <c r="C804" s="17">
        <f t="shared" ca="1" si="70"/>
        <v>0.17878087766292916</v>
      </c>
      <c r="D804" s="28">
        <f t="shared" ca="1" si="71"/>
        <v>250</v>
      </c>
      <c r="E804" s="28">
        <f t="shared" ca="1" si="72"/>
        <v>20</v>
      </c>
      <c r="F804" s="28">
        <f t="shared" ca="1" si="73"/>
        <v>5000</v>
      </c>
      <c r="G804" s="37">
        <f t="shared" ca="1" si="68"/>
        <v>280</v>
      </c>
      <c r="H804" s="37">
        <f t="shared" ca="1" si="69"/>
        <v>320</v>
      </c>
    </row>
    <row r="805" spans="1:8" x14ac:dyDescent="0.25">
      <c r="A805" s="17">
        <v>766</v>
      </c>
      <c r="B805" s="17">
        <f t="shared" ca="1" si="70"/>
        <v>0.64627906432496751</v>
      </c>
      <c r="C805" s="17">
        <f t="shared" ca="1" si="70"/>
        <v>0.16644725141004757</v>
      </c>
      <c r="D805" s="28">
        <f t="shared" ca="1" si="71"/>
        <v>350</v>
      </c>
      <c r="E805" s="28">
        <f t="shared" ca="1" si="72"/>
        <v>20</v>
      </c>
      <c r="F805" s="28">
        <f t="shared" ca="1" si="73"/>
        <v>7000</v>
      </c>
      <c r="G805" s="37">
        <f t="shared" ca="1" si="68"/>
        <v>280</v>
      </c>
      <c r="H805" s="37">
        <f t="shared" ca="1" si="69"/>
        <v>320</v>
      </c>
    </row>
    <row r="806" spans="1:8" x14ac:dyDescent="0.25">
      <c r="A806" s="17">
        <v>767</v>
      </c>
      <c r="B806" s="17">
        <f t="shared" ca="1" si="70"/>
        <v>0.93247530306809534</v>
      </c>
      <c r="C806" s="17">
        <f t="shared" ca="1" si="70"/>
        <v>0.3580007254686729</v>
      </c>
      <c r="D806" s="28">
        <f t="shared" ca="1" si="71"/>
        <v>350</v>
      </c>
      <c r="E806" s="28">
        <f t="shared" ca="1" si="72"/>
        <v>40</v>
      </c>
      <c r="F806" s="28">
        <f t="shared" ca="1" si="73"/>
        <v>14000</v>
      </c>
      <c r="G806" s="37">
        <f t="shared" ca="1" si="68"/>
        <v>280</v>
      </c>
      <c r="H806" s="37">
        <f t="shared" ca="1" si="69"/>
        <v>320</v>
      </c>
    </row>
    <row r="807" spans="1:8" x14ac:dyDescent="0.25">
      <c r="A807" s="17">
        <v>768</v>
      </c>
      <c r="B807" s="17">
        <f t="shared" ca="1" si="70"/>
        <v>0.89720802533018529</v>
      </c>
      <c r="C807" s="17">
        <f t="shared" ca="1" si="70"/>
        <v>0.11737010162605066</v>
      </c>
      <c r="D807" s="28">
        <f t="shared" ca="1" si="71"/>
        <v>350</v>
      </c>
      <c r="E807" s="28">
        <f t="shared" ca="1" si="72"/>
        <v>20</v>
      </c>
      <c r="F807" s="28">
        <f t="shared" ca="1" si="73"/>
        <v>7000</v>
      </c>
      <c r="G807" s="37">
        <f t="shared" ca="1" si="68"/>
        <v>280</v>
      </c>
      <c r="H807" s="37">
        <f t="shared" ca="1" si="69"/>
        <v>320</v>
      </c>
    </row>
    <row r="808" spans="1:8" x14ac:dyDescent="0.25">
      <c r="A808" s="17">
        <v>769</v>
      </c>
      <c r="B808" s="17">
        <f t="shared" ca="1" si="70"/>
        <v>0.17386669488134998</v>
      </c>
      <c r="C808" s="17">
        <f t="shared" ca="1" si="70"/>
        <v>6.4703743991481044E-2</v>
      </c>
      <c r="D808" s="28">
        <f t="shared" ca="1" si="71"/>
        <v>150</v>
      </c>
      <c r="E808" s="28">
        <f t="shared" ca="1" si="72"/>
        <v>20</v>
      </c>
      <c r="F808" s="28">
        <f t="shared" ca="1" si="73"/>
        <v>3000</v>
      </c>
      <c r="G808" s="37">
        <f t="shared" ref="G808:G871" ca="1" si="74">$B$4*$B$9+MAX($F808-$B$8,0)*$B$5</f>
        <v>280</v>
      </c>
      <c r="H808" s="37">
        <f t="shared" ref="H808:H871" ca="1" si="75">$E$4*$B$9+MAX($F808-$B$8,0)*$E$5</f>
        <v>320</v>
      </c>
    </row>
    <row r="809" spans="1:8" x14ac:dyDescent="0.25">
      <c r="A809" s="17">
        <v>770</v>
      </c>
      <c r="B809" s="17">
        <f t="shared" ref="B809:C872" ca="1" si="76">RAND()</f>
        <v>0.92559150104099663</v>
      </c>
      <c r="C809" s="17">
        <f t="shared" ca="1" si="76"/>
        <v>2.6508459470652945E-2</v>
      </c>
      <c r="D809" s="28">
        <f t="shared" ref="D809:D872" ca="1" si="77">VLOOKUP($B809,$D$13:$F$16,3)</f>
        <v>350</v>
      </c>
      <c r="E809" s="28">
        <f t="shared" ref="E809:E872" ca="1" si="78">VLOOKUP($C809,$D$21:$F$25,3)</f>
        <v>20</v>
      </c>
      <c r="F809" s="28">
        <f t="shared" ref="F809:F872" ca="1" si="79">D809*E809</f>
        <v>7000</v>
      </c>
      <c r="G809" s="37">
        <f t="shared" ca="1" si="74"/>
        <v>280</v>
      </c>
      <c r="H809" s="37">
        <f t="shared" ca="1" si="75"/>
        <v>320</v>
      </c>
    </row>
    <row r="810" spans="1:8" x14ac:dyDescent="0.25">
      <c r="A810" s="17">
        <v>771</v>
      </c>
      <c r="B810" s="17">
        <f t="shared" ca="1" si="76"/>
        <v>0.67849388140181355</v>
      </c>
      <c r="C810" s="17">
        <f t="shared" ca="1" si="76"/>
        <v>2.3959132458036381E-2</v>
      </c>
      <c r="D810" s="28">
        <f t="shared" ca="1" si="77"/>
        <v>350</v>
      </c>
      <c r="E810" s="28">
        <f t="shared" ca="1" si="78"/>
        <v>20</v>
      </c>
      <c r="F810" s="28">
        <f t="shared" ca="1" si="79"/>
        <v>7000</v>
      </c>
      <c r="G810" s="37">
        <f t="shared" ca="1" si="74"/>
        <v>280</v>
      </c>
      <c r="H810" s="37">
        <f t="shared" ca="1" si="75"/>
        <v>320</v>
      </c>
    </row>
    <row r="811" spans="1:8" x14ac:dyDescent="0.25">
      <c r="A811" s="17">
        <v>772</v>
      </c>
      <c r="B811" s="17">
        <f t="shared" ca="1" si="76"/>
        <v>0.66353614802525707</v>
      </c>
      <c r="C811" s="17">
        <f t="shared" ca="1" si="76"/>
        <v>1.0115763998675198E-2</v>
      </c>
      <c r="D811" s="28">
        <f t="shared" ca="1" si="77"/>
        <v>350</v>
      </c>
      <c r="E811" s="28">
        <f t="shared" ca="1" si="78"/>
        <v>20</v>
      </c>
      <c r="F811" s="28">
        <f t="shared" ca="1" si="79"/>
        <v>7000</v>
      </c>
      <c r="G811" s="37">
        <f t="shared" ca="1" si="74"/>
        <v>280</v>
      </c>
      <c r="H811" s="37">
        <f t="shared" ca="1" si="75"/>
        <v>320</v>
      </c>
    </row>
    <row r="812" spans="1:8" x14ac:dyDescent="0.25">
      <c r="A812" s="17">
        <v>773</v>
      </c>
      <c r="B812" s="17">
        <f t="shared" ca="1" si="76"/>
        <v>0.52215655818035611</v>
      </c>
      <c r="C812" s="17">
        <f t="shared" ca="1" si="76"/>
        <v>0.84099351956471224</v>
      </c>
      <c r="D812" s="28">
        <f t="shared" ca="1" si="77"/>
        <v>250</v>
      </c>
      <c r="E812" s="28">
        <f t="shared" ca="1" si="78"/>
        <v>80</v>
      </c>
      <c r="F812" s="28">
        <f t="shared" ca="1" si="79"/>
        <v>20000</v>
      </c>
      <c r="G812" s="37">
        <f t="shared" ca="1" si="74"/>
        <v>530</v>
      </c>
      <c r="H812" s="37">
        <f t="shared" ca="1" si="75"/>
        <v>420</v>
      </c>
    </row>
    <row r="813" spans="1:8" x14ac:dyDescent="0.25">
      <c r="A813" s="17">
        <v>774</v>
      </c>
      <c r="B813" s="17">
        <f t="shared" ca="1" si="76"/>
        <v>0.18124765726850567</v>
      </c>
      <c r="C813" s="17">
        <f t="shared" ca="1" si="76"/>
        <v>0.29819194292870266</v>
      </c>
      <c r="D813" s="28">
        <f t="shared" ca="1" si="77"/>
        <v>150</v>
      </c>
      <c r="E813" s="28">
        <f t="shared" ca="1" si="78"/>
        <v>40</v>
      </c>
      <c r="F813" s="28">
        <f t="shared" ca="1" si="79"/>
        <v>6000</v>
      </c>
      <c r="G813" s="37">
        <f t="shared" ca="1" si="74"/>
        <v>280</v>
      </c>
      <c r="H813" s="37">
        <f t="shared" ca="1" si="75"/>
        <v>320</v>
      </c>
    </row>
    <row r="814" spans="1:8" x14ac:dyDescent="0.25">
      <c r="A814" s="17">
        <v>775</v>
      </c>
      <c r="B814" s="17">
        <f t="shared" ca="1" si="76"/>
        <v>0.6561425566337421</v>
      </c>
      <c r="C814" s="17">
        <f t="shared" ca="1" si="76"/>
        <v>0.73422164480691787</v>
      </c>
      <c r="D814" s="28">
        <f t="shared" ca="1" si="77"/>
        <v>350</v>
      </c>
      <c r="E814" s="28">
        <f t="shared" ca="1" si="78"/>
        <v>60</v>
      </c>
      <c r="F814" s="28">
        <f t="shared" ca="1" si="79"/>
        <v>21000</v>
      </c>
      <c r="G814" s="37">
        <f t="shared" ca="1" si="74"/>
        <v>580</v>
      </c>
      <c r="H814" s="37">
        <f t="shared" ca="1" si="75"/>
        <v>440</v>
      </c>
    </row>
    <row r="815" spans="1:8" x14ac:dyDescent="0.25">
      <c r="A815" s="17">
        <v>776</v>
      </c>
      <c r="B815" s="17">
        <f t="shared" ca="1" si="76"/>
        <v>0.22789416015042618</v>
      </c>
      <c r="C815" s="17">
        <f t="shared" ca="1" si="76"/>
        <v>0.20317496591135487</v>
      </c>
      <c r="D815" s="28">
        <f t="shared" ca="1" si="77"/>
        <v>250</v>
      </c>
      <c r="E815" s="28">
        <f t="shared" ca="1" si="78"/>
        <v>40</v>
      </c>
      <c r="F815" s="28">
        <f t="shared" ca="1" si="79"/>
        <v>10000</v>
      </c>
      <c r="G815" s="37">
        <f t="shared" ca="1" si="74"/>
        <v>280</v>
      </c>
      <c r="H815" s="37">
        <f t="shared" ca="1" si="75"/>
        <v>320</v>
      </c>
    </row>
    <row r="816" spans="1:8" x14ac:dyDescent="0.25">
      <c r="A816" s="17">
        <v>777</v>
      </c>
      <c r="B816" s="17">
        <f t="shared" ca="1" si="76"/>
        <v>0.51212024172277315</v>
      </c>
      <c r="C816" s="17">
        <f t="shared" ca="1" si="76"/>
        <v>0.76510678332854642</v>
      </c>
      <c r="D816" s="28">
        <f t="shared" ca="1" si="77"/>
        <v>250</v>
      </c>
      <c r="E816" s="28">
        <f t="shared" ca="1" si="78"/>
        <v>60</v>
      </c>
      <c r="F816" s="28">
        <f t="shared" ca="1" si="79"/>
        <v>15000</v>
      </c>
      <c r="G816" s="37">
        <f t="shared" ca="1" si="74"/>
        <v>280</v>
      </c>
      <c r="H816" s="37">
        <f t="shared" ca="1" si="75"/>
        <v>320</v>
      </c>
    </row>
    <row r="817" spans="1:8" x14ac:dyDescent="0.25">
      <c r="A817" s="17">
        <v>778</v>
      </c>
      <c r="B817" s="17">
        <f t="shared" ca="1" si="76"/>
        <v>0.14473726562222777</v>
      </c>
      <c r="C817" s="17">
        <f t="shared" ca="1" si="76"/>
        <v>0.98573936300954734</v>
      </c>
      <c r="D817" s="28">
        <f t="shared" ca="1" si="77"/>
        <v>150</v>
      </c>
      <c r="E817" s="28">
        <f t="shared" ca="1" si="78"/>
        <v>100</v>
      </c>
      <c r="F817" s="28">
        <f t="shared" ca="1" si="79"/>
        <v>15000</v>
      </c>
      <c r="G817" s="37">
        <f t="shared" ca="1" si="74"/>
        <v>280</v>
      </c>
      <c r="H817" s="37">
        <f t="shared" ca="1" si="75"/>
        <v>320</v>
      </c>
    </row>
    <row r="818" spans="1:8" x14ac:dyDescent="0.25">
      <c r="A818" s="17">
        <v>779</v>
      </c>
      <c r="B818" s="17">
        <f t="shared" ca="1" si="76"/>
        <v>5.1353185340518359E-2</v>
      </c>
      <c r="C818" s="17">
        <f t="shared" ca="1" si="76"/>
        <v>0.63146994641728194</v>
      </c>
      <c r="D818" s="28">
        <f t="shared" ca="1" si="77"/>
        <v>150</v>
      </c>
      <c r="E818" s="28">
        <f t="shared" ca="1" si="78"/>
        <v>60</v>
      </c>
      <c r="F818" s="28">
        <f t="shared" ca="1" si="79"/>
        <v>9000</v>
      </c>
      <c r="G818" s="37">
        <f t="shared" ca="1" si="74"/>
        <v>280</v>
      </c>
      <c r="H818" s="37">
        <f t="shared" ca="1" si="75"/>
        <v>320</v>
      </c>
    </row>
    <row r="819" spans="1:8" x14ac:dyDescent="0.25">
      <c r="A819" s="17">
        <v>780</v>
      </c>
      <c r="B819" s="17">
        <f t="shared" ca="1" si="76"/>
        <v>0.66292916585189776</v>
      </c>
      <c r="C819" s="17">
        <f t="shared" ca="1" si="76"/>
        <v>0.30055354398530765</v>
      </c>
      <c r="D819" s="28">
        <f t="shared" ca="1" si="77"/>
        <v>350</v>
      </c>
      <c r="E819" s="28">
        <f t="shared" ca="1" si="78"/>
        <v>40</v>
      </c>
      <c r="F819" s="28">
        <f t="shared" ca="1" si="79"/>
        <v>14000</v>
      </c>
      <c r="G819" s="37">
        <f t="shared" ca="1" si="74"/>
        <v>280</v>
      </c>
      <c r="H819" s="37">
        <f t="shared" ca="1" si="75"/>
        <v>320</v>
      </c>
    </row>
    <row r="820" spans="1:8" x14ac:dyDescent="0.25">
      <c r="A820" s="17">
        <v>781</v>
      </c>
      <c r="B820" s="17">
        <f t="shared" ca="1" si="76"/>
        <v>0.93703652875371857</v>
      </c>
      <c r="C820" s="17">
        <f t="shared" ca="1" si="76"/>
        <v>0.46288059332684439</v>
      </c>
      <c r="D820" s="28">
        <f t="shared" ca="1" si="77"/>
        <v>350</v>
      </c>
      <c r="E820" s="28">
        <f t="shared" ca="1" si="78"/>
        <v>60</v>
      </c>
      <c r="F820" s="28">
        <f t="shared" ca="1" si="79"/>
        <v>21000</v>
      </c>
      <c r="G820" s="37">
        <f t="shared" ca="1" si="74"/>
        <v>580</v>
      </c>
      <c r="H820" s="37">
        <f t="shared" ca="1" si="75"/>
        <v>440</v>
      </c>
    </row>
    <row r="821" spans="1:8" x14ac:dyDescent="0.25">
      <c r="A821" s="17">
        <v>782</v>
      </c>
      <c r="B821" s="17">
        <f t="shared" ca="1" si="76"/>
        <v>5.1926802944399664E-2</v>
      </c>
      <c r="C821" s="17">
        <f t="shared" ca="1" si="76"/>
        <v>0.4090085379534586</v>
      </c>
      <c r="D821" s="28">
        <f t="shared" ca="1" si="77"/>
        <v>150</v>
      </c>
      <c r="E821" s="28">
        <f t="shared" ca="1" si="78"/>
        <v>40</v>
      </c>
      <c r="F821" s="28">
        <f t="shared" ca="1" si="79"/>
        <v>6000</v>
      </c>
      <c r="G821" s="37">
        <f t="shared" ca="1" si="74"/>
        <v>280</v>
      </c>
      <c r="H821" s="37">
        <f t="shared" ca="1" si="75"/>
        <v>320</v>
      </c>
    </row>
    <row r="822" spans="1:8" x14ac:dyDescent="0.25">
      <c r="A822" s="17">
        <v>783</v>
      </c>
      <c r="B822" s="17">
        <f t="shared" ca="1" si="76"/>
        <v>2.5168170928244971E-2</v>
      </c>
      <c r="C822" s="17">
        <f t="shared" ca="1" si="76"/>
        <v>0.5401753809255575</v>
      </c>
      <c r="D822" s="28">
        <f t="shared" ca="1" si="77"/>
        <v>150</v>
      </c>
      <c r="E822" s="28">
        <f t="shared" ca="1" si="78"/>
        <v>60</v>
      </c>
      <c r="F822" s="28">
        <f t="shared" ca="1" si="79"/>
        <v>9000</v>
      </c>
      <c r="G822" s="37">
        <f t="shared" ca="1" si="74"/>
        <v>280</v>
      </c>
      <c r="H822" s="37">
        <f t="shared" ca="1" si="75"/>
        <v>320</v>
      </c>
    </row>
    <row r="823" spans="1:8" x14ac:dyDescent="0.25">
      <c r="A823" s="17">
        <v>784</v>
      </c>
      <c r="B823" s="17">
        <f t="shared" ca="1" si="76"/>
        <v>0.40245674384644625</v>
      </c>
      <c r="C823" s="17">
        <f t="shared" ca="1" si="76"/>
        <v>0.46765077725577808</v>
      </c>
      <c r="D823" s="28">
        <f t="shared" ca="1" si="77"/>
        <v>250</v>
      </c>
      <c r="E823" s="28">
        <f t="shared" ca="1" si="78"/>
        <v>60</v>
      </c>
      <c r="F823" s="28">
        <f t="shared" ca="1" si="79"/>
        <v>15000</v>
      </c>
      <c r="G823" s="37">
        <f t="shared" ca="1" si="74"/>
        <v>280</v>
      </c>
      <c r="H823" s="37">
        <f t="shared" ca="1" si="75"/>
        <v>320</v>
      </c>
    </row>
    <row r="824" spans="1:8" x14ac:dyDescent="0.25">
      <c r="A824" s="17">
        <v>785</v>
      </c>
      <c r="B824" s="17">
        <f t="shared" ca="1" si="76"/>
        <v>0.77290028552341861</v>
      </c>
      <c r="C824" s="17">
        <f t="shared" ca="1" si="76"/>
        <v>0.68210009360899515</v>
      </c>
      <c r="D824" s="28">
        <f t="shared" ca="1" si="77"/>
        <v>350</v>
      </c>
      <c r="E824" s="28">
        <f t="shared" ca="1" si="78"/>
        <v>60</v>
      </c>
      <c r="F824" s="28">
        <f t="shared" ca="1" si="79"/>
        <v>21000</v>
      </c>
      <c r="G824" s="37">
        <f t="shared" ca="1" si="74"/>
        <v>580</v>
      </c>
      <c r="H824" s="37">
        <f t="shared" ca="1" si="75"/>
        <v>440</v>
      </c>
    </row>
    <row r="825" spans="1:8" x14ac:dyDescent="0.25">
      <c r="A825" s="17">
        <v>786</v>
      </c>
      <c r="B825" s="17">
        <f t="shared" ca="1" si="76"/>
        <v>0.42904207941108319</v>
      </c>
      <c r="C825" s="17">
        <f t="shared" ca="1" si="76"/>
        <v>0.54150423623273714</v>
      </c>
      <c r="D825" s="28">
        <f t="shared" ca="1" si="77"/>
        <v>250</v>
      </c>
      <c r="E825" s="28">
        <f t="shared" ca="1" si="78"/>
        <v>60</v>
      </c>
      <c r="F825" s="28">
        <f t="shared" ca="1" si="79"/>
        <v>15000</v>
      </c>
      <c r="G825" s="37">
        <f t="shared" ca="1" si="74"/>
        <v>280</v>
      </c>
      <c r="H825" s="37">
        <f t="shared" ca="1" si="75"/>
        <v>320</v>
      </c>
    </row>
    <row r="826" spans="1:8" x14ac:dyDescent="0.25">
      <c r="A826" s="17">
        <v>787</v>
      </c>
      <c r="B826" s="17">
        <f t="shared" ca="1" si="76"/>
        <v>0.52070688055884029</v>
      </c>
      <c r="C826" s="17">
        <f t="shared" ca="1" si="76"/>
        <v>0.13816560587961757</v>
      </c>
      <c r="D826" s="28">
        <f t="shared" ca="1" si="77"/>
        <v>250</v>
      </c>
      <c r="E826" s="28">
        <f t="shared" ca="1" si="78"/>
        <v>20</v>
      </c>
      <c r="F826" s="28">
        <f t="shared" ca="1" si="79"/>
        <v>5000</v>
      </c>
      <c r="G826" s="37">
        <f t="shared" ca="1" si="74"/>
        <v>280</v>
      </c>
      <c r="H826" s="37">
        <f t="shared" ca="1" si="75"/>
        <v>320</v>
      </c>
    </row>
    <row r="827" spans="1:8" x14ac:dyDescent="0.25">
      <c r="A827" s="17">
        <v>788</v>
      </c>
      <c r="B827" s="17">
        <f t="shared" ca="1" si="76"/>
        <v>0.34176734731017844</v>
      </c>
      <c r="C827" s="17">
        <f t="shared" ca="1" si="76"/>
        <v>0.72048008764193261</v>
      </c>
      <c r="D827" s="28">
        <f t="shared" ca="1" si="77"/>
        <v>250</v>
      </c>
      <c r="E827" s="28">
        <f t="shared" ca="1" si="78"/>
        <v>60</v>
      </c>
      <c r="F827" s="28">
        <f t="shared" ca="1" si="79"/>
        <v>15000</v>
      </c>
      <c r="G827" s="37">
        <f t="shared" ca="1" si="74"/>
        <v>280</v>
      </c>
      <c r="H827" s="37">
        <f t="shared" ca="1" si="75"/>
        <v>320</v>
      </c>
    </row>
    <row r="828" spans="1:8" x14ac:dyDescent="0.25">
      <c r="A828" s="17">
        <v>789</v>
      </c>
      <c r="B828" s="17">
        <f t="shared" ca="1" si="76"/>
        <v>0.29785900520940001</v>
      </c>
      <c r="C828" s="17">
        <f t="shared" ca="1" si="76"/>
        <v>0.8408267596555582</v>
      </c>
      <c r="D828" s="28">
        <f t="shared" ca="1" si="77"/>
        <v>250</v>
      </c>
      <c r="E828" s="28">
        <f t="shared" ca="1" si="78"/>
        <v>80</v>
      </c>
      <c r="F828" s="28">
        <f t="shared" ca="1" si="79"/>
        <v>20000</v>
      </c>
      <c r="G828" s="37">
        <f t="shared" ca="1" si="74"/>
        <v>530</v>
      </c>
      <c r="H828" s="37">
        <f t="shared" ca="1" si="75"/>
        <v>420</v>
      </c>
    </row>
    <row r="829" spans="1:8" x14ac:dyDescent="0.25">
      <c r="A829" s="17">
        <v>790</v>
      </c>
      <c r="B829" s="17">
        <f t="shared" ca="1" si="76"/>
        <v>0.69013734990982978</v>
      </c>
      <c r="C829" s="17">
        <f t="shared" ca="1" si="76"/>
        <v>0.78028425288373593</v>
      </c>
      <c r="D829" s="28">
        <f t="shared" ca="1" si="77"/>
        <v>350</v>
      </c>
      <c r="E829" s="28">
        <f t="shared" ca="1" si="78"/>
        <v>60</v>
      </c>
      <c r="F829" s="28">
        <f t="shared" ca="1" si="79"/>
        <v>21000</v>
      </c>
      <c r="G829" s="37">
        <f t="shared" ca="1" si="74"/>
        <v>580</v>
      </c>
      <c r="H829" s="37">
        <f t="shared" ca="1" si="75"/>
        <v>440</v>
      </c>
    </row>
    <row r="830" spans="1:8" x14ac:dyDescent="0.25">
      <c r="A830" s="17">
        <v>791</v>
      </c>
      <c r="B830" s="17">
        <f t="shared" ca="1" si="76"/>
        <v>0.3678576528061247</v>
      </c>
      <c r="C830" s="17">
        <f t="shared" ca="1" si="76"/>
        <v>0.7265727150705068</v>
      </c>
      <c r="D830" s="28">
        <f t="shared" ca="1" si="77"/>
        <v>250</v>
      </c>
      <c r="E830" s="28">
        <f t="shared" ca="1" si="78"/>
        <v>60</v>
      </c>
      <c r="F830" s="28">
        <f t="shared" ca="1" si="79"/>
        <v>15000</v>
      </c>
      <c r="G830" s="37">
        <f t="shared" ca="1" si="74"/>
        <v>280</v>
      </c>
      <c r="H830" s="37">
        <f t="shared" ca="1" si="75"/>
        <v>320</v>
      </c>
    </row>
    <row r="831" spans="1:8" x14ac:dyDescent="0.25">
      <c r="A831" s="17">
        <v>792</v>
      </c>
      <c r="B831" s="17">
        <f t="shared" ca="1" si="76"/>
        <v>5.5215916508621343E-2</v>
      </c>
      <c r="C831" s="17">
        <f t="shared" ca="1" si="76"/>
        <v>0.49754014813379011</v>
      </c>
      <c r="D831" s="28">
        <f t="shared" ca="1" si="77"/>
        <v>150</v>
      </c>
      <c r="E831" s="28">
        <f t="shared" ca="1" si="78"/>
        <v>60</v>
      </c>
      <c r="F831" s="28">
        <f t="shared" ca="1" si="79"/>
        <v>9000</v>
      </c>
      <c r="G831" s="37">
        <f t="shared" ca="1" si="74"/>
        <v>280</v>
      </c>
      <c r="H831" s="37">
        <f t="shared" ca="1" si="75"/>
        <v>320</v>
      </c>
    </row>
    <row r="832" spans="1:8" x14ac:dyDescent="0.25">
      <c r="A832" s="17">
        <v>793</v>
      </c>
      <c r="B832" s="17">
        <f t="shared" ca="1" si="76"/>
        <v>0.85513431896815084</v>
      </c>
      <c r="C832" s="17">
        <f t="shared" ca="1" si="76"/>
        <v>0.82404113766946563</v>
      </c>
      <c r="D832" s="28">
        <f t="shared" ca="1" si="77"/>
        <v>350</v>
      </c>
      <c r="E832" s="28">
        <f t="shared" ca="1" si="78"/>
        <v>80</v>
      </c>
      <c r="F832" s="28">
        <f t="shared" ca="1" si="79"/>
        <v>28000</v>
      </c>
      <c r="G832" s="37">
        <f t="shared" ca="1" si="74"/>
        <v>930</v>
      </c>
      <c r="H832" s="37">
        <f t="shared" ca="1" si="75"/>
        <v>580</v>
      </c>
    </row>
    <row r="833" spans="1:8" x14ac:dyDescent="0.25">
      <c r="A833" s="17">
        <v>794</v>
      </c>
      <c r="B833" s="17">
        <f t="shared" ca="1" si="76"/>
        <v>0.87992175163718578</v>
      </c>
      <c r="C833" s="17">
        <f t="shared" ca="1" si="76"/>
        <v>0.30123902612209175</v>
      </c>
      <c r="D833" s="28">
        <f t="shared" ca="1" si="77"/>
        <v>350</v>
      </c>
      <c r="E833" s="28">
        <f t="shared" ca="1" si="78"/>
        <v>40</v>
      </c>
      <c r="F833" s="28">
        <f t="shared" ca="1" si="79"/>
        <v>14000</v>
      </c>
      <c r="G833" s="37">
        <f t="shared" ca="1" si="74"/>
        <v>280</v>
      </c>
      <c r="H833" s="37">
        <f t="shared" ca="1" si="75"/>
        <v>320</v>
      </c>
    </row>
    <row r="834" spans="1:8" x14ac:dyDescent="0.25">
      <c r="A834" s="17">
        <v>795</v>
      </c>
      <c r="B834" s="17">
        <f t="shared" ca="1" si="76"/>
        <v>0.58322977930963849</v>
      </c>
      <c r="C834" s="17">
        <f t="shared" ca="1" si="76"/>
        <v>0.9012090930692529</v>
      </c>
      <c r="D834" s="28">
        <f t="shared" ca="1" si="77"/>
        <v>250</v>
      </c>
      <c r="E834" s="28">
        <f t="shared" ca="1" si="78"/>
        <v>80</v>
      </c>
      <c r="F834" s="28">
        <f t="shared" ca="1" si="79"/>
        <v>20000</v>
      </c>
      <c r="G834" s="37">
        <f t="shared" ca="1" si="74"/>
        <v>530</v>
      </c>
      <c r="H834" s="37">
        <f t="shared" ca="1" si="75"/>
        <v>420</v>
      </c>
    </row>
    <row r="835" spans="1:8" x14ac:dyDescent="0.25">
      <c r="A835" s="17">
        <v>796</v>
      </c>
      <c r="B835" s="17">
        <f t="shared" ca="1" si="76"/>
        <v>0.37716918161451563</v>
      </c>
      <c r="C835" s="17">
        <f t="shared" ca="1" si="76"/>
        <v>0.4094540825570796</v>
      </c>
      <c r="D835" s="28">
        <f t="shared" ca="1" si="77"/>
        <v>250</v>
      </c>
      <c r="E835" s="28">
        <f t="shared" ca="1" si="78"/>
        <v>40</v>
      </c>
      <c r="F835" s="28">
        <f t="shared" ca="1" si="79"/>
        <v>10000</v>
      </c>
      <c r="G835" s="37">
        <f t="shared" ca="1" si="74"/>
        <v>280</v>
      </c>
      <c r="H835" s="37">
        <f t="shared" ca="1" si="75"/>
        <v>320</v>
      </c>
    </row>
    <row r="836" spans="1:8" x14ac:dyDescent="0.25">
      <c r="A836" s="17">
        <v>797</v>
      </c>
      <c r="B836" s="17">
        <f t="shared" ca="1" si="76"/>
        <v>0.11884789680008023</v>
      </c>
      <c r="C836" s="17">
        <f t="shared" ca="1" si="76"/>
        <v>0.64505111314562391</v>
      </c>
      <c r="D836" s="28">
        <f t="shared" ca="1" si="77"/>
        <v>150</v>
      </c>
      <c r="E836" s="28">
        <f t="shared" ca="1" si="78"/>
        <v>60</v>
      </c>
      <c r="F836" s="28">
        <f t="shared" ca="1" si="79"/>
        <v>9000</v>
      </c>
      <c r="G836" s="37">
        <f t="shared" ca="1" si="74"/>
        <v>280</v>
      </c>
      <c r="H836" s="37">
        <f t="shared" ca="1" si="75"/>
        <v>320</v>
      </c>
    </row>
    <row r="837" spans="1:8" x14ac:dyDescent="0.25">
      <c r="A837" s="17">
        <v>798</v>
      </c>
      <c r="B837" s="17">
        <f t="shared" ca="1" si="76"/>
        <v>0.98733481999550932</v>
      </c>
      <c r="C837" s="17">
        <f t="shared" ca="1" si="76"/>
        <v>0.18746921133776318</v>
      </c>
      <c r="D837" s="28">
        <f t="shared" ca="1" si="77"/>
        <v>450</v>
      </c>
      <c r="E837" s="28">
        <f t="shared" ca="1" si="78"/>
        <v>20</v>
      </c>
      <c r="F837" s="28">
        <f t="shared" ca="1" si="79"/>
        <v>9000</v>
      </c>
      <c r="G837" s="37">
        <f t="shared" ca="1" si="74"/>
        <v>280</v>
      </c>
      <c r="H837" s="37">
        <f t="shared" ca="1" si="75"/>
        <v>320</v>
      </c>
    </row>
    <row r="838" spans="1:8" x14ac:dyDescent="0.25">
      <c r="A838" s="17">
        <v>799</v>
      </c>
      <c r="B838" s="17">
        <f t="shared" ca="1" si="76"/>
        <v>0.29437505463114333</v>
      </c>
      <c r="C838" s="17">
        <f t="shared" ca="1" si="76"/>
        <v>0.31721431463872174</v>
      </c>
      <c r="D838" s="28">
        <f t="shared" ca="1" si="77"/>
        <v>250</v>
      </c>
      <c r="E838" s="28">
        <f t="shared" ca="1" si="78"/>
        <v>40</v>
      </c>
      <c r="F838" s="28">
        <f t="shared" ca="1" si="79"/>
        <v>10000</v>
      </c>
      <c r="G838" s="37">
        <f t="shared" ca="1" si="74"/>
        <v>280</v>
      </c>
      <c r="H838" s="37">
        <f t="shared" ca="1" si="75"/>
        <v>320</v>
      </c>
    </row>
    <row r="839" spans="1:8" x14ac:dyDescent="0.25">
      <c r="A839" s="17">
        <v>800</v>
      </c>
      <c r="B839" s="17">
        <f t="shared" ca="1" si="76"/>
        <v>0.63013172000563511</v>
      </c>
      <c r="C839" s="17">
        <f t="shared" ca="1" si="76"/>
        <v>0.18608526486288501</v>
      </c>
      <c r="D839" s="28">
        <f t="shared" ca="1" si="77"/>
        <v>250</v>
      </c>
      <c r="E839" s="28">
        <f t="shared" ca="1" si="78"/>
        <v>20</v>
      </c>
      <c r="F839" s="28">
        <f t="shared" ca="1" si="79"/>
        <v>5000</v>
      </c>
      <c r="G839" s="37">
        <f t="shared" ca="1" si="74"/>
        <v>280</v>
      </c>
      <c r="H839" s="37">
        <f t="shared" ca="1" si="75"/>
        <v>320</v>
      </c>
    </row>
    <row r="840" spans="1:8" x14ac:dyDescent="0.25">
      <c r="A840" s="17">
        <v>801</v>
      </c>
      <c r="B840" s="17">
        <f t="shared" ca="1" si="76"/>
        <v>5.4008050651196515E-2</v>
      </c>
      <c r="C840" s="17">
        <f t="shared" ca="1" si="76"/>
        <v>0.78117217082002299</v>
      </c>
      <c r="D840" s="28">
        <f t="shared" ca="1" si="77"/>
        <v>150</v>
      </c>
      <c r="E840" s="28">
        <f t="shared" ca="1" si="78"/>
        <v>60</v>
      </c>
      <c r="F840" s="28">
        <f t="shared" ca="1" si="79"/>
        <v>9000</v>
      </c>
      <c r="G840" s="37">
        <f t="shared" ca="1" si="74"/>
        <v>280</v>
      </c>
      <c r="H840" s="37">
        <f t="shared" ca="1" si="75"/>
        <v>320</v>
      </c>
    </row>
    <row r="841" spans="1:8" x14ac:dyDescent="0.25">
      <c r="A841" s="17">
        <v>802</v>
      </c>
      <c r="B841" s="17">
        <f t="shared" ca="1" si="76"/>
        <v>0.69300338445942755</v>
      </c>
      <c r="C841" s="17">
        <f t="shared" ca="1" si="76"/>
        <v>0.85028753052537032</v>
      </c>
      <c r="D841" s="28">
        <f t="shared" ca="1" si="77"/>
        <v>350</v>
      </c>
      <c r="E841" s="28">
        <f t="shared" ca="1" si="78"/>
        <v>80</v>
      </c>
      <c r="F841" s="28">
        <f t="shared" ca="1" si="79"/>
        <v>28000</v>
      </c>
      <c r="G841" s="37">
        <f t="shared" ca="1" si="74"/>
        <v>930</v>
      </c>
      <c r="H841" s="37">
        <f t="shared" ca="1" si="75"/>
        <v>580</v>
      </c>
    </row>
    <row r="842" spans="1:8" x14ac:dyDescent="0.25">
      <c r="A842" s="17">
        <v>803</v>
      </c>
      <c r="B842" s="17">
        <f t="shared" ca="1" si="76"/>
        <v>0.68323618925268781</v>
      </c>
      <c r="C842" s="17">
        <f t="shared" ca="1" si="76"/>
        <v>0.69233037286019827</v>
      </c>
      <c r="D842" s="28">
        <f t="shared" ca="1" si="77"/>
        <v>350</v>
      </c>
      <c r="E842" s="28">
        <f t="shared" ca="1" si="78"/>
        <v>60</v>
      </c>
      <c r="F842" s="28">
        <f t="shared" ca="1" si="79"/>
        <v>21000</v>
      </c>
      <c r="G842" s="37">
        <f t="shared" ca="1" si="74"/>
        <v>580</v>
      </c>
      <c r="H842" s="37">
        <f t="shared" ca="1" si="75"/>
        <v>440</v>
      </c>
    </row>
    <row r="843" spans="1:8" x14ac:dyDescent="0.25">
      <c r="A843" s="17">
        <v>804</v>
      </c>
      <c r="B843" s="17">
        <f t="shared" ca="1" si="76"/>
        <v>0.79824865418987923</v>
      </c>
      <c r="C843" s="17">
        <f t="shared" ca="1" si="76"/>
        <v>0.46564725351500769</v>
      </c>
      <c r="D843" s="28">
        <f t="shared" ca="1" si="77"/>
        <v>350</v>
      </c>
      <c r="E843" s="28">
        <f t="shared" ca="1" si="78"/>
        <v>60</v>
      </c>
      <c r="F843" s="28">
        <f t="shared" ca="1" si="79"/>
        <v>21000</v>
      </c>
      <c r="G843" s="37">
        <f t="shared" ca="1" si="74"/>
        <v>580</v>
      </c>
      <c r="H843" s="37">
        <f t="shared" ca="1" si="75"/>
        <v>440</v>
      </c>
    </row>
    <row r="844" spans="1:8" x14ac:dyDescent="0.25">
      <c r="A844" s="17">
        <v>805</v>
      </c>
      <c r="B844" s="17">
        <f t="shared" ca="1" si="76"/>
        <v>0.61653168458438556</v>
      </c>
      <c r="C844" s="17">
        <f t="shared" ca="1" si="76"/>
        <v>0.70089502675530135</v>
      </c>
      <c r="D844" s="28">
        <f t="shared" ca="1" si="77"/>
        <v>250</v>
      </c>
      <c r="E844" s="28">
        <f t="shared" ca="1" si="78"/>
        <v>60</v>
      </c>
      <c r="F844" s="28">
        <f t="shared" ca="1" si="79"/>
        <v>15000</v>
      </c>
      <c r="G844" s="37">
        <f t="shared" ca="1" si="74"/>
        <v>280</v>
      </c>
      <c r="H844" s="37">
        <f t="shared" ca="1" si="75"/>
        <v>320</v>
      </c>
    </row>
    <row r="845" spans="1:8" x14ac:dyDescent="0.25">
      <c r="A845" s="17">
        <v>806</v>
      </c>
      <c r="B845" s="17">
        <f t="shared" ca="1" si="76"/>
        <v>0.9828269295588492</v>
      </c>
      <c r="C845" s="17">
        <f t="shared" ca="1" si="76"/>
        <v>0.48484431687762053</v>
      </c>
      <c r="D845" s="28">
        <f t="shared" ca="1" si="77"/>
        <v>450</v>
      </c>
      <c r="E845" s="28">
        <f t="shared" ca="1" si="78"/>
        <v>60</v>
      </c>
      <c r="F845" s="28">
        <f t="shared" ca="1" si="79"/>
        <v>27000</v>
      </c>
      <c r="G845" s="37">
        <f t="shared" ca="1" si="74"/>
        <v>880</v>
      </c>
      <c r="H845" s="37">
        <f t="shared" ca="1" si="75"/>
        <v>560</v>
      </c>
    </row>
    <row r="846" spans="1:8" x14ac:dyDescent="0.25">
      <c r="A846" s="17">
        <v>807</v>
      </c>
      <c r="B846" s="17">
        <f t="shared" ca="1" si="76"/>
        <v>0.47985156569074272</v>
      </c>
      <c r="C846" s="17">
        <f t="shared" ca="1" si="76"/>
        <v>0.13688192607521354</v>
      </c>
      <c r="D846" s="28">
        <f t="shared" ca="1" si="77"/>
        <v>250</v>
      </c>
      <c r="E846" s="28">
        <f t="shared" ca="1" si="78"/>
        <v>20</v>
      </c>
      <c r="F846" s="28">
        <f t="shared" ca="1" si="79"/>
        <v>5000</v>
      </c>
      <c r="G846" s="37">
        <f t="shared" ca="1" si="74"/>
        <v>280</v>
      </c>
      <c r="H846" s="37">
        <f t="shared" ca="1" si="75"/>
        <v>320</v>
      </c>
    </row>
    <row r="847" spans="1:8" x14ac:dyDescent="0.25">
      <c r="A847" s="17">
        <v>808</v>
      </c>
      <c r="B847" s="17">
        <f t="shared" ca="1" si="76"/>
        <v>0.84314405912850598</v>
      </c>
      <c r="C847" s="17">
        <f t="shared" ca="1" si="76"/>
        <v>0.80566140118815355</v>
      </c>
      <c r="D847" s="28">
        <f t="shared" ca="1" si="77"/>
        <v>350</v>
      </c>
      <c r="E847" s="28">
        <f t="shared" ca="1" si="78"/>
        <v>80</v>
      </c>
      <c r="F847" s="28">
        <f t="shared" ca="1" si="79"/>
        <v>28000</v>
      </c>
      <c r="G847" s="37">
        <f t="shared" ca="1" si="74"/>
        <v>930</v>
      </c>
      <c r="H847" s="37">
        <f t="shared" ca="1" si="75"/>
        <v>580</v>
      </c>
    </row>
    <row r="848" spans="1:8" x14ac:dyDescent="0.25">
      <c r="A848" s="17">
        <v>809</v>
      </c>
      <c r="B848" s="17">
        <f t="shared" ca="1" si="76"/>
        <v>0.8425792490678955</v>
      </c>
      <c r="C848" s="17">
        <f t="shared" ca="1" si="76"/>
        <v>8.8542561613771387E-2</v>
      </c>
      <c r="D848" s="28">
        <f t="shared" ca="1" si="77"/>
        <v>350</v>
      </c>
      <c r="E848" s="28">
        <f t="shared" ca="1" si="78"/>
        <v>20</v>
      </c>
      <c r="F848" s="28">
        <f t="shared" ca="1" si="79"/>
        <v>7000</v>
      </c>
      <c r="G848" s="37">
        <f t="shared" ca="1" si="74"/>
        <v>280</v>
      </c>
      <c r="H848" s="37">
        <f t="shared" ca="1" si="75"/>
        <v>320</v>
      </c>
    </row>
    <row r="849" spans="1:8" x14ac:dyDescent="0.25">
      <c r="A849" s="17">
        <v>810</v>
      </c>
      <c r="B849" s="17">
        <f t="shared" ca="1" si="76"/>
        <v>0.19947856412924625</v>
      </c>
      <c r="C849" s="17">
        <f t="shared" ca="1" si="76"/>
        <v>0.56992218256720495</v>
      </c>
      <c r="D849" s="28">
        <f t="shared" ca="1" si="77"/>
        <v>150</v>
      </c>
      <c r="E849" s="28">
        <f t="shared" ca="1" si="78"/>
        <v>60</v>
      </c>
      <c r="F849" s="28">
        <f t="shared" ca="1" si="79"/>
        <v>9000</v>
      </c>
      <c r="G849" s="37">
        <f t="shared" ca="1" si="74"/>
        <v>280</v>
      </c>
      <c r="H849" s="37">
        <f t="shared" ca="1" si="75"/>
        <v>320</v>
      </c>
    </row>
    <row r="850" spans="1:8" x14ac:dyDescent="0.25">
      <c r="A850" s="17">
        <v>811</v>
      </c>
      <c r="B850" s="17">
        <f t="shared" ca="1" si="76"/>
        <v>8.4534140684455528E-2</v>
      </c>
      <c r="C850" s="17">
        <f t="shared" ca="1" si="76"/>
        <v>0.23491877998259081</v>
      </c>
      <c r="D850" s="28">
        <f t="shared" ca="1" si="77"/>
        <v>150</v>
      </c>
      <c r="E850" s="28">
        <f t="shared" ca="1" si="78"/>
        <v>40</v>
      </c>
      <c r="F850" s="28">
        <f t="shared" ca="1" si="79"/>
        <v>6000</v>
      </c>
      <c r="G850" s="37">
        <f t="shared" ca="1" si="74"/>
        <v>280</v>
      </c>
      <c r="H850" s="37">
        <f t="shared" ca="1" si="75"/>
        <v>320</v>
      </c>
    </row>
    <row r="851" spans="1:8" x14ac:dyDescent="0.25">
      <c r="A851" s="17">
        <v>812</v>
      </c>
      <c r="B851" s="17">
        <f t="shared" ca="1" si="76"/>
        <v>0.6318978497203408</v>
      </c>
      <c r="C851" s="17">
        <f t="shared" ca="1" si="76"/>
        <v>0.82467641617211696</v>
      </c>
      <c r="D851" s="28">
        <f t="shared" ca="1" si="77"/>
        <v>250</v>
      </c>
      <c r="E851" s="28">
        <f t="shared" ca="1" si="78"/>
        <v>80</v>
      </c>
      <c r="F851" s="28">
        <f t="shared" ca="1" si="79"/>
        <v>20000</v>
      </c>
      <c r="G851" s="37">
        <f t="shared" ca="1" si="74"/>
        <v>530</v>
      </c>
      <c r="H851" s="37">
        <f t="shared" ca="1" si="75"/>
        <v>420</v>
      </c>
    </row>
    <row r="852" spans="1:8" x14ac:dyDescent="0.25">
      <c r="A852" s="17">
        <v>813</v>
      </c>
      <c r="B852" s="17">
        <f t="shared" ca="1" si="76"/>
        <v>0.98918747980433686</v>
      </c>
      <c r="C852" s="17">
        <f t="shared" ca="1" si="76"/>
        <v>0.51563734728889443</v>
      </c>
      <c r="D852" s="28">
        <f t="shared" ca="1" si="77"/>
        <v>450</v>
      </c>
      <c r="E852" s="28">
        <f t="shared" ca="1" si="78"/>
        <v>60</v>
      </c>
      <c r="F852" s="28">
        <f t="shared" ca="1" si="79"/>
        <v>27000</v>
      </c>
      <c r="G852" s="37">
        <f t="shared" ca="1" si="74"/>
        <v>880</v>
      </c>
      <c r="H852" s="37">
        <f t="shared" ca="1" si="75"/>
        <v>560</v>
      </c>
    </row>
    <row r="853" spans="1:8" x14ac:dyDescent="0.25">
      <c r="A853" s="17">
        <v>814</v>
      </c>
      <c r="B853" s="17">
        <f t="shared" ca="1" si="76"/>
        <v>0.8554131162813835</v>
      </c>
      <c r="C853" s="17">
        <f t="shared" ca="1" si="76"/>
        <v>2.1964388185474859E-2</v>
      </c>
      <c r="D853" s="28">
        <f t="shared" ca="1" si="77"/>
        <v>350</v>
      </c>
      <c r="E853" s="28">
        <f t="shared" ca="1" si="78"/>
        <v>20</v>
      </c>
      <c r="F853" s="28">
        <f t="shared" ca="1" si="79"/>
        <v>7000</v>
      </c>
      <c r="G853" s="37">
        <f t="shared" ca="1" si="74"/>
        <v>280</v>
      </c>
      <c r="H853" s="37">
        <f t="shared" ca="1" si="75"/>
        <v>320</v>
      </c>
    </row>
    <row r="854" spans="1:8" x14ac:dyDescent="0.25">
      <c r="A854" s="17">
        <v>815</v>
      </c>
      <c r="B854" s="17">
        <f t="shared" ca="1" si="76"/>
        <v>0.14158915080605061</v>
      </c>
      <c r="C854" s="17">
        <f t="shared" ca="1" si="76"/>
        <v>0.86900152222441829</v>
      </c>
      <c r="D854" s="28">
        <f t="shared" ca="1" si="77"/>
        <v>150</v>
      </c>
      <c r="E854" s="28">
        <f t="shared" ca="1" si="78"/>
        <v>80</v>
      </c>
      <c r="F854" s="28">
        <f t="shared" ca="1" si="79"/>
        <v>12000</v>
      </c>
      <c r="G854" s="37">
        <f t="shared" ca="1" si="74"/>
        <v>280</v>
      </c>
      <c r="H854" s="37">
        <f t="shared" ca="1" si="75"/>
        <v>320</v>
      </c>
    </row>
    <row r="855" spans="1:8" x14ac:dyDescent="0.25">
      <c r="A855" s="17">
        <v>816</v>
      </c>
      <c r="B855" s="17">
        <f t="shared" ca="1" si="76"/>
        <v>0.58663029004559075</v>
      </c>
      <c r="C855" s="17">
        <f t="shared" ca="1" si="76"/>
        <v>0.40494311061091692</v>
      </c>
      <c r="D855" s="28">
        <f t="shared" ca="1" si="77"/>
        <v>250</v>
      </c>
      <c r="E855" s="28">
        <f t="shared" ca="1" si="78"/>
        <v>40</v>
      </c>
      <c r="F855" s="28">
        <f t="shared" ca="1" si="79"/>
        <v>10000</v>
      </c>
      <c r="G855" s="37">
        <f t="shared" ca="1" si="74"/>
        <v>280</v>
      </c>
      <c r="H855" s="37">
        <f t="shared" ca="1" si="75"/>
        <v>320</v>
      </c>
    </row>
    <row r="856" spans="1:8" x14ac:dyDescent="0.25">
      <c r="A856" s="17">
        <v>817</v>
      </c>
      <c r="B856" s="17">
        <f t="shared" ca="1" si="76"/>
        <v>0.63438316024295949</v>
      </c>
      <c r="C856" s="17">
        <f t="shared" ca="1" si="76"/>
        <v>0.32346797475502631</v>
      </c>
      <c r="D856" s="28">
        <f t="shared" ca="1" si="77"/>
        <v>250</v>
      </c>
      <c r="E856" s="28">
        <f t="shared" ca="1" si="78"/>
        <v>40</v>
      </c>
      <c r="F856" s="28">
        <f t="shared" ca="1" si="79"/>
        <v>10000</v>
      </c>
      <c r="G856" s="37">
        <f t="shared" ca="1" si="74"/>
        <v>280</v>
      </c>
      <c r="H856" s="37">
        <f t="shared" ca="1" si="75"/>
        <v>320</v>
      </c>
    </row>
    <row r="857" spans="1:8" x14ac:dyDescent="0.25">
      <c r="A857" s="17">
        <v>818</v>
      </c>
      <c r="B857" s="17">
        <f t="shared" ca="1" si="76"/>
        <v>0.31313852067539383</v>
      </c>
      <c r="C857" s="17">
        <f t="shared" ca="1" si="76"/>
        <v>0.19930812545718823</v>
      </c>
      <c r="D857" s="28">
        <f t="shared" ca="1" si="77"/>
        <v>250</v>
      </c>
      <c r="E857" s="28">
        <f t="shared" ca="1" si="78"/>
        <v>40</v>
      </c>
      <c r="F857" s="28">
        <f t="shared" ca="1" si="79"/>
        <v>10000</v>
      </c>
      <c r="G857" s="37">
        <f t="shared" ca="1" si="74"/>
        <v>280</v>
      </c>
      <c r="H857" s="37">
        <f t="shared" ca="1" si="75"/>
        <v>320</v>
      </c>
    </row>
    <row r="858" spans="1:8" x14ac:dyDescent="0.25">
      <c r="A858" s="17">
        <v>819</v>
      </c>
      <c r="B858" s="17">
        <f t="shared" ca="1" si="76"/>
        <v>0.49312665480456597</v>
      </c>
      <c r="C858" s="17">
        <f t="shared" ca="1" si="76"/>
        <v>0.35850750798115649</v>
      </c>
      <c r="D858" s="28">
        <f t="shared" ca="1" si="77"/>
        <v>250</v>
      </c>
      <c r="E858" s="28">
        <f t="shared" ca="1" si="78"/>
        <v>40</v>
      </c>
      <c r="F858" s="28">
        <f t="shared" ca="1" si="79"/>
        <v>10000</v>
      </c>
      <c r="G858" s="37">
        <f t="shared" ca="1" si="74"/>
        <v>280</v>
      </c>
      <c r="H858" s="37">
        <f t="shared" ca="1" si="75"/>
        <v>320</v>
      </c>
    </row>
    <row r="859" spans="1:8" x14ac:dyDescent="0.25">
      <c r="A859" s="17">
        <v>820</v>
      </c>
      <c r="B859" s="17">
        <f t="shared" ca="1" si="76"/>
        <v>0.32038579255402766</v>
      </c>
      <c r="C859" s="17">
        <f t="shared" ca="1" si="76"/>
        <v>0.38081183224165227</v>
      </c>
      <c r="D859" s="28">
        <f t="shared" ca="1" si="77"/>
        <v>250</v>
      </c>
      <c r="E859" s="28">
        <f t="shared" ca="1" si="78"/>
        <v>40</v>
      </c>
      <c r="F859" s="28">
        <f t="shared" ca="1" si="79"/>
        <v>10000</v>
      </c>
      <c r="G859" s="37">
        <f t="shared" ca="1" si="74"/>
        <v>280</v>
      </c>
      <c r="H859" s="37">
        <f t="shared" ca="1" si="75"/>
        <v>320</v>
      </c>
    </row>
    <row r="860" spans="1:8" x14ac:dyDescent="0.25">
      <c r="A860" s="17">
        <v>821</v>
      </c>
      <c r="B860" s="17">
        <f t="shared" ca="1" si="76"/>
        <v>0.82220891425560461</v>
      </c>
      <c r="C860" s="17">
        <f t="shared" ca="1" si="76"/>
        <v>0.97652670315741918</v>
      </c>
      <c r="D860" s="28">
        <f t="shared" ca="1" si="77"/>
        <v>350</v>
      </c>
      <c r="E860" s="28">
        <f t="shared" ca="1" si="78"/>
        <v>100</v>
      </c>
      <c r="F860" s="28">
        <f t="shared" ca="1" si="79"/>
        <v>35000</v>
      </c>
      <c r="G860" s="37">
        <f t="shared" ca="1" si="74"/>
        <v>1280</v>
      </c>
      <c r="H860" s="37">
        <f t="shared" ca="1" si="75"/>
        <v>720</v>
      </c>
    </row>
    <row r="861" spans="1:8" x14ac:dyDescent="0.25">
      <c r="A861" s="17">
        <v>822</v>
      </c>
      <c r="B861" s="17">
        <f t="shared" ca="1" si="76"/>
        <v>8.76786837498017E-2</v>
      </c>
      <c r="C861" s="17">
        <f t="shared" ca="1" si="76"/>
        <v>0.28034880019425024</v>
      </c>
      <c r="D861" s="28">
        <f t="shared" ca="1" si="77"/>
        <v>150</v>
      </c>
      <c r="E861" s="28">
        <f t="shared" ca="1" si="78"/>
        <v>40</v>
      </c>
      <c r="F861" s="28">
        <f t="shared" ca="1" si="79"/>
        <v>6000</v>
      </c>
      <c r="G861" s="37">
        <f t="shared" ca="1" si="74"/>
        <v>280</v>
      </c>
      <c r="H861" s="37">
        <f t="shared" ca="1" si="75"/>
        <v>320</v>
      </c>
    </row>
    <row r="862" spans="1:8" x14ac:dyDescent="0.25">
      <c r="A862" s="17">
        <v>823</v>
      </c>
      <c r="B862" s="17">
        <f t="shared" ca="1" si="76"/>
        <v>0.25803733257770689</v>
      </c>
      <c r="C862" s="17">
        <f t="shared" ca="1" si="76"/>
        <v>0.27266742940212096</v>
      </c>
      <c r="D862" s="28">
        <f t="shared" ca="1" si="77"/>
        <v>250</v>
      </c>
      <c r="E862" s="28">
        <f t="shared" ca="1" si="78"/>
        <v>40</v>
      </c>
      <c r="F862" s="28">
        <f t="shared" ca="1" si="79"/>
        <v>10000</v>
      </c>
      <c r="G862" s="37">
        <f t="shared" ca="1" si="74"/>
        <v>280</v>
      </c>
      <c r="H862" s="37">
        <f t="shared" ca="1" si="75"/>
        <v>320</v>
      </c>
    </row>
    <row r="863" spans="1:8" x14ac:dyDescent="0.25">
      <c r="A863" s="17">
        <v>824</v>
      </c>
      <c r="B863" s="17">
        <f t="shared" ca="1" si="76"/>
        <v>0.894123278725242</v>
      </c>
      <c r="C863" s="17">
        <f t="shared" ca="1" si="76"/>
        <v>0.49857262805429492</v>
      </c>
      <c r="D863" s="28">
        <f t="shared" ca="1" si="77"/>
        <v>350</v>
      </c>
      <c r="E863" s="28">
        <f t="shared" ca="1" si="78"/>
        <v>60</v>
      </c>
      <c r="F863" s="28">
        <f t="shared" ca="1" si="79"/>
        <v>21000</v>
      </c>
      <c r="G863" s="37">
        <f t="shared" ca="1" si="74"/>
        <v>580</v>
      </c>
      <c r="H863" s="37">
        <f t="shared" ca="1" si="75"/>
        <v>440</v>
      </c>
    </row>
    <row r="864" spans="1:8" x14ac:dyDescent="0.25">
      <c r="A864" s="17">
        <v>825</v>
      </c>
      <c r="B864" s="17">
        <f t="shared" ca="1" si="76"/>
        <v>0.88518094746558795</v>
      </c>
      <c r="C864" s="17">
        <f t="shared" ca="1" si="76"/>
        <v>0.99813084078896075</v>
      </c>
      <c r="D864" s="28">
        <f t="shared" ca="1" si="77"/>
        <v>350</v>
      </c>
      <c r="E864" s="28">
        <f t="shared" ca="1" si="78"/>
        <v>100</v>
      </c>
      <c r="F864" s="28">
        <f t="shared" ca="1" si="79"/>
        <v>35000</v>
      </c>
      <c r="G864" s="37">
        <f t="shared" ca="1" si="74"/>
        <v>1280</v>
      </c>
      <c r="H864" s="37">
        <f t="shared" ca="1" si="75"/>
        <v>720</v>
      </c>
    </row>
    <row r="865" spans="1:8" x14ac:dyDescent="0.25">
      <c r="A865" s="17">
        <v>826</v>
      </c>
      <c r="B865" s="17">
        <f t="shared" ca="1" si="76"/>
        <v>0.59874239953867314</v>
      </c>
      <c r="C865" s="17">
        <f t="shared" ca="1" si="76"/>
        <v>0.67079621133248135</v>
      </c>
      <c r="D865" s="28">
        <f t="shared" ca="1" si="77"/>
        <v>250</v>
      </c>
      <c r="E865" s="28">
        <f t="shared" ca="1" si="78"/>
        <v>60</v>
      </c>
      <c r="F865" s="28">
        <f t="shared" ca="1" si="79"/>
        <v>15000</v>
      </c>
      <c r="G865" s="37">
        <f t="shared" ca="1" si="74"/>
        <v>280</v>
      </c>
      <c r="H865" s="37">
        <f t="shared" ca="1" si="75"/>
        <v>320</v>
      </c>
    </row>
    <row r="866" spans="1:8" x14ac:dyDescent="0.25">
      <c r="A866" s="17">
        <v>827</v>
      </c>
      <c r="B866" s="17">
        <f t="shared" ca="1" si="76"/>
        <v>0.65638398641817319</v>
      </c>
      <c r="C866" s="17">
        <f t="shared" ca="1" si="76"/>
        <v>0.59173023271386671</v>
      </c>
      <c r="D866" s="28">
        <f t="shared" ca="1" si="77"/>
        <v>350</v>
      </c>
      <c r="E866" s="28">
        <f t="shared" ca="1" si="78"/>
        <v>60</v>
      </c>
      <c r="F866" s="28">
        <f t="shared" ca="1" si="79"/>
        <v>21000</v>
      </c>
      <c r="G866" s="37">
        <f t="shared" ca="1" si="74"/>
        <v>580</v>
      </c>
      <c r="H866" s="37">
        <f t="shared" ca="1" si="75"/>
        <v>440</v>
      </c>
    </row>
    <row r="867" spans="1:8" x14ac:dyDescent="0.25">
      <c r="A867" s="17">
        <v>828</v>
      </c>
      <c r="B867" s="17">
        <f t="shared" ca="1" si="76"/>
        <v>0.38924726051496195</v>
      </c>
      <c r="C867" s="17">
        <f t="shared" ca="1" si="76"/>
        <v>0.55350520619563548</v>
      </c>
      <c r="D867" s="28">
        <f t="shared" ca="1" si="77"/>
        <v>250</v>
      </c>
      <c r="E867" s="28">
        <f t="shared" ca="1" si="78"/>
        <v>60</v>
      </c>
      <c r="F867" s="28">
        <f t="shared" ca="1" si="79"/>
        <v>15000</v>
      </c>
      <c r="G867" s="37">
        <f t="shared" ca="1" si="74"/>
        <v>280</v>
      </c>
      <c r="H867" s="37">
        <f t="shared" ca="1" si="75"/>
        <v>320</v>
      </c>
    </row>
    <row r="868" spans="1:8" x14ac:dyDescent="0.25">
      <c r="A868" s="17">
        <v>829</v>
      </c>
      <c r="B868" s="17">
        <f t="shared" ca="1" si="76"/>
        <v>0.252838100882674</v>
      </c>
      <c r="C868" s="17">
        <f t="shared" ca="1" si="76"/>
        <v>6.9339966940165754E-2</v>
      </c>
      <c r="D868" s="28">
        <f t="shared" ca="1" si="77"/>
        <v>250</v>
      </c>
      <c r="E868" s="28">
        <f t="shared" ca="1" si="78"/>
        <v>20</v>
      </c>
      <c r="F868" s="28">
        <f t="shared" ca="1" si="79"/>
        <v>5000</v>
      </c>
      <c r="G868" s="37">
        <f t="shared" ca="1" si="74"/>
        <v>280</v>
      </c>
      <c r="H868" s="37">
        <f t="shared" ca="1" si="75"/>
        <v>320</v>
      </c>
    </row>
    <row r="869" spans="1:8" x14ac:dyDescent="0.25">
      <c r="A869" s="17">
        <v>830</v>
      </c>
      <c r="B869" s="17">
        <f t="shared" ca="1" si="76"/>
        <v>0.71333111684213857</v>
      </c>
      <c r="C869" s="17">
        <f t="shared" ca="1" si="76"/>
        <v>0.76313036923168465</v>
      </c>
      <c r="D869" s="28">
        <f t="shared" ca="1" si="77"/>
        <v>350</v>
      </c>
      <c r="E869" s="28">
        <f t="shared" ca="1" si="78"/>
        <v>60</v>
      </c>
      <c r="F869" s="28">
        <f t="shared" ca="1" si="79"/>
        <v>21000</v>
      </c>
      <c r="G869" s="37">
        <f t="shared" ca="1" si="74"/>
        <v>580</v>
      </c>
      <c r="H869" s="37">
        <f t="shared" ca="1" si="75"/>
        <v>440</v>
      </c>
    </row>
    <row r="870" spans="1:8" x14ac:dyDescent="0.25">
      <c r="A870" s="17">
        <v>831</v>
      </c>
      <c r="B870" s="17">
        <f t="shared" ca="1" si="76"/>
        <v>0.210539267489666</v>
      </c>
      <c r="C870" s="17">
        <f t="shared" ca="1" si="76"/>
        <v>0.48993369015556543</v>
      </c>
      <c r="D870" s="28">
        <f t="shared" ca="1" si="77"/>
        <v>150</v>
      </c>
      <c r="E870" s="28">
        <f t="shared" ca="1" si="78"/>
        <v>60</v>
      </c>
      <c r="F870" s="28">
        <f t="shared" ca="1" si="79"/>
        <v>9000</v>
      </c>
      <c r="G870" s="37">
        <f t="shared" ca="1" si="74"/>
        <v>280</v>
      </c>
      <c r="H870" s="37">
        <f t="shared" ca="1" si="75"/>
        <v>320</v>
      </c>
    </row>
    <row r="871" spans="1:8" x14ac:dyDescent="0.25">
      <c r="A871" s="17">
        <v>832</v>
      </c>
      <c r="B871" s="17">
        <f t="shared" ca="1" si="76"/>
        <v>0.17604152718921229</v>
      </c>
      <c r="C871" s="17">
        <f t="shared" ca="1" si="76"/>
        <v>0.42065016064793248</v>
      </c>
      <c r="D871" s="28">
        <f t="shared" ca="1" si="77"/>
        <v>150</v>
      </c>
      <c r="E871" s="28">
        <f t="shared" ca="1" si="78"/>
        <v>60</v>
      </c>
      <c r="F871" s="28">
        <f t="shared" ca="1" si="79"/>
        <v>9000</v>
      </c>
      <c r="G871" s="37">
        <f t="shared" ca="1" si="74"/>
        <v>280</v>
      </c>
      <c r="H871" s="37">
        <f t="shared" ca="1" si="75"/>
        <v>320</v>
      </c>
    </row>
    <row r="872" spans="1:8" x14ac:dyDescent="0.25">
      <c r="A872" s="17">
        <v>833</v>
      </c>
      <c r="B872" s="17">
        <f t="shared" ca="1" si="76"/>
        <v>0.55599306679981852</v>
      </c>
      <c r="C872" s="17">
        <f t="shared" ca="1" si="76"/>
        <v>0.63738962687686507</v>
      </c>
      <c r="D872" s="28">
        <f t="shared" ca="1" si="77"/>
        <v>250</v>
      </c>
      <c r="E872" s="28">
        <f t="shared" ca="1" si="78"/>
        <v>60</v>
      </c>
      <c r="F872" s="28">
        <f t="shared" ca="1" si="79"/>
        <v>15000</v>
      </c>
      <c r="G872" s="37">
        <f t="shared" ref="G872:G935" ca="1" si="80">$B$4*$B$9+MAX($F872-$B$8,0)*$B$5</f>
        <v>280</v>
      </c>
      <c r="H872" s="37">
        <f t="shared" ref="H872:H935" ca="1" si="81">$E$4*$B$9+MAX($F872-$B$8,0)*$E$5</f>
        <v>320</v>
      </c>
    </row>
    <row r="873" spans="1:8" x14ac:dyDescent="0.25">
      <c r="A873" s="17">
        <v>834</v>
      </c>
      <c r="B873" s="17">
        <f t="shared" ref="B873:C904" ca="1" si="82">RAND()</f>
        <v>0.63586530352557258</v>
      </c>
      <c r="C873" s="17">
        <f t="shared" ca="1" si="82"/>
        <v>0.21768389673514921</v>
      </c>
      <c r="D873" s="28">
        <f t="shared" ref="D873:D936" ca="1" si="83">VLOOKUP($B873,$D$13:$F$16,3)</f>
        <v>250</v>
      </c>
      <c r="E873" s="28">
        <f t="shared" ref="E873:E936" ca="1" si="84">VLOOKUP($C873,$D$21:$F$25,3)</f>
        <v>40</v>
      </c>
      <c r="F873" s="28">
        <f t="shared" ref="F873:F936" ca="1" si="85">D873*E873</f>
        <v>10000</v>
      </c>
      <c r="G873" s="37">
        <f t="shared" ca="1" si="80"/>
        <v>280</v>
      </c>
      <c r="H873" s="37">
        <f t="shared" ca="1" si="81"/>
        <v>320</v>
      </c>
    </row>
    <row r="874" spans="1:8" x14ac:dyDescent="0.25">
      <c r="A874" s="17">
        <v>835</v>
      </c>
      <c r="B874" s="17">
        <f t="shared" ca="1" si="82"/>
        <v>0.20662323748408662</v>
      </c>
      <c r="C874" s="17">
        <f t="shared" ca="1" si="82"/>
        <v>0.76368234628801535</v>
      </c>
      <c r="D874" s="28">
        <f t="shared" ca="1" si="83"/>
        <v>150</v>
      </c>
      <c r="E874" s="28">
        <f t="shared" ca="1" si="84"/>
        <v>60</v>
      </c>
      <c r="F874" s="28">
        <f t="shared" ca="1" si="85"/>
        <v>9000</v>
      </c>
      <c r="G874" s="37">
        <f t="shared" ca="1" si="80"/>
        <v>280</v>
      </c>
      <c r="H874" s="37">
        <f t="shared" ca="1" si="81"/>
        <v>320</v>
      </c>
    </row>
    <row r="875" spans="1:8" x14ac:dyDescent="0.25">
      <c r="A875" s="17">
        <v>836</v>
      </c>
      <c r="B875" s="17">
        <f t="shared" ca="1" si="82"/>
        <v>0.59119727939487876</v>
      </c>
      <c r="C875" s="17">
        <f t="shared" ca="1" si="82"/>
        <v>0.81894471019772674</v>
      </c>
      <c r="D875" s="28">
        <f t="shared" ca="1" si="83"/>
        <v>250</v>
      </c>
      <c r="E875" s="28">
        <f t="shared" ca="1" si="84"/>
        <v>80</v>
      </c>
      <c r="F875" s="28">
        <f t="shared" ca="1" si="85"/>
        <v>20000</v>
      </c>
      <c r="G875" s="37">
        <f t="shared" ca="1" si="80"/>
        <v>530</v>
      </c>
      <c r="H875" s="37">
        <f t="shared" ca="1" si="81"/>
        <v>420</v>
      </c>
    </row>
    <row r="876" spans="1:8" x14ac:dyDescent="0.25">
      <c r="A876" s="17">
        <v>837</v>
      </c>
      <c r="B876" s="17">
        <f t="shared" ca="1" si="82"/>
        <v>0.57833182056651411</v>
      </c>
      <c r="C876" s="17">
        <f t="shared" ca="1" si="82"/>
        <v>0.4311894120356452</v>
      </c>
      <c r="D876" s="28">
        <f t="shared" ca="1" si="83"/>
        <v>250</v>
      </c>
      <c r="E876" s="28">
        <f t="shared" ca="1" si="84"/>
        <v>60</v>
      </c>
      <c r="F876" s="28">
        <f t="shared" ca="1" si="85"/>
        <v>15000</v>
      </c>
      <c r="G876" s="37">
        <f t="shared" ca="1" si="80"/>
        <v>280</v>
      </c>
      <c r="H876" s="37">
        <f t="shared" ca="1" si="81"/>
        <v>320</v>
      </c>
    </row>
    <row r="877" spans="1:8" x14ac:dyDescent="0.25">
      <c r="A877" s="17">
        <v>838</v>
      </c>
      <c r="B877" s="17">
        <f t="shared" ca="1" si="82"/>
        <v>5.7611070657640484E-2</v>
      </c>
      <c r="C877" s="17">
        <f t="shared" ca="1" si="82"/>
        <v>0.46414494627367919</v>
      </c>
      <c r="D877" s="28">
        <f t="shared" ca="1" si="83"/>
        <v>150</v>
      </c>
      <c r="E877" s="28">
        <f t="shared" ca="1" si="84"/>
        <v>60</v>
      </c>
      <c r="F877" s="28">
        <f t="shared" ca="1" si="85"/>
        <v>9000</v>
      </c>
      <c r="G877" s="37">
        <f t="shared" ca="1" si="80"/>
        <v>280</v>
      </c>
      <c r="H877" s="37">
        <f t="shared" ca="1" si="81"/>
        <v>320</v>
      </c>
    </row>
    <row r="878" spans="1:8" x14ac:dyDescent="0.25">
      <c r="A878" s="17">
        <v>839</v>
      </c>
      <c r="B878" s="17">
        <f t="shared" ca="1" si="82"/>
        <v>0.1494659853393262</v>
      </c>
      <c r="C878" s="17">
        <f t="shared" ca="1" si="82"/>
        <v>0.99165803435026489</v>
      </c>
      <c r="D878" s="28">
        <f t="shared" ca="1" si="83"/>
        <v>150</v>
      </c>
      <c r="E878" s="28">
        <f t="shared" ca="1" si="84"/>
        <v>100</v>
      </c>
      <c r="F878" s="28">
        <f t="shared" ca="1" si="85"/>
        <v>15000</v>
      </c>
      <c r="G878" s="37">
        <f t="shared" ca="1" si="80"/>
        <v>280</v>
      </c>
      <c r="H878" s="37">
        <f t="shared" ca="1" si="81"/>
        <v>320</v>
      </c>
    </row>
    <row r="879" spans="1:8" x14ac:dyDescent="0.25">
      <c r="A879" s="17">
        <v>840</v>
      </c>
      <c r="B879" s="17">
        <f t="shared" ca="1" si="82"/>
        <v>0.76126981118585746</v>
      </c>
      <c r="C879" s="17">
        <f t="shared" ca="1" si="82"/>
        <v>0.84507033218590966</v>
      </c>
      <c r="D879" s="28">
        <f t="shared" ca="1" si="83"/>
        <v>350</v>
      </c>
      <c r="E879" s="28">
        <f t="shared" ca="1" si="84"/>
        <v>80</v>
      </c>
      <c r="F879" s="28">
        <f t="shared" ca="1" si="85"/>
        <v>28000</v>
      </c>
      <c r="G879" s="37">
        <f t="shared" ca="1" si="80"/>
        <v>930</v>
      </c>
      <c r="H879" s="37">
        <f t="shared" ca="1" si="81"/>
        <v>580</v>
      </c>
    </row>
    <row r="880" spans="1:8" x14ac:dyDescent="0.25">
      <c r="A880" s="17">
        <v>841</v>
      </c>
      <c r="B880" s="17">
        <f t="shared" ca="1" si="82"/>
        <v>0.3012700175521873</v>
      </c>
      <c r="C880" s="17">
        <f t="shared" ca="1" si="82"/>
        <v>0.22523803337115178</v>
      </c>
      <c r="D880" s="28">
        <f t="shared" ca="1" si="83"/>
        <v>250</v>
      </c>
      <c r="E880" s="28">
        <f t="shared" ca="1" si="84"/>
        <v>40</v>
      </c>
      <c r="F880" s="28">
        <f t="shared" ca="1" si="85"/>
        <v>10000</v>
      </c>
      <c r="G880" s="37">
        <f t="shared" ca="1" si="80"/>
        <v>280</v>
      </c>
      <c r="H880" s="37">
        <f t="shared" ca="1" si="81"/>
        <v>320</v>
      </c>
    </row>
    <row r="881" spans="1:8" x14ac:dyDescent="0.25">
      <c r="A881" s="17">
        <v>842</v>
      </c>
      <c r="B881" s="17">
        <f t="shared" ca="1" si="82"/>
        <v>0.71943306931139306</v>
      </c>
      <c r="C881" s="17">
        <f t="shared" ca="1" si="82"/>
        <v>0.44398184072980496</v>
      </c>
      <c r="D881" s="28">
        <f t="shared" ca="1" si="83"/>
        <v>350</v>
      </c>
      <c r="E881" s="28">
        <f t="shared" ca="1" si="84"/>
        <v>60</v>
      </c>
      <c r="F881" s="28">
        <f t="shared" ca="1" si="85"/>
        <v>21000</v>
      </c>
      <c r="G881" s="37">
        <f t="shared" ca="1" si="80"/>
        <v>580</v>
      </c>
      <c r="H881" s="37">
        <f t="shared" ca="1" si="81"/>
        <v>440</v>
      </c>
    </row>
    <row r="882" spans="1:8" x14ac:dyDescent="0.25">
      <c r="A882" s="17">
        <v>843</v>
      </c>
      <c r="B882" s="17">
        <f t="shared" ca="1" si="82"/>
        <v>0.15729318498884914</v>
      </c>
      <c r="C882" s="17">
        <f t="shared" ca="1" si="82"/>
        <v>0.13983450519441876</v>
      </c>
      <c r="D882" s="28">
        <f t="shared" ca="1" si="83"/>
        <v>150</v>
      </c>
      <c r="E882" s="28">
        <f t="shared" ca="1" si="84"/>
        <v>20</v>
      </c>
      <c r="F882" s="28">
        <f t="shared" ca="1" si="85"/>
        <v>3000</v>
      </c>
      <c r="G882" s="37">
        <f t="shared" ca="1" si="80"/>
        <v>280</v>
      </c>
      <c r="H882" s="37">
        <f t="shared" ca="1" si="81"/>
        <v>320</v>
      </c>
    </row>
    <row r="883" spans="1:8" x14ac:dyDescent="0.25">
      <c r="A883" s="17">
        <v>844</v>
      </c>
      <c r="B883" s="17">
        <f t="shared" ca="1" si="82"/>
        <v>0.78022755204480942</v>
      </c>
      <c r="C883" s="17">
        <f t="shared" ca="1" si="82"/>
        <v>2.4187550198992436E-2</v>
      </c>
      <c r="D883" s="28">
        <f t="shared" ca="1" si="83"/>
        <v>350</v>
      </c>
      <c r="E883" s="28">
        <f t="shared" ca="1" si="84"/>
        <v>20</v>
      </c>
      <c r="F883" s="28">
        <f t="shared" ca="1" si="85"/>
        <v>7000</v>
      </c>
      <c r="G883" s="37">
        <f t="shared" ca="1" si="80"/>
        <v>280</v>
      </c>
      <c r="H883" s="37">
        <f t="shared" ca="1" si="81"/>
        <v>320</v>
      </c>
    </row>
    <row r="884" spans="1:8" x14ac:dyDescent="0.25">
      <c r="A884" s="17">
        <v>845</v>
      </c>
      <c r="B884" s="17">
        <f t="shared" ca="1" si="82"/>
        <v>0.71231319950540173</v>
      </c>
      <c r="C884" s="17">
        <f t="shared" ca="1" si="82"/>
        <v>0.87134938871011025</v>
      </c>
      <c r="D884" s="28">
        <f t="shared" ca="1" si="83"/>
        <v>350</v>
      </c>
      <c r="E884" s="28">
        <f t="shared" ca="1" si="84"/>
        <v>80</v>
      </c>
      <c r="F884" s="28">
        <f t="shared" ca="1" si="85"/>
        <v>28000</v>
      </c>
      <c r="G884" s="37">
        <f t="shared" ca="1" si="80"/>
        <v>930</v>
      </c>
      <c r="H884" s="37">
        <f t="shared" ca="1" si="81"/>
        <v>580</v>
      </c>
    </row>
    <row r="885" spans="1:8" x14ac:dyDescent="0.25">
      <c r="A885" s="17">
        <v>846</v>
      </c>
      <c r="B885" s="17">
        <f t="shared" ca="1" si="82"/>
        <v>0.57324432525765379</v>
      </c>
      <c r="C885" s="17">
        <f t="shared" ca="1" si="82"/>
        <v>0.53132085855710875</v>
      </c>
      <c r="D885" s="28">
        <f t="shared" ca="1" si="83"/>
        <v>250</v>
      </c>
      <c r="E885" s="28">
        <f t="shared" ca="1" si="84"/>
        <v>60</v>
      </c>
      <c r="F885" s="28">
        <f t="shared" ca="1" si="85"/>
        <v>15000</v>
      </c>
      <c r="G885" s="37">
        <f t="shared" ca="1" si="80"/>
        <v>280</v>
      </c>
      <c r="H885" s="37">
        <f t="shared" ca="1" si="81"/>
        <v>320</v>
      </c>
    </row>
    <row r="886" spans="1:8" x14ac:dyDescent="0.25">
      <c r="A886" s="17">
        <v>847</v>
      </c>
      <c r="B886" s="17">
        <f t="shared" ca="1" si="82"/>
        <v>0.46775623303538227</v>
      </c>
      <c r="C886" s="17">
        <f t="shared" ca="1" si="82"/>
        <v>0.2692068421174113</v>
      </c>
      <c r="D886" s="28">
        <f t="shared" ca="1" si="83"/>
        <v>250</v>
      </c>
      <c r="E886" s="28">
        <f t="shared" ca="1" si="84"/>
        <v>40</v>
      </c>
      <c r="F886" s="28">
        <f t="shared" ca="1" si="85"/>
        <v>10000</v>
      </c>
      <c r="G886" s="37">
        <f t="shared" ca="1" si="80"/>
        <v>280</v>
      </c>
      <c r="H886" s="37">
        <f t="shared" ca="1" si="81"/>
        <v>320</v>
      </c>
    </row>
    <row r="887" spans="1:8" x14ac:dyDescent="0.25">
      <c r="A887" s="17">
        <v>848</v>
      </c>
      <c r="B887" s="17">
        <f t="shared" ca="1" si="82"/>
        <v>0.62994808790999102</v>
      </c>
      <c r="C887" s="17">
        <f t="shared" ca="1" si="82"/>
        <v>0.23267265435543327</v>
      </c>
      <c r="D887" s="28">
        <f t="shared" ca="1" si="83"/>
        <v>250</v>
      </c>
      <c r="E887" s="28">
        <f t="shared" ca="1" si="84"/>
        <v>40</v>
      </c>
      <c r="F887" s="28">
        <f t="shared" ca="1" si="85"/>
        <v>10000</v>
      </c>
      <c r="G887" s="37">
        <f t="shared" ca="1" si="80"/>
        <v>280</v>
      </c>
      <c r="H887" s="37">
        <f t="shared" ca="1" si="81"/>
        <v>320</v>
      </c>
    </row>
    <row r="888" spans="1:8" x14ac:dyDescent="0.25">
      <c r="A888" s="17">
        <v>849</v>
      </c>
      <c r="B888" s="17">
        <f t="shared" ca="1" si="82"/>
        <v>0.2235652535071192</v>
      </c>
      <c r="C888" s="17">
        <f t="shared" ca="1" si="82"/>
        <v>0.99587176269766553</v>
      </c>
      <c r="D888" s="28">
        <f t="shared" ca="1" si="83"/>
        <v>250</v>
      </c>
      <c r="E888" s="28">
        <f t="shared" ca="1" si="84"/>
        <v>100</v>
      </c>
      <c r="F888" s="28">
        <f t="shared" ca="1" si="85"/>
        <v>25000</v>
      </c>
      <c r="G888" s="37">
        <f t="shared" ca="1" si="80"/>
        <v>780</v>
      </c>
      <c r="H888" s="37">
        <f t="shared" ca="1" si="81"/>
        <v>520</v>
      </c>
    </row>
    <row r="889" spans="1:8" x14ac:dyDescent="0.25">
      <c r="A889" s="17">
        <v>850</v>
      </c>
      <c r="B889" s="17">
        <f t="shared" ca="1" si="82"/>
        <v>0.3053940399956494</v>
      </c>
      <c r="C889" s="17">
        <f t="shared" ca="1" si="82"/>
        <v>0.29240343108532407</v>
      </c>
      <c r="D889" s="28">
        <f t="shared" ca="1" si="83"/>
        <v>250</v>
      </c>
      <c r="E889" s="28">
        <f t="shared" ca="1" si="84"/>
        <v>40</v>
      </c>
      <c r="F889" s="28">
        <f t="shared" ca="1" si="85"/>
        <v>10000</v>
      </c>
      <c r="G889" s="37">
        <f t="shared" ca="1" si="80"/>
        <v>280</v>
      </c>
      <c r="H889" s="37">
        <f t="shared" ca="1" si="81"/>
        <v>320</v>
      </c>
    </row>
    <row r="890" spans="1:8" x14ac:dyDescent="0.25">
      <c r="A890" s="17">
        <v>851</v>
      </c>
      <c r="B890" s="17">
        <f t="shared" ca="1" si="82"/>
        <v>0.23781503186197939</v>
      </c>
      <c r="C890" s="17">
        <f t="shared" ca="1" si="82"/>
        <v>8.2350131397572635E-2</v>
      </c>
      <c r="D890" s="28">
        <f t="shared" ca="1" si="83"/>
        <v>250</v>
      </c>
      <c r="E890" s="28">
        <f t="shared" ca="1" si="84"/>
        <v>20</v>
      </c>
      <c r="F890" s="28">
        <f t="shared" ca="1" si="85"/>
        <v>5000</v>
      </c>
      <c r="G890" s="37">
        <f t="shared" ca="1" si="80"/>
        <v>280</v>
      </c>
      <c r="H890" s="37">
        <f t="shared" ca="1" si="81"/>
        <v>320</v>
      </c>
    </row>
    <row r="891" spans="1:8" x14ac:dyDescent="0.25">
      <c r="A891" s="17">
        <v>852</v>
      </c>
      <c r="B891" s="17">
        <f t="shared" ca="1" si="82"/>
        <v>0.14109260779061616</v>
      </c>
      <c r="C891" s="17">
        <f t="shared" ca="1" si="82"/>
        <v>0.20796952874716823</v>
      </c>
      <c r="D891" s="28">
        <f t="shared" ca="1" si="83"/>
        <v>150</v>
      </c>
      <c r="E891" s="28">
        <f t="shared" ca="1" si="84"/>
        <v>40</v>
      </c>
      <c r="F891" s="28">
        <f t="shared" ca="1" si="85"/>
        <v>6000</v>
      </c>
      <c r="G891" s="37">
        <f t="shared" ca="1" si="80"/>
        <v>280</v>
      </c>
      <c r="H891" s="37">
        <f t="shared" ca="1" si="81"/>
        <v>320</v>
      </c>
    </row>
    <row r="892" spans="1:8" x14ac:dyDescent="0.25">
      <c r="A892" s="17">
        <v>853</v>
      </c>
      <c r="B892" s="17">
        <f t="shared" ca="1" si="82"/>
        <v>0.52903294514873411</v>
      </c>
      <c r="C892" s="17">
        <f t="shared" ca="1" si="82"/>
        <v>1.3027276683755473E-2</v>
      </c>
      <c r="D892" s="28">
        <f t="shared" ca="1" si="83"/>
        <v>250</v>
      </c>
      <c r="E892" s="28">
        <f t="shared" ca="1" si="84"/>
        <v>20</v>
      </c>
      <c r="F892" s="28">
        <f t="shared" ca="1" si="85"/>
        <v>5000</v>
      </c>
      <c r="G892" s="37">
        <f t="shared" ca="1" si="80"/>
        <v>280</v>
      </c>
      <c r="H892" s="37">
        <f t="shared" ca="1" si="81"/>
        <v>320</v>
      </c>
    </row>
    <row r="893" spans="1:8" x14ac:dyDescent="0.25">
      <c r="A893" s="17">
        <v>854</v>
      </c>
      <c r="B893" s="17">
        <f t="shared" ca="1" si="82"/>
        <v>0.60822993223311606</v>
      </c>
      <c r="C893" s="17">
        <f t="shared" ca="1" si="82"/>
        <v>0.59553472949401509</v>
      </c>
      <c r="D893" s="28">
        <f t="shared" ca="1" si="83"/>
        <v>250</v>
      </c>
      <c r="E893" s="28">
        <f t="shared" ca="1" si="84"/>
        <v>60</v>
      </c>
      <c r="F893" s="28">
        <f t="shared" ca="1" si="85"/>
        <v>15000</v>
      </c>
      <c r="G893" s="37">
        <f t="shared" ca="1" si="80"/>
        <v>280</v>
      </c>
      <c r="H893" s="37">
        <f t="shared" ca="1" si="81"/>
        <v>320</v>
      </c>
    </row>
    <row r="894" spans="1:8" x14ac:dyDescent="0.25">
      <c r="A894" s="17">
        <v>855</v>
      </c>
      <c r="B894" s="17">
        <f t="shared" ca="1" si="82"/>
        <v>0.2184098486122984</v>
      </c>
      <c r="C894" s="17">
        <f t="shared" ca="1" si="82"/>
        <v>0.44604950346342742</v>
      </c>
      <c r="D894" s="28">
        <f t="shared" ca="1" si="83"/>
        <v>150</v>
      </c>
      <c r="E894" s="28">
        <f t="shared" ca="1" si="84"/>
        <v>60</v>
      </c>
      <c r="F894" s="28">
        <f t="shared" ca="1" si="85"/>
        <v>9000</v>
      </c>
      <c r="G894" s="37">
        <f t="shared" ca="1" si="80"/>
        <v>280</v>
      </c>
      <c r="H894" s="37">
        <f t="shared" ca="1" si="81"/>
        <v>320</v>
      </c>
    </row>
    <row r="895" spans="1:8" x14ac:dyDescent="0.25">
      <c r="A895" s="17">
        <v>856</v>
      </c>
      <c r="B895" s="17">
        <f t="shared" ca="1" si="82"/>
        <v>0.74194228543251339</v>
      </c>
      <c r="C895" s="17">
        <f t="shared" ca="1" si="82"/>
        <v>7.0458212957560384E-3</v>
      </c>
      <c r="D895" s="28">
        <f t="shared" ca="1" si="83"/>
        <v>350</v>
      </c>
      <c r="E895" s="28">
        <f t="shared" ca="1" si="84"/>
        <v>20</v>
      </c>
      <c r="F895" s="28">
        <f t="shared" ca="1" si="85"/>
        <v>7000</v>
      </c>
      <c r="G895" s="37">
        <f t="shared" ca="1" si="80"/>
        <v>280</v>
      </c>
      <c r="H895" s="37">
        <f t="shared" ca="1" si="81"/>
        <v>320</v>
      </c>
    </row>
    <row r="896" spans="1:8" x14ac:dyDescent="0.25">
      <c r="A896" s="17">
        <v>857</v>
      </c>
      <c r="B896" s="17">
        <f t="shared" ca="1" si="82"/>
        <v>0.71853824063237925</v>
      </c>
      <c r="C896" s="17">
        <f t="shared" ca="1" si="82"/>
        <v>0.63934592263699652</v>
      </c>
      <c r="D896" s="28">
        <f t="shared" ca="1" si="83"/>
        <v>350</v>
      </c>
      <c r="E896" s="28">
        <f t="shared" ca="1" si="84"/>
        <v>60</v>
      </c>
      <c r="F896" s="28">
        <f t="shared" ca="1" si="85"/>
        <v>21000</v>
      </c>
      <c r="G896" s="37">
        <f t="shared" ca="1" si="80"/>
        <v>580</v>
      </c>
      <c r="H896" s="37">
        <f t="shared" ca="1" si="81"/>
        <v>440</v>
      </c>
    </row>
    <row r="897" spans="1:8" x14ac:dyDescent="0.25">
      <c r="A897" s="17">
        <v>858</v>
      </c>
      <c r="B897" s="17">
        <f t="shared" ca="1" si="82"/>
        <v>0.98064420388250306</v>
      </c>
      <c r="C897" s="17">
        <f t="shared" ca="1" si="82"/>
        <v>0.53271052048047041</v>
      </c>
      <c r="D897" s="28">
        <f t="shared" ca="1" si="83"/>
        <v>450</v>
      </c>
      <c r="E897" s="28">
        <f t="shared" ca="1" si="84"/>
        <v>60</v>
      </c>
      <c r="F897" s="28">
        <f t="shared" ca="1" si="85"/>
        <v>27000</v>
      </c>
      <c r="G897" s="37">
        <f t="shared" ca="1" si="80"/>
        <v>880</v>
      </c>
      <c r="H897" s="37">
        <f t="shared" ca="1" si="81"/>
        <v>560</v>
      </c>
    </row>
    <row r="898" spans="1:8" x14ac:dyDescent="0.25">
      <c r="A898" s="17">
        <v>859</v>
      </c>
      <c r="B898" s="17">
        <f t="shared" ca="1" si="82"/>
        <v>6.2218355519715662E-2</v>
      </c>
      <c r="C898" s="17">
        <f t="shared" ca="1" si="82"/>
        <v>0.20630577552773066</v>
      </c>
      <c r="D898" s="28">
        <f t="shared" ca="1" si="83"/>
        <v>150</v>
      </c>
      <c r="E898" s="28">
        <f t="shared" ca="1" si="84"/>
        <v>40</v>
      </c>
      <c r="F898" s="28">
        <f t="shared" ca="1" si="85"/>
        <v>6000</v>
      </c>
      <c r="G898" s="37">
        <f t="shared" ca="1" si="80"/>
        <v>280</v>
      </c>
      <c r="H898" s="37">
        <f t="shared" ca="1" si="81"/>
        <v>320</v>
      </c>
    </row>
    <row r="899" spans="1:8" x14ac:dyDescent="0.25">
      <c r="A899" s="17">
        <v>860</v>
      </c>
      <c r="B899" s="17">
        <f t="shared" ca="1" si="82"/>
        <v>0.64674463598121157</v>
      </c>
      <c r="C899" s="17">
        <f t="shared" ca="1" si="82"/>
        <v>0.35836124667995339</v>
      </c>
      <c r="D899" s="28">
        <f t="shared" ca="1" si="83"/>
        <v>350</v>
      </c>
      <c r="E899" s="28">
        <f t="shared" ca="1" si="84"/>
        <v>40</v>
      </c>
      <c r="F899" s="28">
        <f t="shared" ca="1" si="85"/>
        <v>14000</v>
      </c>
      <c r="G899" s="37">
        <f t="shared" ca="1" si="80"/>
        <v>280</v>
      </c>
      <c r="H899" s="37">
        <f t="shared" ca="1" si="81"/>
        <v>320</v>
      </c>
    </row>
    <row r="900" spans="1:8" x14ac:dyDescent="0.25">
      <c r="A900" s="17">
        <v>861</v>
      </c>
      <c r="B900" s="17">
        <f t="shared" ca="1" si="82"/>
        <v>0.96647003552857147</v>
      </c>
      <c r="C900" s="17">
        <f t="shared" ca="1" si="82"/>
        <v>0.70707890135364315</v>
      </c>
      <c r="D900" s="28">
        <f t="shared" ca="1" si="83"/>
        <v>350</v>
      </c>
      <c r="E900" s="28">
        <f t="shared" ca="1" si="84"/>
        <v>60</v>
      </c>
      <c r="F900" s="28">
        <f t="shared" ca="1" si="85"/>
        <v>21000</v>
      </c>
      <c r="G900" s="37">
        <f t="shared" ca="1" si="80"/>
        <v>580</v>
      </c>
      <c r="H900" s="37">
        <f t="shared" ca="1" si="81"/>
        <v>440</v>
      </c>
    </row>
    <row r="901" spans="1:8" x14ac:dyDescent="0.25">
      <c r="A901" s="17">
        <v>862</v>
      </c>
      <c r="B901" s="17">
        <f t="shared" ca="1" si="82"/>
        <v>0.62707100757408873</v>
      </c>
      <c r="C901" s="17">
        <f t="shared" ca="1" si="82"/>
        <v>0.50965450540754853</v>
      </c>
      <c r="D901" s="28">
        <f t="shared" ca="1" si="83"/>
        <v>250</v>
      </c>
      <c r="E901" s="28">
        <f t="shared" ca="1" si="84"/>
        <v>60</v>
      </c>
      <c r="F901" s="28">
        <f t="shared" ca="1" si="85"/>
        <v>15000</v>
      </c>
      <c r="G901" s="37">
        <f t="shared" ca="1" si="80"/>
        <v>280</v>
      </c>
      <c r="H901" s="37">
        <f t="shared" ca="1" si="81"/>
        <v>320</v>
      </c>
    </row>
    <row r="902" spans="1:8" x14ac:dyDescent="0.25">
      <c r="A902" s="17">
        <v>863</v>
      </c>
      <c r="B902" s="17">
        <f t="shared" ca="1" si="82"/>
        <v>0.96273335065238341</v>
      </c>
      <c r="C902" s="17">
        <f t="shared" ca="1" si="82"/>
        <v>0.50317902729688424</v>
      </c>
      <c r="D902" s="28">
        <f t="shared" ca="1" si="83"/>
        <v>350</v>
      </c>
      <c r="E902" s="28">
        <f t="shared" ca="1" si="84"/>
        <v>60</v>
      </c>
      <c r="F902" s="28">
        <f t="shared" ca="1" si="85"/>
        <v>21000</v>
      </c>
      <c r="G902" s="37">
        <f t="shared" ca="1" si="80"/>
        <v>580</v>
      </c>
      <c r="H902" s="37">
        <f t="shared" ca="1" si="81"/>
        <v>440</v>
      </c>
    </row>
    <row r="903" spans="1:8" x14ac:dyDescent="0.25">
      <c r="A903" s="17">
        <v>864</v>
      </c>
      <c r="B903" s="17">
        <f t="shared" ca="1" si="82"/>
        <v>0.81588648882799997</v>
      </c>
      <c r="C903" s="17">
        <f t="shared" ca="1" si="82"/>
        <v>0.66108575971704553</v>
      </c>
      <c r="D903" s="28">
        <f t="shared" ca="1" si="83"/>
        <v>350</v>
      </c>
      <c r="E903" s="28">
        <f t="shared" ca="1" si="84"/>
        <v>60</v>
      </c>
      <c r="F903" s="28">
        <f t="shared" ca="1" si="85"/>
        <v>21000</v>
      </c>
      <c r="G903" s="37">
        <f t="shared" ca="1" si="80"/>
        <v>580</v>
      </c>
      <c r="H903" s="37">
        <f t="shared" ca="1" si="81"/>
        <v>440</v>
      </c>
    </row>
    <row r="904" spans="1:8" x14ac:dyDescent="0.25">
      <c r="A904" s="17">
        <v>865</v>
      </c>
      <c r="B904" s="17">
        <f t="shared" ca="1" si="82"/>
        <v>0.47525844929015371</v>
      </c>
      <c r="C904" s="17">
        <f t="shared" ca="1" si="82"/>
        <v>0.18748497430654076</v>
      </c>
      <c r="D904" s="28">
        <f t="shared" ca="1" si="83"/>
        <v>250</v>
      </c>
      <c r="E904" s="28">
        <f t="shared" ca="1" si="84"/>
        <v>20</v>
      </c>
      <c r="F904" s="28">
        <f t="shared" ca="1" si="85"/>
        <v>5000</v>
      </c>
      <c r="G904" s="37">
        <f t="shared" ca="1" si="80"/>
        <v>280</v>
      </c>
      <c r="H904" s="37">
        <f t="shared" ca="1" si="81"/>
        <v>320</v>
      </c>
    </row>
    <row r="905" spans="1:8" x14ac:dyDescent="0.25">
      <c r="A905" s="17">
        <v>866</v>
      </c>
      <c r="B905" s="17">
        <f t="shared" ref="B905:C936" ca="1" si="86">RAND()</f>
        <v>0.46103737968152392</v>
      </c>
      <c r="C905" s="17">
        <f t="shared" ca="1" si="86"/>
        <v>0.227193508717626</v>
      </c>
      <c r="D905" s="28">
        <f t="shared" ca="1" si="83"/>
        <v>250</v>
      </c>
      <c r="E905" s="28">
        <f t="shared" ca="1" si="84"/>
        <v>40</v>
      </c>
      <c r="F905" s="28">
        <f t="shared" ca="1" si="85"/>
        <v>10000</v>
      </c>
      <c r="G905" s="37">
        <f t="shared" ca="1" si="80"/>
        <v>280</v>
      </c>
      <c r="H905" s="37">
        <f t="shared" ca="1" si="81"/>
        <v>320</v>
      </c>
    </row>
    <row r="906" spans="1:8" x14ac:dyDescent="0.25">
      <c r="A906" s="17">
        <v>867</v>
      </c>
      <c r="B906" s="17">
        <f t="shared" ca="1" si="86"/>
        <v>0.34997235365756141</v>
      </c>
      <c r="C906" s="17">
        <f t="shared" ca="1" si="86"/>
        <v>0.65497501335177255</v>
      </c>
      <c r="D906" s="28">
        <f t="shared" ca="1" si="83"/>
        <v>250</v>
      </c>
      <c r="E906" s="28">
        <f t="shared" ca="1" si="84"/>
        <v>60</v>
      </c>
      <c r="F906" s="28">
        <f t="shared" ca="1" si="85"/>
        <v>15000</v>
      </c>
      <c r="G906" s="37">
        <f t="shared" ca="1" si="80"/>
        <v>280</v>
      </c>
      <c r="H906" s="37">
        <f t="shared" ca="1" si="81"/>
        <v>320</v>
      </c>
    </row>
    <row r="907" spans="1:8" x14ac:dyDescent="0.25">
      <c r="A907" s="17">
        <v>868</v>
      </c>
      <c r="B907" s="17">
        <f t="shared" ca="1" si="86"/>
        <v>0.89658528778959512</v>
      </c>
      <c r="C907" s="17">
        <f t="shared" ca="1" si="86"/>
        <v>0.85788987998156929</v>
      </c>
      <c r="D907" s="28">
        <f t="shared" ca="1" si="83"/>
        <v>350</v>
      </c>
      <c r="E907" s="28">
        <f t="shared" ca="1" si="84"/>
        <v>80</v>
      </c>
      <c r="F907" s="28">
        <f t="shared" ca="1" si="85"/>
        <v>28000</v>
      </c>
      <c r="G907" s="37">
        <f t="shared" ca="1" si="80"/>
        <v>930</v>
      </c>
      <c r="H907" s="37">
        <f t="shared" ca="1" si="81"/>
        <v>580</v>
      </c>
    </row>
    <row r="908" spans="1:8" x14ac:dyDescent="0.25">
      <c r="A908" s="17">
        <v>869</v>
      </c>
      <c r="B908" s="17">
        <f t="shared" ca="1" si="86"/>
        <v>0.67887255980263506</v>
      </c>
      <c r="C908" s="17">
        <f t="shared" ca="1" si="86"/>
        <v>0.51449569602379697</v>
      </c>
      <c r="D908" s="28">
        <f t="shared" ca="1" si="83"/>
        <v>350</v>
      </c>
      <c r="E908" s="28">
        <f t="shared" ca="1" si="84"/>
        <v>60</v>
      </c>
      <c r="F908" s="28">
        <f t="shared" ca="1" si="85"/>
        <v>21000</v>
      </c>
      <c r="G908" s="37">
        <f t="shared" ca="1" si="80"/>
        <v>580</v>
      </c>
      <c r="H908" s="37">
        <f t="shared" ca="1" si="81"/>
        <v>440</v>
      </c>
    </row>
    <row r="909" spans="1:8" x14ac:dyDescent="0.25">
      <c r="A909" s="17">
        <v>870</v>
      </c>
      <c r="B909" s="17">
        <f t="shared" ca="1" si="86"/>
        <v>0.27633301712905134</v>
      </c>
      <c r="C909" s="17">
        <f t="shared" ca="1" si="86"/>
        <v>0.87202641882684284</v>
      </c>
      <c r="D909" s="28">
        <f t="shared" ca="1" si="83"/>
        <v>250</v>
      </c>
      <c r="E909" s="28">
        <f t="shared" ca="1" si="84"/>
        <v>80</v>
      </c>
      <c r="F909" s="28">
        <f t="shared" ca="1" si="85"/>
        <v>20000</v>
      </c>
      <c r="G909" s="37">
        <f t="shared" ca="1" si="80"/>
        <v>530</v>
      </c>
      <c r="H909" s="37">
        <f t="shared" ca="1" si="81"/>
        <v>420</v>
      </c>
    </row>
    <row r="910" spans="1:8" x14ac:dyDescent="0.25">
      <c r="A910" s="17">
        <v>871</v>
      </c>
      <c r="B910" s="17">
        <f t="shared" ca="1" si="86"/>
        <v>0.48266198073329958</v>
      </c>
      <c r="C910" s="17">
        <f t="shared" ca="1" si="86"/>
        <v>0.57141507053826734</v>
      </c>
      <c r="D910" s="28">
        <f t="shared" ca="1" si="83"/>
        <v>250</v>
      </c>
      <c r="E910" s="28">
        <f t="shared" ca="1" si="84"/>
        <v>60</v>
      </c>
      <c r="F910" s="28">
        <f t="shared" ca="1" si="85"/>
        <v>15000</v>
      </c>
      <c r="G910" s="37">
        <f t="shared" ca="1" si="80"/>
        <v>280</v>
      </c>
      <c r="H910" s="37">
        <f t="shared" ca="1" si="81"/>
        <v>320</v>
      </c>
    </row>
    <row r="911" spans="1:8" x14ac:dyDescent="0.25">
      <c r="A911" s="17">
        <v>872</v>
      </c>
      <c r="B911" s="17">
        <f t="shared" ca="1" si="86"/>
        <v>0.73105143279013796</v>
      </c>
      <c r="C911" s="17">
        <f t="shared" ca="1" si="86"/>
        <v>0.27463761567778977</v>
      </c>
      <c r="D911" s="28">
        <f t="shared" ca="1" si="83"/>
        <v>350</v>
      </c>
      <c r="E911" s="28">
        <f t="shared" ca="1" si="84"/>
        <v>40</v>
      </c>
      <c r="F911" s="28">
        <f t="shared" ca="1" si="85"/>
        <v>14000</v>
      </c>
      <c r="G911" s="37">
        <f t="shared" ca="1" si="80"/>
        <v>280</v>
      </c>
      <c r="H911" s="37">
        <f t="shared" ca="1" si="81"/>
        <v>320</v>
      </c>
    </row>
    <row r="912" spans="1:8" x14ac:dyDescent="0.25">
      <c r="A912" s="17">
        <v>873</v>
      </c>
      <c r="B912" s="17">
        <f t="shared" ca="1" si="86"/>
        <v>0.39016600030013027</v>
      </c>
      <c r="C912" s="17">
        <f t="shared" ca="1" si="86"/>
        <v>0.63929206557918283</v>
      </c>
      <c r="D912" s="28">
        <f t="shared" ca="1" si="83"/>
        <v>250</v>
      </c>
      <c r="E912" s="28">
        <f t="shared" ca="1" si="84"/>
        <v>60</v>
      </c>
      <c r="F912" s="28">
        <f t="shared" ca="1" si="85"/>
        <v>15000</v>
      </c>
      <c r="G912" s="37">
        <f t="shared" ca="1" si="80"/>
        <v>280</v>
      </c>
      <c r="H912" s="37">
        <f t="shared" ca="1" si="81"/>
        <v>320</v>
      </c>
    </row>
    <row r="913" spans="1:8" x14ac:dyDescent="0.25">
      <c r="A913" s="17">
        <v>874</v>
      </c>
      <c r="B913" s="17">
        <f t="shared" ca="1" si="86"/>
        <v>0.54780927174050154</v>
      </c>
      <c r="C913" s="17">
        <f t="shared" ca="1" si="86"/>
        <v>0.7195424965096775</v>
      </c>
      <c r="D913" s="28">
        <f t="shared" ca="1" si="83"/>
        <v>250</v>
      </c>
      <c r="E913" s="28">
        <f t="shared" ca="1" si="84"/>
        <v>60</v>
      </c>
      <c r="F913" s="28">
        <f t="shared" ca="1" si="85"/>
        <v>15000</v>
      </c>
      <c r="G913" s="37">
        <f t="shared" ca="1" si="80"/>
        <v>280</v>
      </c>
      <c r="H913" s="37">
        <f t="shared" ca="1" si="81"/>
        <v>320</v>
      </c>
    </row>
    <row r="914" spans="1:8" x14ac:dyDescent="0.25">
      <c r="A914" s="17">
        <v>875</v>
      </c>
      <c r="B914" s="17">
        <f t="shared" ca="1" si="86"/>
        <v>0.9221324713693545</v>
      </c>
      <c r="C914" s="17">
        <f t="shared" ca="1" si="86"/>
        <v>9.4143505951595818E-2</v>
      </c>
      <c r="D914" s="28">
        <f t="shared" ca="1" si="83"/>
        <v>350</v>
      </c>
      <c r="E914" s="28">
        <f t="shared" ca="1" si="84"/>
        <v>20</v>
      </c>
      <c r="F914" s="28">
        <f t="shared" ca="1" si="85"/>
        <v>7000</v>
      </c>
      <c r="G914" s="37">
        <f t="shared" ca="1" si="80"/>
        <v>280</v>
      </c>
      <c r="H914" s="37">
        <f t="shared" ca="1" si="81"/>
        <v>320</v>
      </c>
    </row>
    <row r="915" spans="1:8" x14ac:dyDescent="0.25">
      <c r="A915" s="17">
        <v>876</v>
      </c>
      <c r="B915" s="17">
        <f t="shared" ca="1" si="86"/>
        <v>0.33099352728418585</v>
      </c>
      <c r="C915" s="17">
        <f t="shared" ca="1" si="86"/>
        <v>0.22343749927688139</v>
      </c>
      <c r="D915" s="28">
        <f t="shared" ca="1" si="83"/>
        <v>250</v>
      </c>
      <c r="E915" s="28">
        <f t="shared" ca="1" si="84"/>
        <v>40</v>
      </c>
      <c r="F915" s="28">
        <f t="shared" ca="1" si="85"/>
        <v>10000</v>
      </c>
      <c r="G915" s="37">
        <f t="shared" ca="1" si="80"/>
        <v>280</v>
      </c>
      <c r="H915" s="37">
        <f t="shared" ca="1" si="81"/>
        <v>320</v>
      </c>
    </row>
    <row r="916" spans="1:8" x14ac:dyDescent="0.25">
      <c r="A916" s="17">
        <v>877</v>
      </c>
      <c r="B916" s="17">
        <f t="shared" ca="1" si="86"/>
        <v>0.65529531230513693</v>
      </c>
      <c r="C916" s="17">
        <f t="shared" ca="1" si="86"/>
        <v>0.59552409958974761</v>
      </c>
      <c r="D916" s="28">
        <f t="shared" ca="1" si="83"/>
        <v>350</v>
      </c>
      <c r="E916" s="28">
        <f t="shared" ca="1" si="84"/>
        <v>60</v>
      </c>
      <c r="F916" s="28">
        <f t="shared" ca="1" si="85"/>
        <v>21000</v>
      </c>
      <c r="G916" s="37">
        <f t="shared" ca="1" si="80"/>
        <v>580</v>
      </c>
      <c r="H916" s="37">
        <f t="shared" ca="1" si="81"/>
        <v>440</v>
      </c>
    </row>
    <row r="917" spans="1:8" x14ac:dyDescent="0.25">
      <c r="A917" s="17">
        <v>878</v>
      </c>
      <c r="B917" s="17">
        <f t="shared" ca="1" si="86"/>
        <v>0.16587214340389789</v>
      </c>
      <c r="C917" s="17">
        <f t="shared" ca="1" si="86"/>
        <v>0.50104671992147309</v>
      </c>
      <c r="D917" s="28">
        <f t="shared" ca="1" si="83"/>
        <v>150</v>
      </c>
      <c r="E917" s="28">
        <f t="shared" ca="1" si="84"/>
        <v>60</v>
      </c>
      <c r="F917" s="28">
        <f t="shared" ca="1" si="85"/>
        <v>9000</v>
      </c>
      <c r="G917" s="37">
        <f t="shared" ca="1" si="80"/>
        <v>280</v>
      </c>
      <c r="H917" s="37">
        <f t="shared" ca="1" si="81"/>
        <v>320</v>
      </c>
    </row>
    <row r="918" spans="1:8" x14ac:dyDescent="0.25">
      <c r="A918" s="17">
        <v>879</v>
      </c>
      <c r="B918" s="17">
        <f t="shared" ca="1" si="86"/>
        <v>0.66406633193169806</v>
      </c>
      <c r="C918" s="17">
        <f t="shared" ca="1" si="86"/>
        <v>0.80393400196703257</v>
      </c>
      <c r="D918" s="28">
        <f t="shared" ca="1" si="83"/>
        <v>350</v>
      </c>
      <c r="E918" s="28">
        <f t="shared" ca="1" si="84"/>
        <v>80</v>
      </c>
      <c r="F918" s="28">
        <f t="shared" ca="1" si="85"/>
        <v>28000</v>
      </c>
      <c r="G918" s="37">
        <f t="shared" ca="1" si="80"/>
        <v>930</v>
      </c>
      <c r="H918" s="37">
        <f t="shared" ca="1" si="81"/>
        <v>580</v>
      </c>
    </row>
    <row r="919" spans="1:8" x14ac:dyDescent="0.25">
      <c r="A919" s="17">
        <v>880</v>
      </c>
      <c r="B919" s="17">
        <f t="shared" ca="1" si="86"/>
        <v>0.73684095110782832</v>
      </c>
      <c r="C919" s="17">
        <f t="shared" ca="1" si="86"/>
        <v>4.9327683483775919E-2</v>
      </c>
      <c r="D919" s="28">
        <f t="shared" ca="1" si="83"/>
        <v>350</v>
      </c>
      <c r="E919" s="28">
        <f t="shared" ca="1" si="84"/>
        <v>20</v>
      </c>
      <c r="F919" s="28">
        <f t="shared" ca="1" si="85"/>
        <v>7000</v>
      </c>
      <c r="G919" s="37">
        <f t="shared" ca="1" si="80"/>
        <v>280</v>
      </c>
      <c r="H919" s="37">
        <f t="shared" ca="1" si="81"/>
        <v>320</v>
      </c>
    </row>
    <row r="920" spans="1:8" x14ac:dyDescent="0.25">
      <c r="A920" s="17">
        <v>881</v>
      </c>
      <c r="B920" s="17">
        <f t="shared" ca="1" si="86"/>
        <v>6.7323852332758616E-2</v>
      </c>
      <c r="C920" s="17">
        <f t="shared" ca="1" si="86"/>
        <v>0.85704710797254324</v>
      </c>
      <c r="D920" s="28">
        <f t="shared" ca="1" si="83"/>
        <v>150</v>
      </c>
      <c r="E920" s="28">
        <f t="shared" ca="1" si="84"/>
        <v>80</v>
      </c>
      <c r="F920" s="28">
        <f t="shared" ca="1" si="85"/>
        <v>12000</v>
      </c>
      <c r="G920" s="37">
        <f t="shared" ca="1" si="80"/>
        <v>280</v>
      </c>
      <c r="H920" s="37">
        <f t="shared" ca="1" si="81"/>
        <v>320</v>
      </c>
    </row>
    <row r="921" spans="1:8" x14ac:dyDescent="0.25">
      <c r="A921" s="17">
        <v>882</v>
      </c>
      <c r="B921" s="17">
        <f t="shared" ca="1" si="86"/>
        <v>0.86261424319948277</v>
      </c>
      <c r="C921" s="17">
        <f t="shared" ca="1" si="86"/>
        <v>0.87841742687791402</v>
      </c>
      <c r="D921" s="28">
        <f t="shared" ca="1" si="83"/>
        <v>350</v>
      </c>
      <c r="E921" s="28">
        <f t="shared" ca="1" si="84"/>
        <v>80</v>
      </c>
      <c r="F921" s="28">
        <f t="shared" ca="1" si="85"/>
        <v>28000</v>
      </c>
      <c r="G921" s="37">
        <f t="shared" ca="1" si="80"/>
        <v>930</v>
      </c>
      <c r="H921" s="37">
        <f t="shared" ca="1" si="81"/>
        <v>580</v>
      </c>
    </row>
    <row r="922" spans="1:8" x14ac:dyDescent="0.25">
      <c r="A922" s="17">
        <v>883</v>
      </c>
      <c r="B922" s="17">
        <f t="shared" ca="1" si="86"/>
        <v>0.37772989600322959</v>
      </c>
      <c r="C922" s="17">
        <f t="shared" ca="1" si="86"/>
        <v>0.81567460041884288</v>
      </c>
      <c r="D922" s="28">
        <f t="shared" ca="1" si="83"/>
        <v>250</v>
      </c>
      <c r="E922" s="28">
        <f t="shared" ca="1" si="84"/>
        <v>80</v>
      </c>
      <c r="F922" s="28">
        <f t="shared" ca="1" si="85"/>
        <v>20000</v>
      </c>
      <c r="G922" s="37">
        <f t="shared" ca="1" si="80"/>
        <v>530</v>
      </c>
      <c r="H922" s="37">
        <f t="shared" ca="1" si="81"/>
        <v>420</v>
      </c>
    </row>
    <row r="923" spans="1:8" x14ac:dyDescent="0.25">
      <c r="A923" s="17">
        <v>884</v>
      </c>
      <c r="B923" s="17">
        <f t="shared" ca="1" si="86"/>
        <v>0.92969283359072974</v>
      </c>
      <c r="C923" s="17">
        <f t="shared" ca="1" si="86"/>
        <v>0.33010393108538982</v>
      </c>
      <c r="D923" s="28">
        <f t="shared" ca="1" si="83"/>
        <v>350</v>
      </c>
      <c r="E923" s="28">
        <f t="shared" ca="1" si="84"/>
        <v>40</v>
      </c>
      <c r="F923" s="28">
        <f t="shared" ca="1" si="85"/>
        <v>14000</v>
      </c>
      <c r="G923" s="37">
        <f t="shared" ca="1" si="80"/>
        <v>280</v>
      </c>
      <c r="H923" s="37">
        <f t="shared" ca="1" si="81"/>
        <v>320</v>
      </c>
    </row>
    <row r="924" spans="1:8" x14ac:dyDescent="0.25">
      <c r="A924" s="17">
        <v>885</v>
      </c>
      <c r="B924" s="17">
        <f t="shared" ca="1" si="86"/>
        <v>0.67424084285477004</v>
      </c>
      <c r="C924" s="17">
        <f t="shared" ca="1" si="86"/>
        <v>0.35736995668699134</v>
      </c>
      <c r="D924" s="28">
        <f t="shared" ca="1" si="83"/>
        <v>350</v>
      </c>
      <c r="E924" s="28">
        <f t="shared" ca="1" si="84"/>
        <v>40</v>
      </c>
      <c r="F924" s="28">
        <f t="shared" ca="1" si="85"/>
        <v>14000</v>
      </c>
      <c r="G924" s="37">
        <f t="shared" ca="1" si="80"/>
        <v>280</v>
      </c>
      <c r="H924" s="37">
        <f t="shared" ca="1" si="81"/>
        <v>320</v>
      </c>
    </row>
    <row r="925" spans="1:8" x14ac:dyDescent="0.25">
      <c r="A925" s="17">
        <v>886</v>
      </c>
      <c r="B925" s="17">
        <f t="shared" ca="1" si="86"/>
        <v>0.8288348565277136</v>
      </c>
      <c r="C925" s="17">
        <f t="shared" ca="1" si="86"/>
        <v>0.52796147488684453</v>
      </c>
      <c r="D925" s="28">
        <f t="shared" ca="1" si="83"/>
        <v>350</v>
      </c>
      <c r="E925" s="28">
        <f t="shared" ca="1" si="84"/>
        <v>60</v>
      </c>
      <c r="F925" s="28">
        <f t="shared" ca="1" si="85"/>
        <v>21000</v>
      </c>
      <c r="G925" s="37">
        <f t="shared" ca="1" si="80"/>
        <v>580</v>
      </c>
      <c r="H925" s="37">
        <f t="shared" ca="1" si="81"/>
        <v>440</v>
      </c>
    </row>
    <row r="926" spans="1:8" x14ac:dyDescent="0.25">
      <c r="A926" s="17">
        <v>887</v>
      </c>
      <c r="B926" s="17">
        <f t="shared" ca="1" si="86"/>
        <v>0.66029732028025401</v>
      </c>
      <c r="C926" s="17">
        <f t="shared" ca="1" si="86"/>
        <v>0.59597970159941049</v>
      </c>
      <c r="D926" s="28">
        <f t="shared" ca="1" si="83"/>
        <v>350</v>
      </c>
      <c r="E926" s="28">
        <f t="shared" ca="1" si="84"/>
        <v>60</v>
      </c>
      <c r="F926" s="28">
        <f t="shared" ca="1" si="85"/>
        <v>21000</v>
      </c>
      <c r="G926" s="37">
        <f t="shared" ca="1" si="80"/>
        <v>580</v>
      </c>
      <c r="H926" s="37">
        <f t="shared" ca="1" si="81"/>
        <v>440</v>
      </c>
    </row>
    <row r="927" spans="1:8" x14ac:dyDescent="0.25">
      <c r="A927" s="17">
        <v>888</v>
      </c>
      <c r="B927" s="17">
        <f t="shared" ca="1" si="86"/>
        <v>0.99796609089980715</v>
      </c>
      <c r="C927" s="17">
        <f t="shared" ca="1" si="86"/>
        <v>0.61186902347196215</v>
      </c>
      <c r="D927" s="28">
        <f t="shared" ca="1" si="83"/>
        <v>450</v>
      </c>
      <c r="E927" s="28">
        <f t="shared" ca="1" si="84"/>
        <v>60</v>
      </c>
      <c r="F927" s="28">
        <f t="shared" ca="1" si="85"/>
        <v>27000</v>
      </c>
      <c r="G927" s="37">
        <f t="shared" ca="1" si="80"/>
        <v>880</v>
      </c>
      <c r="H927" s="37">
        <f t="shared" ca="1" si="81"/>
        <v>560</v>
      </c>
    </row>
    <row r="928" spans="1:8" x14ac:dyDescent="0.25">
      <c r="A928" s="17">
        <v>889</v>
      </c>
      <c r="B928" s="17">
        <f t="shared" ca="1" si="86"/>
        <v>0.53184192900688931</v>
      </c>
      <c r="C928" s="17">
        <f t="shared" ca="1" si="86"/>
        <v>0.28677839728291032</v>
      </c>
      <c r="D928" s="28">
        <f t="shared" ca="1" si="83"/>
        <v>250</v>
      </c>
      <c r="E928" s="28">
        <f t="shared" ca="1" si="84"/>
        <v>40</v>
      </c>
      <c r="F928" s="28">
        <f t="shared" ca="1" si="85"/>
        <v>10000</v>
      </c>
      <c r="G928" s="37">
        <f t="shared" ca="1" si="80"/>
        <v>280</v>
      </c>
      <c r="H928" s="37">
        <f t="shared" ca="1" si="81"/>
        <v>320</v>
      </c>
    </row>
    <row r="929" spans="1:8" x14ac:dyDescent="0.25">
      <c r="A929" s="17">
        <v>890</v>
      </c>
      <c r="B929" s="17">
        <f t="shared" ca="1" si="86"/>
        <v>0.3728697883785097</v>
      </c>
      <c r="C929" s="17">
        <f t="shared" ca="1" si="86"/>
        <v>0.36290467056465758</v>
      </c>
      <c r="D929" s="28">
        <f t="shared" ca="1" si="83"/>
        <v>250</v>
      </c>
      <c r="E929" s="28">
        <f t="shared" ca="1" si="84"/>
        <v>40</v>
      </c>
      <c r="F929" s="28">
        <f t="shared" ca="1" si="85"/>
        <v>10000</v>
      </c>
      <c r="G929" s="37">
        <f t="shared" ca="1" si="80"/>
        <v>280</v>
      </c>
      <c r="H929" s="37">
        <f t="shared" ca="1" si="81"/>
        <v>320</v>
      </c>
    </row>
    <row r="930" spans="1:8" x14ac:dyDescent="0.25">
      <c r="A930" s="17">
        <v>891</v>
      </c>
      <c r="B930" s="17">
        <f t="shared" ca="1" si="86"/>
        <v>2.833355092147527E-2</v>
      </c>
      <c r="C930" s="17">
        <f t="shared" ca="1" si="86"/>
        <v>0.9159637994814438</v>
      </c>
      <c r="D930" s="28">
        <f t="shared" ca="1" si="83"/>
        <v>150</v>
      </c>
      <c r="E930" s="28">
        <f t="shared" ca="1" si="84"/>
        <v>80</v>
      </c>
      <c r="F930" s="28">
        <f t="shared" ca="1" si="85"/>
        <v>12000</v>
      </c>
      <c r="G930" s="37">
        <f t="shared" ca="1" si="80"/>
        <v>280</v>
      </c>
      <c r="H930" s="37">
        <f t="shared" ca="1" si="81"/>
        <v>320</v>
      </c>
    </row>
    <row r="931" spans="1:8" x14ac:dyDescent="0.25">
      <c r="A931" s="17">
        <v>892</v>
      </c>
      <c r="B931" s="17">
        <f t="shared" ca="1" si="86"/>
        <v>0.61839278148453403</v>
      </c>
      <c r="C931" s="17">
        <f t="shared" ca="1" si="86"/>
        <v>0.41673300486785603</v>
      </c>
      <c r="D931" s="28">
        <f t="shared" ca="1" si="83"/>
        <v>250</v>
      </c>
      <c r="E931" s="28">
        <f t="shared" ca="1" si="84"/>
        <v>40</v>
      </c>
      <c r="F931" s="28">
        <f t="shared" ca="1" si="85"/>
        <v>10000</v>
      </c>
      <c r="G931" s="37">
        <f t="shared" ca="1" si="80"/>
        <v>280</v>
      </c>
      <c r="H931" s="37">
        <f t="shared" ca="1" si="81"/>
        <v>320</v>
      </c>
    </row>
    <row r="932" spans="1:8" x14ac:dyDescent="0.25">
      <c r="A932" s="17">
        <v>893</v>
      </c>
      <c r="B932" s="17">
        <f t="shared" ca="1" si="86"/>
        <v>3.8607332427855634E-2</v>
      </c>
      <c r="C932" s="17">
        <f t="shared" ca="1" si="86"/>
        <v>0.47878994951428799</v>
      </c>
      <c r="D932" s="28">
        <f t="shared" ca="1" si="83"/>
        <v>150</v>
      </c>
      <c r="E932" s="28">
        <f t="shared" ca="1" si="84"/>
        <v>60</v>
      </c>
      <c r="F932" s="28">
        <f t="shared" ca="1" si="85"/>
        <v>9000</v>
      </c>
      <c r="G932" s="37">
        <f t="shared" ca="1" si="80"/>
        <v>280</v>
      </c>
      <c r="H932" s="37">
        <f t="shared" ca="1" si="81"/>
        <v>320</v>
      </c>
    </row>
    <row r="933" spans="1:8" x14ac:dyDescent="0.25">
      <c r="A933" s="17">
        <v>894</v>
      </c>
      <c r="B933" s="17">
        <f t="shared" ca="1" si="86"/>
        <v>0.18152675421564834</v>
      </c>
      <c r="C933" s="17">
        <f t="shared" ca="1" si="86"/>
        <v>0.95021946272852142</v>
      </c>
      <c r="D933" s="28">
        <f t="shared" ca="1" si="83"/>
        <v>150</v>
      </c>
      <c r="E933" s="28">
        <f t="shared" ca="1" si="84"/>
        <v>80</v>
      </c>
      <c r="F933" s="28">
        <f t="shared" ca="1" si="85"/>
        <v>12000</v>
      </c>
      <c r="G933" s="37">
        <f t="shared" ca="1" si="80"/>
        <v>280</v>
      </c>
      <c r="H933" s="37">
        <f t="shared" ca="1" si="81"/>
        <v>320</v>
      </c>
    </row>
    <row r="934" spans="1:8" x14ac:dyDescent="0.25">
      <c r="A934" s="17">
        <v>895</v>
      </c>
      <c r="B934" s="17">
        <f t="shared" ca="1" si="86"/>
        <v>0.17735863178661981</v>
      </c>
      <c r="C934" s="17">
        <f t="shared" ca="1" si="86"/>
        <v>0.77165917937773598</v>
      </c>
      <c r="D934" s="28">
        <f t="shared" ca="1" si="83"/>
        <v>150</v>
      </c>
      <c r="E934" s="28">
        <f t="shared" ca="1" si="84"/>
        <v>60</v>
      </c>
      <c r="F934" s="28">
        <f t="shared" ca="1" si="85"/>
        <v>9000</v>
      </c>
      <c r="G934" s="37">
        <f t="shared" ca="1" si="80"/>
        <v>280</v>
      </c>
      <c r="H934" s="37">
        <f t="shared" ca="1" si="81"/>
        <v>320</v>
      </c>
    </row>
    <row r="935" spans="1:8" x14ac:dyDescent="0.25">
      <c r="A935" s="17">
        <v>896</v>
      </c>
      <c r="B935" s="17">
        <f t="shared" ca="1" si="86"/>
        <v>0.1816785484775375</v>
      </c>
      <c r="C935" s="17">
        <f t="shared" ca="1" si="86"/>
        <v>9.6366593892664998E-2</v>
      </c>
      <c r="D935" s="28">
        <f t="shared" ca="1" si="83"/>
        <v>150</v>
      </c>
      <c r="E935" s="28">
        <f t="shared" ca="1" si="84"/>
        <v>20</v>
      </c>
      <c r="F935" s="28">
        <f t="shared" ca="1" si="85"/>
        <v>3000</v>
      </c>
      <c r="G935" s="37">
        <f t="shared" ca="1" si="80"/>
        <v>280</v>
      </c>
      <c r="H935" s="37">
        <f t="shared" ca="1" si="81"/>
        <v>320</v>
      </c>
    </row>
    <row r="936" spans="1:8" x14ac:dyDescent="0.25">
      <c r="A936" s="17">
        <v>897</v>
      </c>
      <c r="B936" s="17">
        <f t="shared" ca="1" si="86"/>
        <v>0.96164928470648492</v>
      </c>
      <c r="C936" s="17">
        <f t="shared" ca="1" si="86"/>
        <v>0.54867217516343536</v>
      </c>
      <c r="D936" s="28">
        <f t="shared" ca="1" si="83"/>
        <v>350</v>
      </c>
      <c r="E936" s="28">
        <f t="shared" ca="1" si="84"/>
        <v>60</v>
      </c>
      <c r="F936" s="28">
        <f t="shared" ca="1" si="85"/>
        <v>21000</v>
      </c>
      <c r="G936" s="37">
        <f t="shared" ref="G936:G999" ca="1" si="87">$B$4*$B$9+MAX($F936-$B$8,0)*$B$5</f>
        <v>580</v>
      </c>
      <c r="H936" s="37">
        <f t="shared" ref="H936:H999" ca="1" si="88">$E$4*$B$9+MAX($F936-$B$8,0)*$E$5</f>
        <v>440</v>
      </c>
    </row>
    <row r="937" spans="1:8" x14ac:dyDescent="0.25">
      <c r="A937" s="17">
        <v>898</v>
      </c>
      <c r="B937" s="17">
        <f t="shared" ref="B937:C968" ca="1" si="89">RAND()</f>
        <v>0.86268386098332361</v>
      </c>
      <c r="C937" s="17">
        <f t="shared" ca="1" si="89"/>
        <v>1.1443072548353306E-2</v>
      </c>
      <c r="D937" s="28">
        <f t="shared" ref="D937:D1000" ca="1" si="90">VLOOKUP($B937,$D$13:$F$16,3)</f>
        <v>350</v>
      </c>
      <c r="E937" s="28">
        <f t="shared" ref="E937:E1000" ca="1" si="91">VLOOKUP($C937,$D$21:$F$25,3)</f>
        <v>20</v>
      </c>
      <c r="F937" s="28">
        <f t="shared" ref="F937:F1000" ca="1" si="92">D937*E937</f>
        <v>7000</v>
      </c>
      <c r="G937" s="37">
        <f t="shared" ca="1" si="87"/>
        <v>280</v>
      </c>
      <c r="H937" s="37">
        <f t="shared" ca="1" si="88"/>
        <v>320</v>
      </c>
    </row>
    <row r="938" spans="1:8" x14ac:dyDescent="0.25">
      <c r="A938" s="17">
        <v>899</v>
      </c>
      <c r="B938" s="17">
        <f t="shared" ca="1" si="89"/>
        <v>2.2815574646928183E-2</v>
      </c>
      <c r="C938" s="17">
        <f t="shared" ca="1" si="89"/>
        <v>0.55519249754518063</v>
      </c>
      <c r="D938" s="28">
        <f t="shared" ca="1" si="90"/>
        <v>150</v>
      </c>
      <c r="E938" s="28">
        <f t="shared" ca="1" si="91"/>
        <v>60</v>
      </c>
      <c r="F938" s="28">
        <f t="shared" ca="1" si="92"/>
        <v>9000</v>
      </c>
      <c r="G938" s="37">
        <f t="shared" ca="1" si="87"/>
        <v>280</v>
      </c>
      <c r="H938" s="37">
        <f t="shared" ca="1" si="88"/>
        <v>320</v>
      </c>
    </row>
    <row r="939" spans="1:8" x14ac:dyDescent="0.25">
      <c r="A939" s="17">
        <v>900</v>
      </c>
      <c r="B939" s="17">
        <f t="shared" ca="1" si="89"/>
        <v>0.41166445433117738</v>
      </c>
      <c r="C939" s="17">
        <f t="shared" ca="1" si="89"/>
        <v>0.43580999126365461</v>
      </c>
      <c r="D939" s="28">
        <f t="shared" ca="1" si="90"/>
        <v>250</v>
      </c>
      <c r="E939" s="28">
        <f t="shared" ca="1" si="91"/>
        <v>60</v>
      </c>
      <c r="F939" s="28">
        <f t="shared" ca="1" si="92"/>
        <v>15000</v>
      </c>
      <c r="G939" s="37">
        <f t="shared" ca="1" si="87"/>
        <v>280</v>
      </c>
      <c r="H939" s="37">
        <f t="shared" ca="1" si="88"/>
        <v>320</v>
      </c>
    </row>
    <row r="940" spans="1:8" x14ac:dyDescent="0.25">
      <c r="A940" s="17">
        <v>901</v>
      </c>
      <c r="B940" s="17">
        <f t="shared" ca="1" si="89"/>
        <v>0.79785658669696136</v>
      </c>
      <c r="C940" s="17">
        <f t="shared" ca="1" si="89"/>
        <v>0.48079349104953506</v>
      </c>
      <c r="D940" s="28">
        <f t="shared" ca="1" si="90"/>
        <v>350</v>
      </c>
      <c r="E940" s="28">
        <f t="shared" ca="1" si="91"/>
        <v>60</v>
      </c>
      <c r="F940" s="28">
        <f t="shared" ca="1" si="92"/>
        <v>21000</v>
      </c>
      <c r="G940" s="37">
        <f t="shared" ca="1" si="87"/>
        <v>580</v>
      </c>
      <c r="H940" s="37">
        <f t="shared" ca="1" si="88"/>
        <v>440</v>
      </c>
    </row>
    <row r="941" spans="1:8" x14ac:dyDescent="0.25">
      <c r="A941" s="17">
        <v>902</v>
      </c>
      <c r="B941" s="17">
        <f t="shared" ca="1" si="89"/>
        <v>0.58263707826711963</v>
      </c>
      <c r="C941" s="17">
        <f t="shared" ca="1" si="89"/>
        <v>0.90393192787507692</v>
      </c>
      <c r="D941" s="28">
        <f t="shared" ca="1" si="90"/>
        <v>250</v>
      </c>
      <c r="E941" s="28">
        <f t="shared" ca="1" si="91"/>
        <v>80</v>
      </c>
      <c r="F941" s="28">
        <f t="shared" ca="1" si="92"/>
        <v>20000</v>
      </c>
      <c r="G941" s="37">
        <f t="shared" ca="1" si="87"/>
        <v>530</v>
      </c>
      <c r="H941" s="37">
        <f t="shared" ca="1" si="88"/>
        <v>420</v>
      </c>
    </row>
    <row r="942" spans="1:8" x14ac:dyDescent="0.25">
      <c r="A942" s="17">
        <v>903</v>
      </c>
      <c r="B942" s="17">
        <f t="shared" ca="1" si="89"/>
        <v>0.36283705259385768</v>
      </c>
      <c r="C942" s="17">
        <f t="shared" ca="1" si="89"/>
        <v>0.61421512091651342</v>
      </c>
      <c r="D942" s="28">
        <f t="shared" ca="1" si="90"/>
        <v>250</v>
      </c>
      <c r="E942" s="28">
        <f t="shared" ca="1" si="91"/>
        <v>60</v>
      </c>
      <c r="F942" s="28">
        <f t="shared" ca="1" si="92"/>
        <v>15000</v>
      </c>
      <c r="G942" s="37">
        <f t="shared" ca="1" si="87"/>
        <v>280</v>
      </c>
      <c r="H942" s="37">
        <f t="shared" ca="1" si="88"/>
        <v>320</v>
      </c>
    </row>
    <row r="943" spans="1:8" x14ac:dyDescent="0.25">
      <c r="A943" s="17">
        <v>904</v>
      </c>
      <c r="B943" s="17">
        <f t="shared" ca="1" si="89"/>
        <v>0.34467929911127126</v>
      </c>
      <c r="C943" s="17">
        <f t="shared" ca="1" si="89"/>
        <v>0.34202779065027489</v>
      </c>
      <c r="D943" s="28">
        <f t="shared" ca="1" si="90"/>
        <v>250</v>
      </c>
      <c r="E943" s="28">
        <f t="shared" ca="1" si="91"/>
        <v>40</v>
      </c>
      <c r="F943" s="28">
        <f t="shared" ca="1" si="92"/>
        <v>10000</v>
      </c>
      <c r="G943" s="37">
        <f t="shared" ca="1" si="87"/>
        <v>280</v>
      </c>
      <c r="H943" s="37">
        <f t="shared" ca="1" si="88"/>
        <v>320</v>
      </c>
    </row>
    <row r="944" spans="1:8" x14ac:dyDescent="0.25">
      <c r="A944" s="17">
        <v>905</v>
      </c>
      <c r="B944" s="17">
        <f t="shared" ca="1" si="89"/>
        <v>0.29764104278358594</v>
      </c>
      <c r="C944" s="17">
        <f t="shared" ca="1" si="89"/>
        <v>0.14064533410597868</v>
      </c>
      <c r="D944" s="28">
        <f t="shared" ca="1" si="90"/>
        <v>250</v>
      </c>
      <c r="E944" s="28">
        <f t="shared" ca="1" si="91"/>
        <v>20</v>
      </c>
      <c r="F944" s="28">
        <f t="shared" ca="1" si="92"/>
        <v>5000</v>
      </c>
      <c r="G944" s="37">
        <f t="shared" ca="1" si="87"/>
        <v>280</v>
      </c>
      <c r="H944" s="37">
        <f t="shared" ca="1" si="88"/>
        <v>320</v>
      </c>
    </row>
    <row r="945" spans="1:8" x14ac:dyDescent="0.25">
      <c r="A945" s="17">
        <v>906</v>
      </c>
      <c r="B945" s="17">
        <f t="shared" ca="1" si="89"/>
        <v>0.42255469661024991</v>
      </c>
      <c r="C945" s="17">
        <f t="shared" ca="1" si="89"/>
        <v>0.2564871841906633</v>
      </c>
      <c r="D945" s="28">
        <f t="shared" ca="1" si="90"/>
        <v>250</v>
      </c>
      <c r="E945" s="28">
        <f t="shared" ca="1" si="91"/>
        <v>40</v>
      </c>
      <c r="F945" s="28">
        <f t="shared" ca="1" si="92"/>
        <v>10000</v>
      </c>
      <c r="G945" s="37">
        <f t="shared" ca="1" si="87"/>
        <v>280</v>
      </c>
      <c r="H945" s="37">
        <f t="shared" ca="1" si="88"/>
        <v>320</v>
      </c>
    </row>
    <row r="946" spans="1:8" x14ac:dyDescent="0.25">
      <c r="A946" s="17">
        <v>907</v>
      </c>
      <c r="B946" s="17">
        <f t="shared" ca="1" si="89"/>
        <v>0.35190874138097628</v>
      </c>
      <c r="C946" s="17">
        <f t="shared" ca="1" si="89"/>
        <v>0.19474829120308779</v>
      </c>
      <c r="D946" s="28">
        <f t="shared" ca="1" si="90"/>
        <v>250</v>
      </c>
      <c r="E946" s="28">
        <f t="shared" ca="1" si="91"/>
        <v>40</v>
      </c>
      <c r="F946" s="28">
        <f t="shared" ca="1" si="92"/>
        <v>10000</v>
      </c>
      <c r="G946" s="37">
        <f t="shared" ca="1" si="87"/>
        <v>280</v>
      </c>
      <c r="H946" s="37">
        <f t="shared" ca="1" si="88"/>
        <v>320</v>
      </c>
    </row>
    <row r="947" spans="1:8" x14ac:dyDescent="0.25">
      <c r="A947" s="17">
        <v>908</v>
      </c>
      <c r="B947" s="17">
        <f t="shared" ca="1" si="89"/>
        <v>0.27095150505887788</v>
      </c>
      <c r="C947" s="17">
        <f t="shared" ca="1" si="89"/>
        <v>0.36922461750993918</v>
      </c>
      <c r="D947" s="28">
        <f t="shared" ca="1" si="90"/>
        <v>250</v>
      </c>
      <c r="E947" s="28">
        <f t="shared" ca="1" si="91"/>
        <v>40</v>
      </c>
      <c r="F947" s="28">
        <f t="shared" ca="1" si="92"/>
        <v>10000</v>
      </c>
      <c r="G947" s="37">
        <f t="shared" ca="1" si="87"/>
        <v>280</v>
      </c>
      <c r="H947" s="37">
        <f t="shared" ca="1" si="88"/>
        <v>320</v>
      </c>
    </row>
    <row r="948" spans="1:8" x14ac:dyDescent="0.25">
      <c r="A948" s="17">
        <v>909</v>
      </c>
      <c r="B948" s="17">
        <f t="shared" ca="1" si="89"/>
        <v>0.13485403441259991</v>
      </c>
      <c r="C948" s="17">
        <f t="shared" ca="1" si="89"/>
        <v>0.66872317294051997</v>
      </c>
      <c r="D948" s="28">
        <f t="shared" ca="1" si="90"/>
        <v>150</v>
      </c>
      <c r="E948" s="28">
        <f t="shared" ca="1" si="91"/>
        <v>60</v>
      </c>
      <c r="F948" s="28">
        <f t="shared" ca="1" si="92"/>
        <v>9000</v>
      </c>
      <c r="G948" s="37">
        <f t="shared" ca="1" si="87"/>
        <v>280</v>
      </c>
      <c r="H948" s="37">
        <f t="shared" ca="1" si="88"/>
        <v>320</v>
      </c>
    </row>
    <row r="949" spans="1:8" x14ac:dyDescent="0.25">
      <c r="A949" s="17">
        <v>910</v>
      </c>
      <c r="B949" s="17">
        <f t="shared" ca="1" si="89"/>
        <v>0.94317211437785642</v>
      </c>
      <c r="C949" s="17">
        <f t="shared" ca="1" si="89"/>
        <v>0.49906733571483919</v>
      </c>
      <c r="D949" s="28">
        <f t="shared" ca="1" si="90"/>
        <v>350</v>
      </c>
      <c r="E949" s="28">
        <f t="shared" ca="1" si="91"/>
        <v>60</v>
      </c>
      <c r="F949" s="28">
        <f t="shared" ca="1" si="92"/>
        <v>21000</v>
      </c>
      <c r="G949" s="37">
        <f t="shared" ca="1" si="87"/>
        <v>580</v>
      </c>
      <c r="H949" s="37">
        <f t="shared" ca="1" si="88"/>
        <v>440</v>
      </c>
    </row>
    <row r="950" spans="1:8" x14ac:dyDescent="0.25">
      <c r="A950" s="17">
        <v>911</v>
      </c>
      <c r="B950" s="17">
        <f t="shared" ca="1" si="89"/>
        <v>4.8053573464663768E-2</v>
      </c>
      <c r="C950" s="17">
        <f t="shared" ca="1" si="89"/>
        <v>8.8997310464138391E-2</v>
      </c>
      <c r="D950" s="28">
        <f t="shared" ca="1" si="90"/>
        <v>150</v>
      </c>
      <c r="E950" s="28">
        <f t="shared" ca="1" si="91"/>
        <v>20</v>
      </c>
      <c r="F950" s="28">
        <f t="shared" ca="1" si="92"/>
        <v>3000</v>
      </c>
      <c r="G950" s="37">
        <f t="shared" ca="1" si="87"/>
        <v>280</v>
      </c>
      <c r="H950" s="37">
        <f t="shared" ca="1" si="88"/>
        <v>320</v>
      </c>
    </row>
    <row r="951" spans="1:8" x14ac:dyDescent="0.25">
      <c r="A951" s="17">
        <v>912</v>
      </c>
      <c r="B951" s="17">
        <f t="shared" ca="1" si="89"/>
        <v>0.58386169774450947</v>
      </c>
      <c r="C951" s="17">
        <f t="shared" ca="1" si="89"/>
        <v>0.29879497349008877</v>
      </c>
      <c r="D951" s="28">
        <f t="shared" ca="1" si="90"/>
        <v>250</v>
      </c>
      <c r="E951" s="28">
        <f t="shared" ca="1" si="91"/>
        <v>40</v>
      </c>
      <c r="F951" s="28">
        <f t="shared" ca="1" si="92"/>
        <v>10000</v>
      </c>
      <c r="G951" s="37">
        <f t="shared" ca="1" si="87"/>
        <v>280</v>
      </c>
      <c r="H951" s="37">
        <f t="shared" ca="1" si="88"/>
        <v>320</v>
      </c>
    </row>
    <row r="952" spans="1:8" x14ac:dyDescent="0.25">
      <c r="A952" s="17">
        <v>913</v>
      </c>
      <c r="B952" s="17">
        <f t="shared" ca="1" si="89"/>
        <v>0.27453505076527129</v>
      </c>
      <c r="C952" s="17">
        <f t="shared" ca="1" si="89"/>
        <v>0.5329650477097897</v>
      </c>
      <c r="D952" s="28">
        <f t="shared" ca="1" si="90"/>
        <v>250</v>
      </c>
      <c r="E952" s="28">
        <f t="shared" ca="1" si="91"/>
        <v>60</v>
      </c>
      <c r="F952" s="28">
        <f t="shared" ca="1" si="92"/>
        <v>15000</v>
      </c>
      <c r="G952" s="37">
        <f t="shared" ca="1" si="87"/>
        <v>280</v>
      </c>
      <c r="H952" s="37">
        <f t="shared" ca="1" si="88"/>
        <v>320</v>
      </c>
    </row>
    <row r="953" spans="1:8" x14ac:dyDescent="0.25">
      <c r="A953" s="17">
        <v>914</v>
      </c>
      <c r="B953" s="17">
        <f t="shared" ca="1" si="89"/>
        <v>0.29378322387362865</v>
      </c>
      <c r="C953" s="17">
        <f t="shared" ca="1" si="89"/>
        <v>1.3144362338918469E-2</v>
      </c>
      <c r="D953" s="28">
        <f t="shared" ca="1" si="90"/>
        <v>250</v>
      </c>
      <c r="E953" s="28">
        <f t="shared" ca="1" si="91"/>
        <v>20</v>
      </c>
      <c r="F953" s="28">
        <f t="shared" ca="1" si="92"/>
        <v>5000</v>
      </c>
      <c r="G953" s="37">
        <f t="shared" ca="1" si="87"/>
        <v>280</v>
      </c>
      <c r="H953" s="37">
        <f t="shared" ca="1" si="88"/>
        <v>320</v>
      </c>
    </row>
    <row r="954" spans="1:8" x14ac:dyDescent="0.25">
      <c r="A954" s="17">
        <v>915</v>
      </c>
      <c r="B954" s="17">
        <f t="shared" ca="1" si="89"/>
        <v>0.45200204484850848</v>
      </c>
      <c r="C954" s="17">
        <f t="shared" ca="1" si="89"/>
        <v>0.23457966651558915</v>
      </c>
      <c r="D954" s="28">
        <f t="shared" ca="1" si="90"/>
        <v>250</v>
      </c>
      <c r="E954" s="28">
        <f t="shared" ca="1" si="91"/>
        <v>40</v>
      </c>
      <c r="F954" s="28">
        <f t="shared" ca="1" si="92"/>
        <v>10000</v>
      </c>
      <c r="G954" s="37">
        <f t="shared" ca="1" si="87"/>
        <v>280</v>
      </c>
      <c r="H954" s="37">
        <f t="shared" ca="1" si="88"/>
        <v>320</v>
      </c>
    </row>
    <row r="955" spans="1:8" x14ac:dyDescent="0.25">
      <c r="A955" s="17">
        <v>916</v>
      </c>
      <c r="B955" s="17">
        <f t="shared" ca="1" si="89"/>
        <v>0.66327252064994435</v>
      </c>
      <c r="C955" s="17">
        <f t="shared" ca="1" si="89"/>
        <v>0.1933632282509492</v>
      </c>
      <c r="D955" s="28">
        <f t="shared" ca="1" si="90"/>
        <v>350</v>
      </c>
      <c r="E955" s="28">
        <f t="shared" ca="1" si="91"/>
        <v>40</v>
      </c>
      <c r="F955" s="28">
        <f t="shared" ca="1" si="92"/>
        <v>14000</v>
      </c>
      <c r="G955" s="37">
        <f t="shared" ca="1" si="87"/>
        <v>280</v>
      </c>
      <c r="H955" s="37">
        <f t="shared" ca="1" si="88"/>
        <v>320</v>
      </c>
    </row>
    <row r="956" spans="1:8" x14ac:dyDescent="0.25">
      <c r="A956" s="17">
        <v>917</v>
      </c>
      <c r="B956" s="17">
        <f t="shared" ca="1" si="89"/>
        <v>0.30444431563500507</v>
      </c>
      <c r="C956" s="17">
        <f t="shared" ca="1" si="89"/>
        <v>0.21179987226116948</v>
      </c>
      <c r="D956" s="28">
        <f t="shared" ca="1" si="90"/>
        <v>250</v>
      </c>
      <c r="E956" s="28">
        <f t="shared" ca="1" si="91"/>
        <v>40</v>
      </c>
      <c r="F956" s="28">
        <f t="shared" ca="1" si="92"/>
        <v>10000</v>
      </c>
      <c r="G956" s="37">
        <f t="shared" ca="1" si="87"/>
        <v>280</v>
      </c>
      <c r="H956" s="37">
        <f t="shared" ca="1" si="88"/>
        <v>320</v>
      </c>
    </row>
    <row r="957" spans="1:8" x14ac:dyDescent="0.25">
      <c r="A957" s="17">
        <v>918</v>
      </c>
      <c r="B957" s="17">
        <f t="shared" ca="1" si="89"/>
        <v>0.89926895978431653</v>
      </c>
      <c r="C957" s="17">
        <f t="shared" ca="1" si="89"/>
        <v>0.78844217475467171</v>
      </c>
      <c r="D957" s="28">
        <f t="shared" ca="1" si="90"/>
        <v>350</v>
      </c>
      <c r="E957" s="28">
        <f t="shared" ca="1" si="91"/>
        <v>60</v>
      </c>
      <c r="F957" s="28">
        <f t="shared" ca="1" si="92"/>
        <v>21000</v>
      </c>
      <c r="G957" s="37">
        <f t="shared" ca="1" si="87"/>
        <v>580</v>
      </c>
      <c r="H957" s="37">
        <f t="shared" ca="1" si="88"/>
        <v>440</v>
      </c>
    </row>
    <row r="958" spans="1:8" x14ac:dyDescent="0.25">
      <c r="A958" s="17">
        <v>919</v>
      </c>
      <c r="B958" s="17">
        <f t="shared" ca="1" si="89"/>
        <v>0.82444970426887021</v>
      </c>
      <c r="C958" s="17">
        <f t="shared" ca="1" si="89"/>
        <v>0.89791465887166466</v>
      </c>
      <c r="D958" s="28">
        <f t="shared" ca="1" si="90"/>
        <v>350</v>
      </c>
      <c r="E958" s="28">
        <f t="shared" ca="1" si="91"/>
        <v>80</v>
      </c>
      <c r="F958" s="28">
        <f t="shared" ca="1" si="92"/>
        <v>28000</v>
      </c>
      <c r="G958" s="37">
        <f t="shared" ca="1" si="87"/>
        <v>930</v>
      </c>
      <c r="H958" s="37">
        <f t="shared" ca="1" si="88"/>
        <v>580</v>
      </c>
    </row>
    <row r="959" spans="1:8" x14ac:dyDescent="0.25">
      <c r="A959" s="17">
        <v>920</v>
      </c>
      <c r="B959" s="17">
        <f t="shared" ca="1" si="89"/>
        <v>0.21992749246512311</v>
      </c>
      <c r="C959" s="17">
        <f t="shared" ca="1" si="89"/>
        <v>0.88262055092585234</v>
      </c>
      <c r="D959" s="28">
        <f t="shared" ca="1" si="90"/>
        <v>150</v>
      </c>
      <c r="E959" s="28">
        <f t="shared" ca="1" si="91"/>
        <v>80</v>
      </c>
      <c r="F959" s="28">
        <f t="shared" ca="1" si="92"/>
        <v>12000</v>
      </c>
      <c r="G959" s="37">
        <f t="shared" ca="1" si="87"/>
        <v>280</v>
      </c>
      <c r="H959" s="37">
        <f t="shared" ca="1" si="88"/>
        <v>320</v>
      </c>
    </row>
    <row r="960" spans="1:8" x14ac:dyDescent="0.25">
      <c r="A960" s="17">
        <v>921</v>
      </c>
      <c r="B960" s="17">
        <f t="shared" ca="1" si="89"/>
        <v>0.55659725485858147</v>
      </c>
      <c r="C960" s="17">
        <f t="shared" ca="1" si="89"/>
        <v>0.40770623185404731</v>
      </c>
      <c r="D960" s="28">
        <f t="shared" ca="1" si="90"/>
        <v>250</v>
      </c>
      <c r="E960" s="28">
        <f t="shared" ca="1" si="91"/>
        <v>40</v>
      </c>
      <c r="F960" s="28">
        <f t="shared" ca="1" si="92"/>
        <v>10000</v>
      </c>
      <c r="G960" s="37">
        <f t="shared" ca="1" si="87"/>
        <v>280</v>
      </c>
      <c r="H960" s="37">
        <f t="shared" ca="1" si="88"/>
        <v>320</v>
      </c>
    </row>
    <row r="961" spans="1:8" x14ac:dyDescent="0.25">
      <c r="A961" s="17">
        <v>922</v>
      </c>
      <c r="B961" s="17">
        <f t="shared" ca="1" si="89"/>
        <v>2.7713944467947393E-2</v>
      </c>
      <c r="C961" s="17">
        <f t="shared" ca="1" si="89"/>
        <v>0.90773006992136174</v>
      </c>
      <c r="D961" s="28">
        <f t="shared" ca="1" si="90"/>
        <v>150</v>
      </c>
      <c r="E961" s="28">
        <f t="shared" ca="1" si="91"/>
        <v>80</v>
      </c>
      <c r="F961" s="28">
        <f t="shared" ca="1" si="92"/>
        <v>12000</v>
      </c>
      <c r="G961" s="37">
        <f t="shared" ca="1" si="87"/>
        <v>280</v>
      </c>
      <c r="H961" s="37">
        <f t="shared" ca="1" si="88"/>
        <v>320</v>
      </c>
    </row>
    <row r="962" spans="1:8" x14ac:dyDescent="0.25">
      <c r="A962" s="17">
        <v>923</v>
      </c>
      <c r="B962" s="17">
        <f t="shared" ca="1" si="89"/>
        <v>4.2614986439253988E-2</v>
      </c>
      <c r="C962" s="17">
        <f t="shared" ca="1" si="89"/>
        <v>7.1103628581444478E-2</v>
      </c>
      <c r="D962" s="28">
        <f t="shared" ca="1" si="90"/>
        <v>150</v>
      </c>
      <c r="E962" s="28">
        <f t="shared" ca="1" si="91"/>
        <v>20</v>
      </c>
      <c r="F962" s="28">
        <f t="shared" ca="1" si="92"/>
        <v>3000</v>
      </c>
      <c r="G962" s="37">
        <f t="shared" ca="1" si="87"/>
        <v>280</v>
      </c>
      <c r="H962" s="37">
        <f t="shared" ca="1" si="88"/>
        <v>320</v>
      </c>
    </row>
    <row r="963" spans="1:8" x14ac:dyDescent="0.25">
      <c r="A963" s="17">
        <v>924</v>
      </c>
      <c r="B963" s="17">
        <f t="shared" ca="1" si="89"/>
        <v>0.19978290065296522</v>
      </c>
      <c r="C963" s="17">
        <f t="shared" ca="1" si="89"/>
        <v>0.83980147099922675</v>
      </c>
      <c r="D963" s="28">
        <f t="shared" ca="1" si="90"/>
        <v>150</v>
      </c>
      <c r="E963" s="28">
        <f t="shared" ca="1" si="91"/>
        <v>80</v>
      </c>
      <c r="F963" s="28">
        <f t="shared" ca="1" si="92"/>
        <v>12000</v>
      </c>
      <c r="G963" s="37">
        <f t="shared" ca="1" si="87"/>
        <v>280</v>
      </c>
      <c r="H963" s="37">
        <f t="shared" ca="1" si="88"/>
        <v>320</v>
      </c>
    </row>
    <row r="964" spans="1:8" x14ac:dyDescent="0.25">
      <c r="A964" s="17">
        <v>925</v>
      </c>
      <c r="B964" s="17">
        <f t="shared" ca="1" si="89"/>
        <v>0.11367798937016993</v>
      </c>
      <c r="C964" s="17">
        <f t="shared" ca="1" si="89"/>
        <v>0.49712029274839031</v>
      </c>
      <c r="D964" s="28">
        <f t="shared" ca="1" si="90"/>
        <v>150</v>
      </c>
      <c r="E964" s="28">
        <f t="shared" ca="1" si="91"/>
        <v>60</v>
      </c>
      <c r="F964" s="28">
        <f t="shared" ca="1" si="92"/>
        <v>9000</v>
      </c>
      <c r="G964" s="37">
        <f t="shared" ca="1" si="87"/>
        <v>280</v>
      </c>
      <c r="H964" s="37">
        <f t="shared" ca="1" si="88"/>
        <v>320</v>
      </c>
    </row>
    <row r="965" spans="1:8" x14ac:dyDescent="0.25">
      <c r="A965" s="17">
        <v>926</v>
      </c>
      <c r="B965" s="17">
        <f t="shared" ca="1" si="89"/>
        <v>0.61047808417354088</v>
      </c>
      <c r="C965" s="17">
        <f t="shared" ca="1" si="89"/>
        <v>0.17014663653411732</v>
      </c>
      <c r="D965" s="28">
        <f t="shared" ca="1" si="90"/>
        <v>250</v>
      </c>
      <c r="E965" s="28">
        <f t="shared" ca="1" si="91"/>
        <v>20</v>
      </c>
      <c r="F965" s="28">
        <f t="shared" ca="1" si="92"/>
        <v>5000</v>
      </c>
      <c r="G965" s="37">
        <f t="shared" ca="1" si="87"/>
        <v>280</v>
      </c>
      <c r="H965" s="37">
        <f t="shared" ca="1" si="88"/>
        <v>320</v>
      </c>
    </row>
    <row r="966" spans="1:8" x14ac:dyDescent="0.25">
      <c r="A966" s="17">
        <v>927</v>
      </c>
      <c r="B966" s="17">
        <f t="shared" ca="1" si="89"/>
        <v>2.3071169247878887E-2</v>
      </c>
      <c r="C966" s="17">
        <f t="shared" ca="1" si="89"/>
        <v>0.5583475730759816</v>
      </c>
      <c r="D966" s="28">
        <f t="shared" ca="1" si="90"/>
        <v>150</v>
      </c>
      <c r="E966" s="28">
        <f t="shared" ca="1" si="91"/>
        <v>60</v>
      </c>
      <c r="F966" s="28">
        <f t="shared" ca="1" si="92"/>
        <v>9000</v>
      </c>
      <c r="G966" s="37">
        <f t="shared" ca="1" si="87"/>
        <v>280</v>
      </c>
      <c r="H966" s="37">
        <f t="shared" ca="1" si="88"/>
        <v>320</v>
      </c>
    </row>
    <row r="967" spans="1:8" x14ac:dyDescent="0.25">
      <c r="A967" s="17">
        <v>928</v>
      </c>
      <c r="B967" s="17">
        <f t="shared" ca="1" si="89"/>
        <v>0.97135843702489388</v>
      </c>
      <c r="C967" s="17">
        <f t="shared" ca="1" si="89"/>
        <v>0.31476452829703128</v>
      </c>
      <c r="D967" s="28">
        <f t="shared" ca="1" si="90"/>
        <v>450</v>
      </c>
      <c r="E967" s="28">
        <f t="shared" ca="1" si="91"/>
        <v>40</v>
      </c>
      <c r="F967" s="28">
        <f t="shared" ca="1" si="92"/>
        <v>18000</v>
      </c>
      <c r="G967" s="37">
        <f t="shared" ca="1" si="87"/>
        <v>430</v>
      </c>
      <c r="H967" s="37">
        <f t="shared" ca="1" si="88"/>
        <v>380</v>
      </c>
    </row>
    <row r="968" spans="1:8" x14ac:dyDescent="0.25">
      <c r="A968" s="17">
        <v>929</v>
      </c>
      <c r="B968" s="17">
        <f t="shared" ca="1" si="89"/>
        <v>0.7802117201069203</v>
      </c>
      <c r="C968" s="17">
        <f t="shared" ca="1" si="89"/>
        <v>0.42041383234418916</v>
      </c>
      <c r="D968" s="28">
        <f t="shared" ca="1" si="90"/>
        <v>350</v>
      </c>
      <c r="E968" s="28">
        <f t="shared" ca="1" si="91"/>
        <v>60</v>
      </c>
      <c r="F968" s="28">
        <f t="shared" ca="1" si="92"/>
        <v>21000</v>
      </c>
      <c r="G968" s="37">
        <f t="shared" ca="1" si="87"/>
        <v>580</v>
      </c>
      <c r="H968" s="37">
        <f t="shared" ca="1" si="88"/>
        <v>440</v>
      </c>
    </row>
    <row r="969" spans="1:8" x14ac:dyDescent="0.25">
      <c r="A969" s="17">
        <v>930</v>
      </c>
      <c r="B969" s="17">
        <f t="shared" ref="B969:C1000" ca="1" si="93">RAND()</f>
        <v>0.18321275514582436</v>
      </c>
      <c r="C969" s="17">
        <f t="shared" ca="1" si="93"/>
        <v>0.44707147002382897</v>
      </c>
      <c r="D969" s="28">
        <f t="shared" ca="1" si="90"/>
        <v>150</v>
      </c>
      <c r="E969" s="28">
        <f t="shared" ca="1" si="91"/>
        <v>60</v>
      </c>
      <c r="F969" s="28">
        <f t="shared" ca="1" si="92"/>
        <v>9000</v>
      </c>
      <c r="G969" s="37">
        <f t="shared" ca="1" si="87"/>
        <v>280</v>
      </c>
      <c r="H969" s="37">
        <f t="shared" ca="1" si="88"/>
        <v>320</v>
      </c>
    </row>
    <row r="970" spans="1:8" x14ac:dyDescent="0.25">
      <c r="A970" s="17">
        <v>931</v>
      </c>
      <c r="B970" s="17">
        <f t="shared" ca="1" si="93"/>
        <v>0.62685286139855223</v>
      </c>
      <c r="C970" s="17">
        <f t="shared" ca="1" si="93"/>
        <v>3.3958176723846156E-2</v>
      </c>
      <c r="D970" s="28">
        <f t="shared" ca="1" si="90"/>
        <v>250</v>
      </c>
      <c r="E970" s="28">
        <f t="shared" ca="1" si="91"/>
        <v>20</v>
      </c>
      <c r="F970" s="28">
        <f t="shared" ca="1" si="92"/>
        <v>5000</v>
      </c>
      <c r="G970" s="37">
        <f t="shared" ca="1" si="87"/>
        <v>280</v>
      </c>
      <c r="H970" s="37">
        <f t="shared" ca="1" si="88"/>
        <v>320</v>
      </c>
    </row>
    <row r="971" spans="1:8" x14ac:dyDescent="0.25">
      <c r="A971" s="17">
        <v>932</v>
      </c>
      <c r="B971" s="17">
        <f t="shared" ca="1" si="93"/>
        <v>0.91495523812504242</v>
      </c>
      <c r="C971" s="17">
        <f t="shared" ca="1" si="93"/>
        <v>0.82105492276358116</v>
      </c>
      <c r="D971" s="28">
        <f t="shared" ca="1" si="90"/>
        <v>350</v>
      </c>
      <c r="E971" s="28">
        <f t="shared" ca="1" si="91"/>
        <v>80</v>
      </c>
      <c r="F971" s="28">
        <f t="shared" ca="1" si="92"/>
        <v>28000</v>
      </c>
      <c r="G971" s="37">
        <f t="shared" ca="1" si="87"/>
        <v>930</v>
      </c>
      <c r="H971" s="37">
        <f t="shared" ca="1" si="88"/>
        <v>580</v>
      </c>
    </row>
    <row r="972" spans="1:8" x14ac:dyDescent="0.25">
      <c r="A972" s="17">
        <v>933</v>
      </c>
      <c r="B972" s="17">
        <f t="shared" ca="1" si="93"/>
        <v>0.73385651610465785</v>
      </c>
      <c r="C972" s="17">
        <f t="shared" ca="1" si="93"/>
        <v>0.48625611140025427</v>
      </c>
      <c r="D972" s="28">
        <f t="shared" ca="1" si="90"/>
        <v>350</v>
      </c>
      <c r="E972" s="28">
        <f t="shared" ca="1" si="91"/>
        <v>60</v>
      </c>
      <c r="F972" s="28">
        <f t="shared" ca="1" si="92"/>
        <v>21000</v>
      </c>
      <c r="G972" s="37">
        <f t="shared" ca="1" si="87"/>
        <v>580</v>
      </c>
      <c r="H972" s="37">
        <f t="shared" ca="1" si="88"/>
        <v>440</v>
      </c>
    </row>
    <row r="973" spans="1:8" x14ac:dyDescent="0.25">
      <c r="A973" s="17">
        <v>934</v>
      </c>
      <c r="B973" s="17">
        <f t="shared" ca="1" si="93"/>
        <v>0.16857486885756368</v>
      </c>
      <c r="C973" s="17">
        <f t="shared" ca="1" si="93"/>
        <v>0.72654619838182966</v>
      </c>
      <c r="D973" s="28">
        <f t="shared" ca="1" si="90"/>
        <v>150</v>
      </c>
      <c r="E973" s="28">
        <f t="shared" ca="1" si="91"/>
        <v>60</v>
      </c>
      <c r="F973" s="28">
        <f t="shared" ca="1" si="92"/>
        <v>9000</v>
      </c>
      <c r="G973" s="37">
        <f t="shared" ca="1" si="87"/>
        <v>280</v>
      </c>
      <c r="H973" s="37">
        <f t="shared" ca="1" si="88"/>
        <v>320</v>
      </c>
    </row>
    <row r="974" spans="1:8" x14ac:dyDescent="0.25">
      <c r="A974" s="17">
        <v>935</v>
      </c>
      <c r="B974" s="17">
        <f t="shared" ca="1" si="93"/>
        <v>0.8851492240726978</v>
      </c>
      <c r="C974" s="17">
        <f t="shared" ca="1" si="93"/>
        <v>0.93135612245076815</v>
      </c>
      <c r="D974" s="28">
        <f t="shared" ca="1" si="90"/>
        <v>350</v>
      </c>
      <c r="E974" s="28">
        <f t="shared" ca="1" si="91"/>
        <v>80</v>
      </c>
      <c r="F974" s="28">
        <f t="shared" ca="1" si="92"/>
        <v>28000</v>
      </c>
      <c r="G974" s="37">
        <f t="shared" ca="1" si="87"/>
        <v>930</v>
      </c>
      <c r="H974" s="37">
        <f t="shared" ca="1" si="88"/>
        <v>580</v>
      </c>
    </row>
    <row r="975" spans="1:8" x14ac:dyDescent="0.25">
      <c r="A975" s="17">
        <v>936</v>
      </c>
      <c r="B975" s="17">
        <f t="shared" ca="1" si="93"/>
        <v>0.79351271233656973</v>
      </c>
      <c r="C975" s="17">
        <f t="shared" ca="1" si="93"/>
        <v>0.22939679625471188</v>
      </c>
      <c r="D975" s="28">
        <f t="shared" ca="1" si="90"/>
        <v>350</v>
      </c>
      <c r="E975" s="28">
        <f t="shared" ca="1" si="91"/>
        <v>40</v>
      </c>
      <c r="F975" s="28">
        <f t="shared" ca="1" si="92"/>
        <v>14000</v>
      </c>
      <c r="G975" s="37">
        <f t="shared" ca="1" si="87"/>
        <v>280</v>
      </c>
      <c r="H975" s="37">
        <f t="shared" ca="1" si="88"/>
        <v>320</v>
      </c>
    </row>
    <row r="976" spans="1:8" x14ac:dyDescent="0.25">
      <c r="A976" s="17">
        <v>937</v>
      </c>
      <c r="B976" s="17">
        <f t="shared" ca="1" si="93"/>
        <v>0.76712874157635336</v>
      </c>
      <c r="C976" s="17">
        <f t="shared" ca="1" si="93"/>
        <v>4.935002512819564E-2</v>
      </c>
      <c r="D976" s="28">
        <f t="shared" ca="1" si="90"/>
        <v>350</v>
      </c>
      <c r="E976" s="28">
        <f t="shared" ca="1" si="91"/>
        <v>20</v>
      </c>
      <c r="F976" s="28">
        <f t="shared" ca="1" si="92"/>
        <v>7000</v>
      </c>
      <c r="G976" s="37">
        <f t="shared" ca="1" si="87"/>
        <v>280</v>
      </c>
      <c r="H976" s="37">
        <f t="shared" ca="1" si="88"/>
        <v>320</v>
      </c>
    </row>
    <row r="977" spans="1:8" x14ac:dyDescent="0.25">
      <c r="A977" s="17">
        <v>938</v>
      </c>
      <c r="B977" s="17">
        <f t="shared" ca="1" si="93"/>
        <v>0.24236035746353712</v>
      </c>
      <c r="C977" s="17">
        <f t="shared" ca="1" si="93"/>
        <v>0.88222749233134057</v>
      </c>
      <c r="D977" s="28">
        <f t="shared" ca="1" si="90"/>
        <v>250</v>
      </c>
      <c r="E977" s="28">
        <f t="shared" ca="1" si="91"/>
        <v>80</v>
      </c>
      <c r="F977" s="28">
        <f t="shared" ca="1" si="92"/>
        <v>20000</v>
      </c>
      <c r="G977" s="37">
        <f t="shared" ca="1" si="87"/>
        <v>530</v>
      </c>
      <c r="H977" s="37">
        <f t="shared" ca="1" si="88"/>
        <v>420</v>
      </c>
    </row>
    <row r="978" spans="1:8" x14ac:dyDescent="0.25">
      <c r="A978" s="17">
        <v>939</v>
      </c>
      <c r="B978" s="17">
        <f t="shared" ca="1" si="93"/>
        <v>0.65609118759322571</v>
      </c>
      <c r="C978" s="17">
        <f t="shared" ca="1" si="93"/>
        <v>0.55928190268315336</v>
      </c>
      <c r="D978" s="28">
        <f t="shared" ca="1" si="90"/>
        <v>350</v>
      </c>
      <c r="E978" s="28">
        <f t="shared" ca="1" si="91"/>
        <v>60</v>
      </c>
      <c r="F978" s="28">
        <f t="shared" ca="1" si="92"/>
        <v>21000</v>
      </c>
      <c r="G978" s="37">
        <f t="shared" ca="1" si="87"/>
        <v>580</v>
      </c>
      <c r="H978" s="37">
        <f t="shared" ca="1" si="88"/>
        <v>440</v>
      </c>
    </row>
    <row r="979" spans="1:8" x14ac:dyDescent="0.25">
      <c r="A979" s="17">
        <v>940</v>
      </c>
      <c r="B979" s="17">
        <f t="shared" ca="1" si="93"/>
        <v>0.51728859516943249</v>
      </c>
      <c r="C979" s="17">
        <f t="shared" ca="1" si="93"/>
        <v>0.2383756409278448</v>
      </c>
      <c r="D979" s="28">
        <f t="shared" ca="1" si="90"/>
        <v>250</v>
      </c>
      <c r="E979" s="28">
        <f t="shared" ca="1" si="91"/>
        <v>40</v>
      </c>
      <c r="F979" s="28">
        <f t="shared" ca="1" si="92"/>
        <v>10000</v>
      </c>
      <c r="G979" s="37">
        <f t="shared" ca="1" si="87"/>
        <v>280</v>
      </c>
      <c r="H979" s="37">
        <f t="shared" ca="1" si="88"/>
        <v>320</v>
      </c>
    </row>
    <row r="980" spans="1:8" x14ac:dyDescent="0.25">
      <c r="A980" s="17">
        <v>941</v>
      </c>
      <c r="B980" s="17">
        <f t="shared" ca="1" si="93"/>
        <v>3.0087277852262506E-2</v>
      </c>
      <c r="C980" s="17">
        <f t="shared" ca="1" si="93"/>
        <v>0.37196303026977917</v>
      </c>
      <c r="D980" s="28">
        <f t="shared" ca="1" si="90"/>
        <v>150</v>
      </c>
      <c r="E980" s="28">
        <f t="shared" ca="1" si="91"/>
        <v>40</v>
      </c>
      <c r="F980" s="28">
        <f t="shared" ca="1" si="92"/>
        <v>6000</v>
      </c>
      <c r="G980" s="37">
        <f t="shared" ca="1" si="87"/>
        <v>280</v>
      </c>
      <c r="H980" s="37">
        <f t="shared" ca="1" si="88"/>
        <v>320</v>
      </c>
    </row>
    <row r="981" spans="1:8" x14ac:dyDescent="0.25">
      <c r="A981" s="17">
        <v>942</v>
      </c>
      <c r="B981" s="17">
        <f t="shared" ca="1" si="93"/>
        <v>0.66360539870144442</v>
      </c>
      <c r="C981" s="17">
        <f t="shared" ca="1" si="93"/>
        <v>0.46725543901810607</v>
      </c>
      <c r="D981" s="28">
        <f t="shared" ca="1" si="90"/>
        <v>350</v>
      </c>
      <c r="E981" s="28">
        <f t="shared" ca="1" si="91"/>
        <v>60</v>
      </c>
      <c r="F981" s="28">
        <f t="shared" ca="1" si="92"/>
        <v>21000</v>
      </c>
      <c r="G981" s="37">
        <f t="shared" ca="1" si="87"/>
        <v>580</v>
      </c>
      <c r="H981" s="37">
        <f t="shared" ca="1" si="88"/>
        <v>440</v>
      </c>
    </row>
    <row r="982" spans="1:8" x14ac:dyDescent="0.25">
      <c r="A982" s="17">
        <v>943</v>
      </c>
      <c r="B982" s="17">
        <f t="shared" ca="1" si="93"/>
        <v>0.7447634096488307</v>
      </c>
      <c r="C982" s="17">
        <f t="shared" ca="1" si="93"/>
        <v>0.40239998155008494</v>
      </c>
      <c r="D982" s="28">
        <f t="shared" ca="1" si="90"/>
        <v>350</v>
      </c>
      <c r="E982" s="28">
        <f t="shared" ca="1" si="91"/>
        <v>40</v>
      </c>
      <c r="F982" s="28">
        <f t="shared" ca="1" si="92"/>
        <v>14000</v>
      </c>
      <c r="G982" s="37">
        <f t="shared" ca="1" si="87"/>
        <v>280</v>
      </c>
      <c r="H982" s="37">
        <f t="shared" ca="1" si="88"/>
        <v>320</v>
      </c>
    </row>
    <row r="983" spans="1:8" x14ac:dyDescent="0.25">
      <c r="A983" s="17">
        <v>944</v>
      </c>
      <c r="B983" s="17">
        <f t="shared" ca="1" si="93"/>
        <v>0.96498755780219014</v>
      </c>
      <c r="C983" s="17">
        <f t="shared" ca="1" si="93"/>
        <v>0.15967347213495742</v>
      </c>
      <c r="D983" s="28">
        <f t="shared" ca="1" si="90"/>
        <v>350</v>
      </c>
      <c r="E983" s="28">
        <f t="shared" ca="1" si="91"/>
        <v>20</v>
      </c>
      <c r="F983" s="28">
        <f t="shared" ca="1" si="92"/>
        <v>7000</v>
      </c>
      <c r="G983" s="37">
        <f t="shared" ca="1" si="87"/>
        <v>280</v>
      </c>
      <c r="H983" s="37">
        <f t="shared" ca="1" si="88"/>
        <v>320</v>
      </c>
    </row>
    <row r="984" spans="1:8" x14ac:dyDescent="0.25">
      <c r="A984" s="17">
        <v>945</v>
      </c>
      <c r="B984" s="17">
        <f t="shared" ca="1" si="93"/>
        <v>7.9424617012359255E-2</v>
      </c>
      <c r="C984" s="17">
        <f t="shared" ca="1" si="93"/>
        <v>0.59229541983701106</v>
      </c>
      <c r="D984" s="28">
        <f t="shared" ca="1" si="90"/>
        <v>150</v>
      </c>
      <c r="E984" s="28">
        <f t="shared" ca="1" si="91"/>
        <v>60</v>
      </c>
      <c r="F984" s="28">
        <f t="shared" ca="1" si="92"/>
        <v>9000</v>
      </c>
      <c r="G984" s="37">
        <f t="shared" ca="1" si="87"/>
        <v>280</v>
      </c>
      <c r="H984" s="37">
        <f t="shared" ca="1" si="88"/>
        <v>320</v>
      </c>
    </row>
    <row r="985" spans="1:8" x14ac:dyDescent="0.25">
      <c r="A985" s="17">
        <v>946</v>
      </c>
      <c r="B985" s="17">
        <f t="shared" ca="1" si="93"/>
        <v>8.0477987905251291E-2</v>
      </c>
      <c r="C985" s="17">
        <f t="shared" ca="1" si="93"/>
        <v>0.99071948430692947</v>
      </c>
      <c r="D985" s="28">
        <f t="shared" ca="1" si="90"/>
        <v>150</v>
      </c>
      <c r="E985" s="28">
        <f t="shared" ca="1" si="91"/>
        <v>100</v>
      </c>
      <c r="F985" s="28">
        <f t="shared" ca="1" si="92"/>
        <v>15000</v>
      </c>
      <c r="G985" s="37">
        <f t="shared" ca="1" si="87"/>
        <v>280</v>
      </c>
      <c r="H985" s="37">
        <f t="shared" ca="1" si="88"/>
        <v>320</v>
      </c>
    </row>
    <row r="986" spans="1:8" x14ac:dyDescent="0.25">
      <c r="A986" s="17">
        <v>947</v>
      </c>
      <c r="B986" s="17">
        <f t="shared" ca="1" si="93"/>
        <v>0.33617168755560278</v>
      </c>
      <c r="C986" s="17">
        <f t="shared" ca="1" si="93"/>
        <v>0.7938697004128531</v>
      </c>
      <c r="D986" s="28">
        <f t="shared" ca="1" si="90"/>
        <v>250</v>
      </c>
      <c r="E986" s="28">
        <f t="shared" ca="1" si="91"/>
        <v>60</v>
      </c>
      <c r="F986" s="28">
        <f t="shared" ca="1" si="92"/>
        <v>15000</v>
      </c>
      <c r="G986" s="37">
        <f t="shared" ca="1" si="87"/>
        <v>280</v>
      </c>
      <c r="H986" s="37">
        <f t="shared" ca="1" si="88"/>
        <v>320</v>
      </c>
    </row>
    <row r="987" spans="1:8" x14ac:dyDescent="0.25">
      <c r="A987" s="17">
        <v>948</v>
      </c>
      <c r="B987" s="17">
        <f t="shared" ca="1" si="93"/>
        <v>0.45273008015014637</v>
      </c>
      <c r="C987" s="17">
        <f t="shared" ca="1" si="93"/>
        <v>0.51195953638597436</v>
      </c>
      <c r="D987" s="28">
        <f t="shared" ca="1" si="90"/>
        <v>250</v>
      </c>
      <c r="E987" s="28">
        <f t="shared" ca="1" si="91"/>
        <v>60</v>
      </c>
      <c r="F987" s="28">
        <f t="shared" ca="1" si="92"/>
        <v>15000</v>
      </c>
      <c r="G987" s="37">
        <f t="shared" ca="1" si="87"/>
        <v>280</v>
      </c>
      <c r="H987" s="37">
        <f t="shared" ca="1" si="88"/>
        <v>320</v>
      </c>
    </row>
    <row r="988" spans="1:8" x14ac:dyDescent="0.25">
      <c r="A988" s="17">
        <v>949</v>
      </c>
      <c r="B988" s="17">
        <f t="shared" ca="1" si="93"/>
        <v>0.89733451245785867</v>
      </c>
      <c r="C988" s="17">
        <f t="shared" ca="1" si="93"/>
        <v>0.67928841348377966</v>
      </c>
      <c r="D988" s="28">
        <f t="shared" ca="1" si="90"/>
        <v>350</v>
      </c>
      <c r="E988" s="28">
        <f t="shared" ca="1" si="91"/>
        <v>60</v>
      </c>
      <c r="F988" s="28">
        <f t="shared" ca="1" si="92"/>
        <v>21000</v>
      </c>
      <c r="G988" s="37">
        <f t="shared" ca="1" si="87"/>
        <v>580</v>
      </c>
      <c r="H988" s="37">
        <f t="shared" ca="1" si="88"/>
        <v>440</v>
      </c>
    </row>
    <row r="989" spans="1:8" x14ac:dyDescent="0.25">
      <c r="A989" s="17">
        <v>950</v>
      </c>
      <c r="B989" s="17">
        <f t="shared" ca="1" si="93"/>
        <v>0.35556593458508334</v>
      </c>
      <c r="C989" s="17">
        <f t="shared" ca="1" si="93"/>
        <v>0.38846027979372355</v>
      </c>
      <c r="D989" s="28">
        <f t="shared" ca="1" si="90"/>
        <v>250</v>
      </c>
      <c r="E989" s="28">
        <f t="shared" ca="1" si="91"/>
        <v>40</v>
      </c>
      <c r="F989" s="28">
        <f t="shared" ca="1" si="92"/>
        <v>10000</v>
      </c>
      <c r="G989" s="37">
        <f t="shared" ca="1" si="87"/>
        <v>280</v>
      </c>
      <c r="H989" s="37">
        <f t="shared" ca="1" si="88"/>
        <v>320</v>
      </c>
    </row>
    <row r="990" spans="1:8" x14ac:dyDescent="0.25">
      <c r="A990" s="17">
        <v>951</v>
      </c>
      <c r="B990" s="17">
        <f t="shared" ca="1" si="93"/>
        <v>0.90734898119950724</v>
      </c>
      <c r="C990" s="17">
        <f t="shared" ca="1" si="93"/>
        <v>0.37629709247566567</v>
      </c>
      <c r="D990" s="28">
        <f t="shared" ca="1" si="90"/>
        <v>350</v>
      </c>
      <c r="E990" s="28">
        <f t="shared" ca="1" si="91"/>
        <v>40</v>
      </c>
      <c r="F990" s="28">
        <f t="shared" ca="1" si="92"/>
        <v>14000</v>
      </c>
      <c r="G990" s="37">
        <f t="shared" ca="1" si="87"/>
        <v>280</v>
      </c>
      <c r="H990" s="37">
        <f t="shared" ca="1" si="88"/>
        <v>320</v>
      </c>
    </row>
    <row r="991" spans="1:8" x14ac:dyDescent="0.25">
      <c r="A991" s="17">
        <v>952</v>
      </c>
      <c r="B991" s="17">
        <f t="shared" ca="1" si="93"/>
        <v>0.48419249969346712</v>
      </c>
      <c r="C991" s="17">
        <f t="shared" ca="1" si="93"/>
        <v>0.22197907384132498</v>
      </c>
      <c r="D991" s="28">
        <f t="shared" ca="1" si="90"/>
        <v>250</v>
      </c>
      <c r="E991" s="28">
        <f t="shared" ca="1" si="91"/>
        <v>40</v>
      </c>
      <c r="F991" s="28">
        <f t="shared" ca="1" si="92"/>
        <v>10000</v>
      </c>
      <c r="G991" s="37">
        <f t="shared" ca="1" si="87"/>
        <v>280</v>
      </c>
      <c r="H991" s="37">
        <f t="shared" ca="1" si="88"/>
        <v>320</v>
      </c>
    </row>
    <row r="992" spans="1:8" x14ac:dyDescent="0.25">
      <c r="A992" s="17">
        <v>953</v>
      </c>
      <c r="B992" s="17">
        <f t="shared" ca="1" si="93"/>
        <v>0.49264536050109164</v>
      </c>
      <c r="C992" s="17">
        <f t="shared" ca="1" si="93"/>
        <v>0.10080725258849021</v>
      </c>
      <c r="D992" s="28">
        <f t="shared" ca="1" si="90"/>
        <v>250</v>
      </c>
      <c r="E992" s="28">
        <f t="shared" ca="1" si="91"/>
        <v>20</v>
      </c>
      <c r="F992" s="28">
        <f t="shared" ca="1" si="92"/>
        <v>5000</v>
      </c>
      <c r="G992" s="37">
        <f t="shared" ca="1" si="87"/>
        <v>280</v>
      </c>
      <c r="H992" s="37">
        <f t="shared" ca="1" si="88"/>
        <v>320</v>
      </c>
    </row>
    <row r="993" spans="1:8" x14ac:dyDescent="0.25">
      <c r="A993" s="17">
        <v>954</v>
      </c>
      <c r="B993" s="17">
        <f t="shared" ca="1" si="93"/>
        <v>8.3734139529738627E-2</v>
      </c>
      <c r="C993" s="17">
        <f t="shared" ca="1" si="93"/>
        <v>0.63344984232483537</v>
      </c>
      <c r="D993" s="28">
        <f t="shared" ca="1" si="90"/>
        <v>150</v>
      </c>
      <c r="E993" s="28">
        <f t="shared" ca="1" si="91"/>
        <v>60</v>
      </c>
      <c r="F993" s="28">
        <f t="shared" ca="1" si="92"/>
        <v>9000</v>
      </c>
      <c r="G993" s="37">
        <f t="shared" ca="1" si="87"/>
        <v>280</v>
      </c>
      <c r="H993" s="37">
        <f t="shared" ca="1" si="88"/>
        <v>320</v>
      </c>
    </row>
    <row r="994" spans="1:8" x14ac:dyDescent="0.25">
      <c r="A994" s="17">
        <v>955</v>
      </c>
      <c r="B994" s="17">
        <f t="shared" ca="1" si="93"/>
        <v>0.95117456024815972</v>
      </c>
      <c r="C994" s="17">
        <f t="shared" ca="1" si="93"/>
        <v>0.97173719321746421</v>
      </c>
      <c r="D994" s="28">
        <f t="shared" ca="1" si="90"/>
        <v>350</v>
      </c>
      <c r="E994" s="28">
        <f t="shared" ca="1" si="91"/>
        <v>100</v>
      </c>
      <c r="F994" s="28">
        <f t="shared" ca="1" si="92"/>
        <v>35000</v>
      </c>
      <c r="G994" s="37">
        <f t="shared" ca="1" si="87"/>
        <v>1280</v>
      </c>
      <c r="H994" s="37">
        <f t="shared" ca="1" si="88"/>
        <v>720</v>
      </c>
    </row>
    <row r="995" spans="1:8" x14ac:dyDescent="0.25">
      <c r="A995" s="17">
        <v>956</v>
      </c>
      <c r="B995" s="17">
        <f t="shared" ca="1" si="93"/>
        <v>0.59218632217102074</v>
      </c>
      <c r="C995" s="17">
        <f t="shared" ca="1" si="93"/>
        <v>0.44367645118772281</v>
      </c>
      <c r="D995" s="28">
        <f t="shared" ca="1" si="90"/>
        <v>250</v>
      </c>
      <c r="E995" s="28">
        <f t="shared" ca="1" si="91"/>
        <v>60</v>
      </c>
      <c r="F995" s="28">
        <f t="shared" ca="1" si="92"/>
        <v>15000</v>
      </c>
      <c r="G995" s="37">
        <f t="shared" ca="1" si="87"/>
        <v>280</v>
      </c>
      <c r="H995" s="37">
        <f t="shared" ca="1" si="88"/>
        <v>320</v>
      </c>
    </row>
    <row r="996" spans="1:8" x14ac:dyDescent="0.25">
      <c r="A996" s="17">
        <v>957</v>
      </c>
      <c r="B996" s="17">
        <f t="shared" ca="1" si="93"/>
        <v>0.59753304729373691</v>
      </c>
      <c r="C996" s="17">
        <f t="shared" ca="1" si="93"/>
        <v>0.66762873390749089</v>
      </c>
      <c r="D996" s="28">
        <f t="shared" ca="1" si="90"/>
        <v>250</v>
      </c>
      <c r="E996" s="28">
        <f t="shared" ca="1" si="91"/>
        <v>60</v>
      </c>
      <c r="F996" s="28">
        <f t="shared" ca="1" si="92"/>
        <v>15000</v>
      </c>
      <c r="G996" s="37">
        <f t="shared" ca="1" si="87"/>
        <v>280</v>
      </c>
      <c r="H996" s="37">
        <f t="shared" ca="1" si="88"/>
        <v>320</v>
      </c>
    </row>
    <row r="997" spans="1:8" x14ac:dyDescent="0.25">
      <c r="A997" s="17">
        <v>958</v>
      </c>
      <c r="B997" s="17">
        <f t="shared" ca="1" si="93"/>
        <v>0.93709238724264321</v>
      </c>
      <c r="C997" s="17">
        <f t="shared" ca="1" si="93"/>
        <v>2.8783236100782483E-2</v>
      </c>
      <c r="D997" s="28">
        <f t="shared" ca="1" si="90"/>
        <v>350</v>
      </c>
      <c r="E997" s="28">
        <f t="shared" ca="1" si="91"/>
        <v>20</v>
      </c>
      <c r="F997" s="28">
        <f t="shared" ca="1" si="92"/>
        <v>7000</v>
      </c>
      <c r="G997" s="37">
        <f t="shared" ca="1" si="87"/>
        <v>280</v>
      </c>
      <c r="H997" s="37">
        <f t="shared" ca="1" si="88"/>
        <v>320</v>
      </c>
    </row>
    <row r="998" spans="1:8" x14ac:dyDescent="0.25">
      <c r="A998" s="17">
        <v>959</v>
      </c>
      <c r="B998" s="17">
        <f t="shared" ca="1" si="93"/>
        <v>0.63453129301250821</v>
      </c>
      <c r="C998" s="17">
        <f t="shared" ca="1" si="93"/>
        <v>0.6422116112467311</v>
      </c>
      <c r="D998" s="28">
        <f t="shared" ca="1" si="90"/>
        <v>250</v>
      </c>
      <c r="E998" s="28">
        <f t="shared" ca="1" si="91"/>
        <v>60</v>
      </c>
      <c r="F998" s="28">
        <f t="shared" ca="1" si="92"/>
        <v>15000</v>
      </c>
      <c r="G998" s="37">
        <f t="shared" ca="1" si="87"/>
        <v>280</v>
      </c>
      <c r="H998" s="37">
        <f t="shared" ca="1" si="88"/>
        <v>320</v>
      </c>
    </row>
    <row r="999" spans="1:8" x14ac:dyDescent="0.25">
      <c r="A999" s="17">
        <v>960</v>
      </c>
      <c r="B999" s="17">
        <f t="shared" ca="1" si="93"/>
        <v>0.79632379977735923</v>
      </c>
      <c r="C999" s="17">
        <f t="shared" ca="1" si="93"/>
        <v>0.50981249935369966</v>
      </c>
      <c r="D999" s="28">
        <f t="shared" ca="1" si="90"/>
        <v>350</v>
      </c>
      <c r="E999" s="28">
        <f t="shared" ca="1" si="91"/>
        <v>60</v>
      </c>
      <c r="F999" s="28">
        <f t="shared" ca="1" si="92"/>
        <v>21000</v>
      </c>
      <c r="G999" s="37">
        <f t="shared" ca="1" si="87"/>
        <v>580</v>
      </c>
      <c r="H999" s="37">
        <f t="shared" ca="1" si="88"/>
        <v>440</v>
      </c>
    </row>
    <row r="1000" spans="1:8" x14ac:dyDescent="0.25">
      <c r="A1000" s="17">
        <v>961</v>
      </c>
      <c r="B1000" s="17">
        <f t="shared" ca="1" si="93"/>
        <v>0.28518171193908959</v>
      </c>
      <c r="C1000" s="17">
        <f t="shared" ca="1" si="93"/>
        <v>0.57676923327010965</v>
      </c>
      <c r="D1000" s="28">
        <f t="shared" ca="1" si="90"/>
        <v>250</v>
      </c>
      <c r="E1000" s="28">
        <f t="shared" ca="1" si="91"/>
        <v>60</v>
      </c>
      <c r="F1000" s="28">
        <f t="shared" ca="1" si="92"/>
        <v>15000</v>
      </c>
      <c r="G1000" s="37">
        <f t="shared" ref="G1000:G1039" ca="1" si="94">$B$4*$B$9+MAX($F1000-$B$8,0)*$B$5</f>
        <v>280</v>
      </c>
      <c r="H1000" s="37">
        <f t="shared" ref="H1000:H1039" ca="1" si="95">$E$4*$B$9+MAX($F1000-$B$8,0)*$E$5</f>
        <v>320</v>
      </c>
    </row>
    <row r="1001" spans="1:8" x14ac:dyDescent="0.25">
      <c r="A1001" s="17">
        <v>962</v>
      </c>
      <c r="B1001" s="17">
        <f t="shared" ref="B1001:C1039" ca="1" si="96">RAND()</f>
        <v>0.68254043859888691</v>
      </c>
      <c r="C1001" s="17">
        <f t="shared" ca="1" si="96"/>
        <v>0.86031472175986934</v>
      </c>
      <c r="D1001" s="28">
        <f t="shared" ref="D1001:D1039" ca="1" si="97">VLOOKUP($B1001,$D$13:$F$16,3)</f>
        <v>350</v>
      </c>
      <c r="E1001" s="28">
        <f t="shared" ref="E1001:E1039" ca="1" si="98">VLOOKUP($C1001,$D$21:$F$25,3)</f>
        <v>80</v>
      </c>
      <c r="F1001" s="28">
        <f t="shared" ref="F1001:F1039" ca="1" si="99">D1001*E1001</f>
        <v>28000</v>
      </c>
      <c r="G1001" s="37">
        <f t="shared" ca="1" si="94"/>
        <v>930</v>
      </c>
      <c r="H1001" s="37">
        <f t="shared" ca="1" si="95"/>
        <v>580</v>
      </c>
    </row>
    <row r="1002" spans="1:8" x14ac:dyDescent="0.25">
      <c r="A1002" s="17">
        <v>963</v>
      </c>
      <c r="B1002" s="17">
        <f t="shared" ca="1" si="96"/>
        <v>0.46474554807311652</v>
      </c>
      <c r="C1002" s="17">
        <f t="shared" ca="1" si="96"/>
        <v>0.4807884803509096</v>
      </c>
      <c r="D1002" s="28">
        <f t="shared" ca="1" si="97"/>
        <v>250</v>
      </c>
      <c r="E1002" s="28">
        <f t="shared" ca="1" si="98"/>
        <v>60</v>
      </c>
      <c r="F1002" s="28">
        <f t="shared" ca="1" si="99"/>
        <v>15000</v>
      </c>
      <c r="G1002" s="37">
        <f t="shared" ca="1" si="94"/>
        <v>280</v>
      </c>
      <c r="H1002" s="37">
        <f t="shared" ca="1" si="95"/>
        <v>320</v>
      </c>
    </row>
    <row r="1003" spans="1:8" x14ac:dyDescent="0.25">
      <c r="A1003" s="17">
        <v>964</v>
      </c>
      <c r="B1003" s="17">
        <f t="shared" ca="1" si="96"/>
        <v>0.9356359619801371</v>
      </c>
      <c r="C1003" s="17">
        <f t="shared" ca="1" si="96"/>
        <v>0.65415095375206378</v>
      </c>
      <c r="D1003" s="28">
        <f t="shared" ca="1" si="97"/>
        <v>350</v>
      </c>
      <c r="E1003" s="28">
        <f t="shared" ca="1" si="98"/>
        <v>60</v>
      </c>
      <c r="F1003" s="28">
        <f t="shared" ca="1" si="99"/>
        <v>21000</v>
      </c>
      <c r="G1003" s="37">
        <f t="shared" ca="1" si="94"/>
        <v>580</v>
      </c>
      <c r="H1003" s="37">
        <f t="shared" ca="1" si="95"/>
        <v>440</v>
      </c>
    </row>
    <row r="1004" spans="1:8" x14ac:dyDescent="0.25">
      <c r="A1004" s="17">
        <v>965</v>
      </c>
      <c r="B1004" s="17">
        <f t="shared" ca="1" si="96"/>
        <v>0.29136366250716317</v>
      </c>
      <c r="C1004" s="17">
        <f t="shared" ca="1" si="96"/>
        <v>0.47067383512087368</v>
      </c>
      <c r="D1004" s="28">
        <f t="shared" ca="1" si="97"/>
        <v>250</v>
      </c>
      <c r="E1004" s="28">
        <f t="shared" ca="1" si="98"/>
        <v>60</v>
      </c>
      <c r="F1004" s="28">
        <f t="shared" ca="1" si="99"/>
        <v>15000</v>
      </c>
      <c r="G1004" s="37">
        <f t="shared" ca="1" si="94"/>
        <v>280</v>
      </c>
      <c r="H1004" s="37">
        <f t="shared" ca="1" si="95"/>
        <v>320</v>
      </c>
    </row>
    <row r="1005" spans="1:8" x14ac:dyDescent="0.25">
      <c r="A1005" s="17">
        <v>966</v>
      </c>
      <c r="B1005" s="17">
        <f t="shared" ca="1" si="96"/>
        <v>0.35347675858519223</v>
      </c>
      <c r="C1005" s="17">
        <f t="shared" ca="1" si="96"/>
        <v>0.24146935055533469</v>
      </c>
      <c r="D1005" s="28">
        <f t="shared" ca="1" si="97"/>
        <v>250</v>
      </c>
      <c r="E1005" s="28">
        <f t="shared" ca="1" si="98"/>
        <v>40</v>
      </c>
      <c r="F1005" s="28">
        <f t="shared" ca="1" si="99"/>
        <v>10000</v>
      </c>
      <c r="G1005" s="37">
        <f t="shared" ca="1" si="94"/>
        <v>280</v>
      </c>
      <c r="H1005" s="37">
        <f t="shared" ca="1" si="95"/>
        <v>320</v>
      </c>
    </row>
    <row r="1006" spans="1:8" x14ac:dyDescent="0.25">
      <c r="A1006" s="17">
        <v>967</v>
      </c>
      <c r="B1006" s="17">
        <f t="shared" ca="1" si="96"/>
        <v>0.68994018430720039</v>
      </c>
      <c r="C1006" s="17">
        <f t="shared" ca="1" si="96"/>
        <v>6.2145846464379706E-2</v>
      </c>
      <c r="D1006" s="28">
        <f t="shared" ca="1" si="97"/>
        <v>350</v>
      </c>
      <c r="E1006" s="28">
        <f t="shared" ca="1" si="98"/>
        <v>20</v>
      </c>
      <c r="F1006" s="28">
        <f t="shared" ca="1" si="99"/>
        <v>7000</v>
      </c>
      <c r="G1006" s="37">
        <f t="shared" ca="1" si="94"/>
        <v>280</v>
      </c>
      <c r="H1006" s="37">
        <f t="shared" ca="1" si="95"/>
        <v>320</v>
      </c>
    </row>
    <row r="1007" spans="1:8" x14ac:dyDescent="0.25">
      <c r="A1007" s="17">
        <v>968</v>
      </c>
      <c r="B1007" s="17">
        <f t="shared" ca="1" si="96"/>
        <v>0.725294799566925</v>
      </c>
      <c r="C1007" s="17">
        <f t="shared" ca="1" si="96"/>
        <v>0.40203486835613389</v>
      </c>
      <c r="D1007" s="28">
        <f t="shared" ca="1" si="97"/>
        <v>350</v>
      </c>
      <c r="E1007" s="28">
        <f t="shared" ca="1" si="98"/>
        <v>40</v>
      </c>
      <c r="F1007" s="28">
        <f t="shared" ca="1" si="99"/>
        <v>14000</v>
      </c>
      <c r="G1007" s="37">
        <f t="shared" ca="1" si="94"/>
        <v>280</v>
      </c>
      <c r="H1007" s="37">
        <f t="shared" ca="1" si="95"/>
        <v>320</v>
      </c>
    </row>
    <row r="1008" spans="1:8" x14ac:dyDescent="0.25">
      <c r="A1008" s="17">
        <v>969</v>
      </c>
      <c r="B1008" s="17">
        <f t="shared" ca="1" si="96"/>
        <v>0.44576631051966142</v>
      </c>
      <c r="C1008" s="17">
        <f t="shared" ca="1" si="96"/>
        <v>0.37858392606074465</v>
      </c>
      <c r="D1008" s="28">
        <f t="shared" ca="1" si="97"/>
        <v>250</v>
      </c>
      <c r="E1008" s="28">
        <f t="shared" ca="1" si="98"/>
        <v>40</v>
      </c>
      <c r="F1008" s="28">
        <f t="shared" ca="1" si="99"/>
        <v>10000</v>
      </c>
      <c r="G1008" s="37">
        <f t="shared" ca="1" si="94"/>
        <v>280</v>
      </c>
      <c r="H1008" s="37">
        <f t="shared" ca="1" si="95"/>
        <v>320</v>
      </c>
    </row>
    <row r="1009" spans="1:8" x14ac:dyDescent="0.25">
      <c r="A1009" s="17">
        <v>970</v>
      </c>
      <c r="B1009" s="17">
        <f t="shared" ca="1" si="96"/>
        <v>0.18017522996250002</v>
      </c>
      <c r="C1009" s="17">
        <f t="shared" ca="1" si="96"/>
        <v>0.54553653721818818</v>
      </c>
      <c r="D1009" s="28">
        <f t="shared" ca="1" si="97"/>
        <v>150</v>
      </c>
      <c r="E1009" s="28">
        <f t="shared" ca="1" si="98"/>
        <v>60</v>
      </c>
      <c r="F1009" s="28">
        <f t="shared" ca="1" si="99"/>
        <v>9000</v>
      </c>
      <c r="G1009" s="37">
        <f t="shared" ca="1" si="94"/>
        <v>280</v>
      </c>
      <c r="H1009" s="37">
        <f t="shared" ca="1" si="95"/>
        <v>320</v>
      </c>
    </row>
    <row r="1010" spans="1:8" x14ac:dyDescent="0.25">
      <c r="A1010" s="17">
        <v>971</v>
      </c>
      <c r="B1010" s="17">
        <f t="shared" ca="1" si="96"/>
        <v>0.37107294083554865</v>
      </c>
      <c r="C1010" s="17">
        <f t="shared" ca="1" si="96"/>
        <v>0.58702085648825009</v>
      </c>
      <c r="D1010" s="28">
        <f t="shared" ca="1" si="97"/>
        <v>250</v>
      </c>
      <c r="E1010" s="28">
        <f t="shared" ca="1" si="98"/>
        <v>60</v>
      </c>
      <c r="F1010" s="28">
        <f t="shared" ca="1" si="99"/>
        <v>15000</v>
      </c>
      <c r="G1010" s="37">
        <f t="shared" ca="1" si="94"/>
        <v>280</v>
      </c>
      <c r="H1010" s="37">
        <f t="shared" ca="1" si="95"/>
        <v>320</v>
      </c>
    </row>
    <row r="1011" spans="1:8" x14ac:dyDescent="0.25">
      <c r="A1011" s="17">
        <v>972</v>
      </c>
      <c r="B1011" s="17">
        <f t="shared" ca="1" si="96"/>
        <v>2.7277987629491296E-2</v>
      </c>
      <c r="C1011" s="17">
        <f t="shared" ca="1" si="96"/>
        <v>0.11545042008259998</v>
      </c>
      <c r="D1011" s="28">
        <f t="shared" ca="1" si="97"/>
        <v>150</v>
      </c>
      <c r="E1011" s="28">
        <f t="shared" ca="1" si="98"/>
        <v>20</v>
      </c>
      <c r="F1011" s="28">
        <f t="shared" ca="1" si="99"/>
        <v>3000</v>
      </c>
      <c r="G1011" s="37">
        <f t="shared" ca="1" si="94"/>
        <v>280</v>
      </c>
      <c r="H1011" s="37">
        <f t="shared" ca="1" si="95"/>
        <v>320</v>
      </c>
    </row>
    <row r="1012" spans="1:8" x14ac:dyDescent="0.25">
      <c r="A1012" s="17">
        <v>973</v>
      </c>
      <c r="B1012" s="17">
        <f t="shared" ca="1" si="96"/>
        <v>0.26466927091765546</v>
      </c>
      <c r="C1012" s="17">
        <f t="shared" ca="1" si="96"/>
        <v>4.8273377286888852E-2</v>
      </c>
      <c r="D1012" s="28">
        <f t="shared" ca="1" si="97"/>
        <v>250</v>
      </c>
      <c r="E1012" s="28">
        <f t="shared" ca="1" si="98"/>
        <v>20</v>
      </c>
      <c r="F1012" s="28">
        <f t="shared" ca="1" si="99"/>
        <v>5000</v>
      </c>
      <c r="G1012" s="37">
        <f t="shared" ca="1" si="94"/>
        <v>280</v>
      </c>
      <c r="H1012" s="37">
        <f t="shared" ca="1" si="95"/>
        <v>320</v>
      </c>
    </row>
    <row r="1013" spans="1:8" x14ac:dyDescent="0.25">
      <c r="A1013" s="17">
        <v>974</v>
      </c>
      <c r="B1013" s="17">
        <f t="shared" ca="1" si="96"/>
        <v>8.0828234049789005E-2</v>
      </c>
      <c r="C1013" s="17">
        <f t="shared" ca="1" si="96"/>
        <v>0.89645530063620438</v>
      </c>
      <c r="D1013" s="28">
        <f t="shared" ca="1" si="97"/>
        <v>150</v>
      </c>
      <c r="E1013" s="28">
        <f t="shared" ca="1" si="98"/>
        <v>80</v>
      </c>
      <c r="F1013" s="28">
        <f t="shared" ca="1" si="99"/>
        <v>12000</v>
      </c>
      <c r="G1013" s="37">
        <f t="shared" ca="1" si="94"/>
        <v>280</v>
      </c>
      <c r="H1013" s="37">
        <f t="shared" ca="1" si="95"/>
        <v>320</v>
      </c>
    </row>
    <row r="1014" spans="1:8" x14ac:dyDescent="0.25">
      <c r="A1014" s="17">
        <v>975</v>
      </c>
      <c r="B1014" s="17">
        <f t="shared" ca="1" si="96"/>
        <v>0.16651934092050957</v>
      </c>
      <c r="C1014" s="17">
        <f t="shared" ca="1" si="96"/>
        <v>0.26606831884104809</v>
      </c>
      <c r="D1014" s="28">
        <f t="shared" ca="1" si="97"/>
        <v>150</v>
      </c>
      <c r="E1014" s="28">
        <f t="shared" ca="1" si="98"/>
        <v>40</v>
      </c>
      <c r="F1014" s="28">
        <f t="shared" ca="1" si="99"/>
        <v>6000</v>
      </c>
      <c r="G1014" s="37">
        <f t="shared" ca="1" si="94"/>
        <v>280</v>
      </c>
      <c r="H1014" s="37">
        <f t="shared" ca="1" si="95"/>
        <v>320</v>
      </c>
    </row>
    <row r="1015" spans="1:8" x14ac:dyDescent="0.25">
      <c r="A1015" s="17">
        <v>976</v>
      </c>
      <c r="B1015" s="17">
        <f t="shared" ca="1" si="96"/>
        <v>0.15905654772880184</v>
      </c>
      <c r="C1015" s="17">
        <f t="shared" ca="1" si="96"/>
        <v>0.47340561618056776</v>
      </c>
      <c r="D1015" s="28">
        <f t="shared" ca="1" si="97"/>
        <v>150</v>
      </c>
      <c r="E1015" s="28">
        <f t="shared" ca="1" si="98"/>
        <v>60</v>
      </c>
      <c r="F1015" s="28">
        <f t="shared" ca="1" si="99"/>
        <v>9000</v>
      </c>
      <c r="G1015" s="37">
        <f t="shared" ca="1" si="94"/>
        <v>280</v>
      </c>
      <c r="H1015" s="37">
        <f t="shared" ca="1" si="95"/>
        <v>320</v>
      </c>
    </row>
    <row r="1016" spans="1:8" x14ac:dyDescent="0.25">
      <c r="A1016" s="17">
        <v>977</v>
      </c>
      <c r="B1016" s="17">
        <f t="shared" ca="1" si="96"/>
        <v>0.1642303413031132</v>
      </c>
      <c r="C1016" s="17">
        <f t="shared" ca="1" si="96"/>
        <v>0.36688072560482055</v>
      </c>
      <c r="D1016" s="28">
        <f t="shared" ca="1" si="97"/>
        <v>150</v>
      </c>
      <c r="E1016" s="28">
        <f t="shared" ca="1" si="98"/>
        <v>40</v>
      </c>
      <c r="F1016" s="28">
        <f t="shared" ca="1" si="99"/>
        <v>6000</v>
      </c>
      <c r="G1016" s="37">
        <f t="shared" ca="1" si="94"/>
        <v>280</v>
      </c>
      <c r="H1016" s="37">
        <f t="shared" ca="1" si="95"/>
        <v>320</v>
      </c>
    </row>
    <row r="1017" spans="1:8" x14ac:dyDescent="0.25">
      <c r="A1017" s="17">
        <v>978</v>
      </c>
      <c r="B1017" s="17">
        <f t="shared" ca="1" si="96"/>
        <v>0.99153601652618517</v>
      </c>
      <c r="C1017" s="17">
        <f t="shared" ca="1" si="96"/>
        <v>0.81669125522851049</v>
      </c>
      <c r="D1017" s="28">
        <f t="shared" ca="1" si="97"/>
        <v>450</v>
      </c>
      <c r="E1017" s="28">
        <f t="shared" ca="1" si="98"/>
        <v>80</v>
      </c>
      <c r="F1017" s="28">
        <f t="shared" ca="1" si="99"/>
        <v>36000</v>
      </c>
      <c r="G1017" s="37">
        <f t="shared" ca="1" si="94"/>
        <v>1330</v>
      </c>
      <c r="H1017" s="37">
        <f t="shared" ca="1" si="95"/>
        <v>740</v>
      </c>
    </row>
    <row r="1018" spans="1:8" x14ac:dyDescent="0.25">
      <c r="A1018" s="17">
        <v>979</v>
      </c>
      <c r="B1018" s="17">
        <f t="shared" ca="1" si="96"/>
        <v>0.61913139543250173</v>
      </c>
      <c r="C1018" s="17">
        <f t="shared" ca="1" si="96"/>
        <v>0.46963206820741965</v>
      </c>
      <c r="D1018" s="28">
        <f t="shared" ca="1" si="97"/>
        <v>250</v>
      </c>
      <c r="E1018" s="28">
        <f t="shared" ca="1" si="98"/>
        <v>60</v>
      </c>
      <c r="F1018" s="28">
        <f t="shared" ca="1" si="99"/>
        <v>15000</v>
      </c>
      <c r="G1018" s="37">
        <f t="shared" ca="1" si="94"/>
        <v>280</v>
      </c>
      <c r="H1018" s="37">
        <f t="shared" ca="1" si="95"/>
        <v>320</v>
      </c>
    </row>
    <row r="1019" spans="1:8" x14ac:dyDescent="0.25">
      <c r="A1019" s="17">
        <v>980</v>
      </c>
      <c r="B1019" s="17">
        <f t="shared" ca="1" si="96"/>
        <v>0.23662515281731433</v>
      </c>
      <c r="C1019" s="17">
        <f t="shared" ca="1" si="96"/>
        <v>0.36239894813479911</v>
      </c>
      <c r="D1019" s="28">
        <f t="shared" ca="1" si="97"/>
        <v>250</v>
      </c>
      <c r="E1019" s="28">
        <f t="shared" ca="1" si="98"/>
        <v>40</v>
      </c>
      <c r="F1019" s="28">
        <f t="shared" ca="1" si="99"/>
        <v>10000</v>
      </c>
      <c r="G1019" s="37">
        <f t="shared" ca="1" si="94"/>
        <v>280</v>
      </c>
      <c r="H1019" s="37">
        <f t="shared" ca="1" si="95"/>
        <v>320</v>
      </c>
    </row>
    <row r="1020" spans="1:8" x14ac:dyDescent="0.25">
      <c r="A1020" s="17">
        <v>981</v>
      </c>
      <c r="B1020" s="17">
        <f t="shared" ca="1" si="96"/>
        <v>0.23886589125440394</v>
      </c>
      <c r="C1020" s="17">
        <f t="shared" ca="1" si="96"/>
        <v>0.59424133690391701</v>
      </c>
      <c r="D1020" s="28">
        <f t="shared" ca="1" si="97"/>
        <v>250</v>
      </c>
      <c r="E1020" s="28">
        <f t="shared" ca="1" si="98"/>
        <v>60</v>
      </c>
      <c r="F1020" s="28">
        <f t="shared" ca="1" si="99"/>
        <v>15000</v>
      </c>
      <c r="G1020" s="37">
        <f t="shared" ca="1" si="94"/>
        <v>280</v>
      </c>
      <c r="H1020" s="37">
        <f t="shared" ca="1" si="95"/>
        <v>320</v>
      </c>
    </row>
    <row r="1021" spans="1:8" x14ac:dyDescent="0.25">
      <c r="A1021" s="17">
        <v>982</v>
      </c>
      <c r="B1021" s="17">
        <f t="shared" ca="1" si="96"/>
        <v>6.1474123666807601E-2</v>
      </c>
      <c r="C1021" s="17">
        <f t="shared" ca="1" si="96"/>
        <v>0.77921260425020411</v>
      </c>
      <c r="D1021" s="28">
        <f t="shared" ca="1" si="97"/>
        <v>150</v>
      </c>
      <c r="E1021" s="28">
        <f t="shared" ca="1" si="98"/>
        <v>60</v>
      </c>
      <c r="F1021" s="28">
        <f t="shared" ca="1" si="99"/>
        <v>9000</v>
      </c>
      <c r="G1021" s="37">
        <f t="shared" ca="1" si="94"/>
        <v>280</v>
      </c>
      <c r="H1021" s="37">
        <f t="shared" ca="1" si="95"/>
        <v>320</v>
      </c>
    </row>
    <row r="1022" spans="1:8" x14ac:dyDescent="0.25">
      <c r="A1022" s="17">
        <v>983</v>
      </c>
      <c r="B1022" s="17">
        <f t="shared" ca="1" si="96"/>
        <v>0.16265218737136555</v>
      </c>
      <c r="C1022" s="17">
        <f t="shared" ca="1" si="96"/>
        <v>0.38776614068752147</v>
      </c>
      <c r="D1022" s="28">
        <f t="shared" ca="1" si="97"/>
        <v>150</v>
      </c>
      <c r="E1022" s="28">
        <f t="shared" ca="1" si="98"/>
        <v>40</v>
      </c>
      <c r="F1022" s="28">
        <f t="shared" ca="1" si="99"/>
        <v>6000</v>
      </c>
      <c r="G1022" s="37">
        <f t="shared" ca="1" si="94"/>
        <v>280</v>
      </c>
      <c r="H1022" s="37">
        <f t="shared" ca="1" si="95"/>
        <v>320</v>
      </c>
    </row>
    <row r="1023" spans="1:8" x14ac:dyDescent="0.25">
      <c r="A1023" s="17">
        <v>984</v>
      </c>
      <c r="B1023" s="17">
        <f t="shared" ca="1" si="96"/>
        <v>0.1221588590389231</v>
      </c>
      <c r="C1023" s="17">
        <f t="shared" ca="1" si="96"/>
        <v>0.3853198615258745</v>
      </c>
      <c r="D1023" s="28">
        <f t="shared" ca="1" si="97"/>
        <v>150</v>
      </c>
      <c r="E1023" s="28">
        <f t="shared" ca="1" si="98"/>
        <v>40</v>
      </c>
      <c r="F1023" s="28">
        <f t="shared" ca="1" si="99"/>
        <v>6000</v>
      </c>
      <c r="G1023" s="37">
        <f t="shared" ca="1" si="94"/>
        <v>280</v>
      </c>
      <c r="H1023" s="37">
        <f t="shared" ca="1" si="95"/>
        <v>320</v>
      </c>
    </row>
    <row r="1024" spans="1:8" x14ac:dyDescent="0.25">
      <c r="A1024" s="17">
        <v>985</v>
      </c>
      <c r="B1024" s="17">
        <f t="shared" ca="1" si="96"/>
        <v>0.3211754875983116</v>
      </c>
      <c r="C1024" s="17">
        <f t="shared" ca="1" si="96"/>
        <v>0.1853200694093583</v>
      </c>
      <c r="D1024" s="28">
        <f t="shared" ca="1" si="97"/>
        <v>250</v>
      </c>
      <c r="E1024" s="28">
        <f t="shared" ca="1" si="98"/>
        <v>20</v>
      </c>
      <c r="F1024" s="28">
        <f t="shared" ca="1" si="99"/>
        <v>5000</v>
      </c>
      <c r="G1024" s="37">
        <f t="shared" ca="1" si="94"/>
        <v>280</v>
      </c>
      <c r="H1024" s="37">
        <f t="shared" ca="1" si="95"/>
        <v>320</v>
      </c>
    </row>
    <row r="1025" spans="1:8" x14ac:dyDescent="0.25">
      <c r="A1025" s="17">
        <v>986</v>
      </c>
      <c r="B1025" s="17">
        <f t="shared" ca="1" si="96"/>
        <v>0.43287060985123005</v>
      </c>
      <c r="C1025" s="17">
        <f t="shared" ca="1" si="96"/>
        <v>7.5184036089630424E-2</v>
      </c>
      <c r="D1025" s="28">
        <f t="shared" ca="1" si="97"/>
        <v>250</v>
      </c>
      <c r="E1025" s="28">
        <f t="shared" ca="1" si="98"/>
        <v>20</v>
      </c>
      <c r="F1025" s="28">
        <f t="shared" ca="1" si="99"/>
        <v>5000</v>
      </c>
      <c r="G1025" s="37">
        <f t="shared" ca="1" si="94"/>
        <v>280</v>
      </c>
      <c r="H1025" s="37">
        <f t="shared" ca="1" si="95"/>
        <v>320</v>
      </c>
    </row>
    <row r="1026" spans="1:8" x14ac:dyDescent="0.25">
      <c r="A1026" s="17">
        <v>987</v>
      </c>
      <c r="B1026" s="17">
        <f t="shared" ca="1" si="96"/>
        <v>0.25550044239208203</v>
      </c>
      <c r="C1026" s="17">
        <f t="shared" ca="1" si="96"/>
        <v>0.79789035940680586</v>
      </c>
      <c r="D1026" s="28">
        <f t="shared" ca="1" si="97"/>
        <v>250</v>
      </c>
      <c r="E1026" s="28">
        <f t="shared" ca="1" si="98"/>
        <v>60</v>
      </c>
      <c r="F1026" s="28">
        <f t="shared" ca="1" si="99"/>
        <v>15000</v>
      </c>
      <c r="G1026" s="37">
        <f t="shared" ca="1" si="94"/>
        <v>280</v>
      </c>
      <c r="H1026" s="37">
        <f t="shared" ca="1" si="95"/>
        <v>320</v>
      </c>
    </row>
    <row r="1027" spans="1:8" x14ac:dyDescent="0.25">
      <c r="A1027" s="17">
        <v>988</v>
      </c>
      <c r="B1027" s="17">
        <f t="shared" ca="1" si="96"/>
        <v>0.80076537383955615</v>
      </c>
      <c r="C1027" s="17">
        <f t="shared" ca="1" si="96"/>
        <v>0.39243431135751727</v>
      </c>
      <c r="D1027" s="28">
        <f t="shared" ca="1" si="97"/>
        <v>350</v>
      </c>
      <c r="E1027" s="28">
        <f t="shared" ca="1" si="98"/>
        <v>40</v>
      </c>
      <c r="F1027" s="28">
        <f t="shared" ca="1" si="99"/>
        <v>14000</v>
      </c>
      <c r="G1027" s="37">
        <f t="shared" ca="1" si="94"/>
        <v>280</v>
      </c>
      <c r="H1027" s="37">
        <f t="shared" ca="1" si="95"/>
        <v>320</v>
      </c>
    </row>
    <row r="1028" spans="1:8" x14ac:dyDescent="0.25">
      <c r="A1028" s="17">
        <v>989</v>
      </c>
      <c r="B1028" s="17">
        <f t="shared" ca="1" si="96"/>
        <v>0.48506312197929469</v>
      </c>
      <c r="C1028" s="17">
        <f t="shared" ca="1" si="96"/>
        <v>0.41441434891257145</v>
      </c>
      <c r="D1028" s="28">
        <f t="shared" ca="1" si="97"/>
        <v>250</v>
      </c>
      <c r="E1028" s="28">
        <f t="shared" ca="1" si="98"/>
        <v>40</v>
      </c>
      <c r="F1028" s="28">
        <f t="shared" ca="1" si="99"/>
        <v>10000</v>
      </c>
      <c r="G1028" s="37">
        <f t="shared" ca="1" si="94"/>
        <v>280</v>
      </c>
      <c r="H1028" s="37">
        <f t="shared" ca="1" si="95"/>
        <v>320</v>
      </c>
    </row>
    <row r="1029" spans="1:8" x14ac:dyDescent="0.25">
      <c r="A1029" s="17">
        <v>990</v>
      </c>
      <c r="B1029" s="17">
        <f t="shared" ca="1" si="96"/>
        <v>0.79922384247542755</v>
      </c>
      <c r="C1029" s="17">
        <f t="shared" ca="1" si="96"/>
        <v>0.69172707092460139</v>
      </c>
      <c r="D1029" s="28">
        <f t="shared" ca="1" si="97"/>
        <v>350</v>
      </c>
      <c r="E1029" s="28">
        <f t="shared" ca="1" si="98"/>
        <v>60</v>
      </c>
      <c r="F1029" s="28">
        <f t="shared" ca="1" si="99"/>
        <v>21000</v>
      </c>
      <c r="G1029" s="37">
        <f t="shared" ca="1" si="94"/>
        <v>580</v>
      </c>
      <c r="H1029" s="37">
        <f t="shared" ca="1" si="95"/>
        <v>440</v>
      </c>
    </row>
    <row r="1030" spans="1:8" x14ac:dyDescent="0.25">
      <c r="A1030" s="17">
        <v>991</v>
      </c>
      <c r="B1030" s="17">
        <f t="shared" ca="1" si="96"/>
        <v>0.28211847535325441</v>
      </c>
      <c r="C1030" s="17">
        <f t="shared" ca="1" si="96"/>
        <v>0.3208854885665785</v>
      </c>
      <c r="D1030" s="28">
        <f t="shared" ca="1" si="97"/>
        <v>250</v>
      </c>
      <c r="E1030" s="28">
        <f t="shared" ca="1" si="98"/>
        <v>40</v>
      </c>
      <c r="F1030" s="28">
        <f t="shared" ca="1" si="99"/>
        <v>10000</v>
      </c>
      <c r="G1030" s="37">
        <f t="shared" ca="1" si="94"/>
        <v>280</v>
      </c>
      <c r="H1030" s="37">
        <f t="shared" ca="1" si="95"/>
        <v>320</v>
      </c>
    </row>
    <row r="1031" spans="1:8" x14ac:dyDescent="0.25">
      <c r="A1031" s="17">
        <v>992</v>
      </c>
      <c r="B1031" s="17">
        <f t="shared" ca="1" si="96"/>
        <v>0.95532468222533351</v>
      </c>
      <c r="C1031" s="17">
        <f t="shared" ca="1" si="96"/>
        <v>0.62129010838158039</v>
      </c>
      <c r="D1031" s="28">
        <f t="shared" ca="1" si="97"/>
        <v>350</v>
      </c>
      <c r="E1031" s="28">
        <f t="shared" ca="1" si="98"/>
        <v>60</v>
      </c>
      <c r="F1031" s="28">
        <f t="shared" ca="1" si="99"/>
        <v>21000</v>
      </c>
      <c r="G1031" s="37">
        <f t="shared" ca="1" si="94"/>
        <v>580</v>
      </c>
      <c r="H1031" s="37">
        <f t="shared" ca="1" si="95"/>
        <v>440</v>
      </c>
    </row>
    <row r="1032" spans="1:8" x14ac:dyDescent="0.25">
      <c r="A1032" s="17">
        <v>993</v>
      </c>
      <c r="B1032" s="17">
        <f t="shared" ca="1" si="96"/>
        <v>0.58184614043447913</v>
      </c>
      <c r="C1032" s="17">
        <f t="shared" ca="1" si="96"/>
        <v>0.40352468921109419</v>
      </c>
      <c r="D1032" s="28">
        <f t="shared" ca="1" si="97"/>
        <v>250</v>
      </c>
      <c r="E1032" s="28">
        <f t="shared" ca="1" si="98"/>
        <v>40</v>
      </c>
      <c r="F1032" s="28">
        <f t="shared" ca="1" si="99"/>
        <v>10000</v>
      </c>
      <c r="G1032" s="37">
        <f t="shared" ca="1" si="94"/>
        <v>280</v>
      </c>
      <c r="H1032" s="37">
        <f t="shared" ca="1" si="95"/>
        <v>320</v>
      </c>
    </row>
    <row r="1033" spans="1:8" x14ac:dyDescent="0.25">
      <c r="A1033" s="17">
        <v>994</v>
      </c>
      <c r="B1033" s="17">
        <f t="shared" ca="1" si="96"/>
        <v>0.43415578236317376</v>
      </c>
      <c r="C1033" s="17">
        <f t="shared" ca="1" si="96"/>
        <v>0.17816471763859454</v>
      </c>
      <c r="D1033" s="28">
        <f t="shared" ca="1" si="97"/>
        <v>250</v>
      </c>
      <c r="E1033" s="28">
        <f t="shared" ca="1" si="98"/>
        <v>20</v>
      </c>
      <c r="F1033" s="28">
        <f t="shared" ca="1" si="99"/>
        <v>5000</v>
      </c>
      <c r="G1033" s="37">
        <f t="shared" ca="1" si="94"/>
        <v>280</v>
      </c>
      <c r="H1033" s="37">
        <f t="shared" ca="1" si="95"/>
        <v>320</v>
      </c>
    </row>
    <row r="1034" spans="1:8" x14ac:dyDescent="0.25">
      <c r="A1034" s="17">
        <v>995</v>
      </c>
      <c r="B1034" s="17">
        <f t="shared" ca="1" si="96"/>
        <v>0.22374081744918917</v>
      </c>
      <c r="C1034" s="17">
        <f t="shared" ca="1" si="96"/>
        <v>0.38436707409455839</v>
      </c>
      <c r="D1034" s="28">
        <f t="shared" ca="1" si="97"/>
        <v>250</v>
      </c>
      <c r="E1034" s="28">
        <f t="shared" ca="1" si="98"/>
        <v>40</v>
      </c>
      <c r="F1034" s="28">
        <f t="shared" ca="1" si="99"/>
        <v>10000</v>
      </c>
      <c r="G1034" s="37">
        <f t="shared" ca="1" si="94"/>
        <v>280</v>
      </c>
      <c r="H1034" s="37">
        <f t="shared" ca="1" si="95"/>
        <v>320</v>
      </c>
    </row>
    <row r="1035" spans="1:8" x14ac:dyDescent="0.25">
      <c r="A1035" s="17">
        <v>996</v>
      </c>
      <c r="B1035" s="17">
        <f t="shared" ca="1" si="96"/>
        <v>0.83330196670116718</v>
      </c>
      <c r="C1035" s="17">
        <f t="shared" ca="1" si="96"/>
        <v>0.54709028288572203</v>
      </c>
      <c r="D1035" s="28">
        <f t="shared" ca="1" si="97"/>
        <v>350</v>
      </c>
      <c r="E1035" s="28">
        <f t="shared" ca="1" si="98"/>
        <v>60</v>
      </c>
      <c r="F1035" s="28">
        <f t="shared" ca="1" si="99"/>
        <v>21000</v>
      </c>
      <c r="G1035" s="37">
        <f t="shared" ca="1" si="94"/>
        <v>580</v>
      </c>
      <c r="H1035" s="37">
        <f t="shared" ca="1" si="95"/>
        <v>440</v>
      </c>
    </row>
    <row r="1036" spans="1:8" x14ac:dyDescent="0.25">
      <c r="A1036" s="17">
        <v>997</v>
      </c>
      <c r="B1036" s="17">
        <f t="shared" ca="1" si="96"/>
        <v>0.59229407579100801</v>
      </c>
      <c r="C1036" s="17">
        <f t="shared" ca="1" si="96"/>
        <v>0.32656031405587205</v>
      </c>
      <c r="D1036" s="28">
        <f t="shared" ca="1" si="97"/>
        <v>250</v>
      </c>
      <c r="E1036" s="28">
        <f t="shared" ca="1" si="98"/>
        <v>40</v>
      </c>
      <c r="F1036" s="28">
        <f t="shared" ca="1" si="99"/>
        <v>10000</v>
      </c>
      <c r="G1036" s="37">
        <f t="shared" ca="1" si="94"/>
        <v>280</v>
      </c>
      <c r="H1036" s="37">
        <f t="shared" ca="1" si="95"/>
        <v>320</v>
      </c>
    </row>
    <row r="1037" spans="1:8" x14ac:dyDescent="0.25">
      <c r="A1037" s="17">
        <v>998</v>
      </c>
      <c r="B1037" s="17">
        <f t="shared" ca="1" si="96"/>
        <v>9.7068988327508987E-2</v>
      </c>
      <c r="C1037" s="17">
        <f t="shared" ca="1" si="96"/>
        <v>0.69739161180701725</v>
      </c>
      <c r="D1037" s="28">
        <f t="shared" ca="1" si="97"/>
        <v>150</v>
      </c>
      <c r="E1037" s="28">
        <f t="shared" ca="1" si="98"/>
        <v>60</v>
      </c>
      <c r="F1037" s="28">
        <f t="shared" ca="1" si="99"/>
        <v>9000</v>
      </c>
      <c r="G1037" s="37">
        <f t="shared" ca="1" si="94"/>
        <v>280</v>
      </c>
      <c r="H1037" s="37">
        <f t="shared" ca="1" si="95"/>
        <v>320</v>
      </c>
    </row>
    <row r="1038" spans="1:8" x14ac:dyDescent="0.25">
      <c r="A1038" s="17">
        <v>999</v>
      </c>
      <c r="B1038" s="17">
        <f t="shared" ca="1" si="96"/>
        <v>0.32632535911598981</v>
      </c>
      <c r="C1038" s="17">
        <f t="shared" ca="1" si="96"/>
        <v>0.41103791388675337</v>
      </c>
      <c r="D1038" s="28">
        <f t="shared" ca="1" si="97"/>
        <v>250</v>
      </c>
      <c r="E1038" s="28">
        <f t="shared" ca="1" si="98"/>
        <v>40</v>
      </c>
      <c r="F1038" s="28">
        <f t="shared" ca="1" si="99"/>
        <v>10000</v>
      </c>
      <c r="G1038" s="37">
        <f t="shared" ca="1" si="94"/>
        <v>280</v>
      </c>
      <c r="H1038" s="37">
        <f t="shared" ca="1" si="95"/>
        <v>320</v>
      </c>
    </row>
    <row r="1039" spans="1:8" x14ac:dyDescent="0.25">
      <c r="A1039" s="17">
        <v>1000</v>
      </c>
      <c r="B1039" s="17">
        <f t="shared" ca="1" si="96"/>
        <v>0.27015082283480019</v>
      </c>
      <c r="C1039" s="17">
        <f t="shared" ca="1" si="96"/>
        <v>0.13758650842744047</v>
      </c>
      <c r="D1039" s="28">
        <f t="shared" ca="1" si="97"/>
        <v>250</v>
      </c>
      <c r="E1039" s="28">
        <f t="shared" ca="1" si="98"/>
        <v>20</v>
      </c>
      <c r="F1039" s="28">
        <f t="shared" ca="1" si="99"/>
        <v>5000</v>
      </c>
      <c r="G1039" s="37">
        <f t="shared" ca="1" si="94"/>
        <v>280</v>
      </c>
      <c r="H1039" s="37">
        <f t="shared" ca="1" si="95"/>
        <v>320</v>
      </c>
    </row>
  </sheetData>
  <mergeCells count="2">
    <mergeCell ref="D17:E17"/>
    <mergeCell ref="D26:E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FBDC-2C19-4B18-8D69-0CB060AE7EAA}">
  <dimension ref="A1:O40"/>
  <sheetViews>
    <sheetView zoomScaleNormal="100" workbookViewId="0">
      <selection activeCell="G32" sqref="G32"/>
    </sheetView>
  </sheetViews>
  <sheetFormatPr defaultRowHeight="15" x14ac:dyDescent="0.25"/>
  <cols>
    <col min="1" max="1" width="20.140625" customWidth="1"/>
    <col min="2" max="2" width="19.7109375" bestFit="1" customWidth="1"/>
    <col min="3" max="3" width="15" bestFit="1" customWidth="1"/>
    <col min="4" max="4" width="19.85546875" customWidth="1"/>
    <col min="5" max="5" width="20.5703125" customWidth="1"/>
    <col min="6" max="6" width="18.42578125" customWidth="1"/>
    <col min="7" max="7" width="12.140625" customWidth="1"/>
  </cols>
  <sheetData>
    <row r="1" spans="1:15" x14ac:dyDescent="0.25">
      <c r="A1" s="1" t="s">
        <v>5</v>
      </c>
      <c r="B1" s="2"/>
      <c r="C1" s="2"/>
      <c r="D1" s="2"/>
      <c r="E1" s="2"/>
      <c r="F1" s="2"/>
      <c r="G1" s="2"/>
    </row>
    <row r="2" spans="1:15" x14ac:dyDescent="0.25">
      <c r="A2" s="3"/>
      <c r="B2" s="2"/>
      <c r="C2" s="2"/>
      <c r="D2" s="2"/>
      <c r="E2" s="2"/>
      <c r="F2" s="2"/>
      <c r="G2" s="2"/>
    </row>
    <row r="3" spans="1:15" x14ac:dyDescent="0.25">
      <c r="A3" s="1" t="s">
        <v>6</v>
      </c>
      <c r="B3" s="2"/>
      <c r="C3" s="2"/>
      <c r="D3" s="1" t="s">
        <v>6</v>
      </c>
      <c r="E3" s="2"/>
      <c r="G3" s="2"/>
      <c r="M3" s="4"/>
      <c r="N3" s="2"/>
      <c r="O3" s="2"/>
    </row>
    <row r="4" spans="1:15" x14ac:dyDescent="0.25">
      <c r="A4" s="5" t="s">
        <v>7</v>
      </c>
      <c r="B4" s="18">
        <v>35</v>
      </c>
      <c r="C4" s="2"/>
      <c r="D4" s="5" t="s">
        <v>7</v>
      </c>
      <c r="E4" s="18">
        <v>40</v>
      </c>
      <c r="G4" s="2"/>
    </row>
    <row r="5" spans="1:15" x14ac:dyDescent="0.25">
      <c r="A5" s="5" t="s">
        <v>21</v>
      </c>
      <c r="B5" s="25">
        <v>0.05</v>
      </c>
      <c r="C5" s="2"/>
      <c r="D5" s="5" t="s">
        <v>21</v>
      </c>
      <c r="E5" s="25">
        <v>0.02</v>
      </c>
      <c r="G5" s="2"/>
    </row>
    <row r="6" spans="1:15" x14ac:dyDescent="0.25">
      <c r="B6" s="2"/>
      <c r="C6" s="2"/>
      <c r="G6" s="2"/>
    </row>
    <row r="7" spans="1:15" x14ac:dyDescent="0.25">
      <c r="A7" s="1" t="s">
        <v>33</v>
      </c>
      <c r="B7" s="2"/>
      <c r="C7" s="2"/>
      <c r="G7" s="2"/>
    </row>
    <row r="8" spans="1:15" x14ac:dyDescent="0.25">
      <c r="A8" s="5" t="s">
        <v>20</v>
      </c>
      <c r="B8" s="18">
        <v>15000</v>
      </c>
      <c r="C8" s="2"/>
      <c r="G8" s="2"/>
    </row>
    <row r="9" spans="1:15" x14ac:dyDescent="0.25">
      <c r="A9" s="5" t="s">
        <v>22</v>
      </c>
      <c r="B9" s="25">
        <v>8</v>
      </c>
      <c r="C9" s="2"/>
      <c r="G9" s="2"/>
    </row>
    <row r="10" spans="1:15" x14ac:dyDescent="0.25">
      <c r="A10" s="19"/>
      <c r="C10" s="2"/>
      <c r="G10" s="2"/>
    </row>
    <row r="11" spans="1:15" ht="15.75" thickBot="1" x14ac:dyDescent="0.3">
      <c r="A11" s="1" t="s">
        <v>35</v>
      </c>
      <c r="C11" s="2"/>
      <c r="D11" s="1" t="s">
        <v>77</v>
      </c>
      <c r="G11" s="2"/>
    </row>
    <row r="12" spans="1:15" ht="45" x14ac:dyDescent="0.25">
      <c r="A12" s="7" t="s">
        <v>1</v>
      </c>
      <c r="B12" s="20" t="s">
        <v>9</v>
      </c>
      <c r="D12" s="6" t="s">
        <v>0</v>
      </c>
      <c r="E12" s="7" t="s">
        <v>1</v>
      </c>
      <c r="F12" s="20" t="s">
        <v>9</v>
      </c>
      <c r="G12" s="2"/>
    </row>
    <row r="13" spans="1:15" x14ac:dyDescent="0.25">
      <c r="A13" s="9">
        <v>0.22</v>
      </c>
      <c r="B13" s="10" t="s">
        <v>10</v>
      </c>
      <c r="D13" s="8">
        <v>0</v>
      </c>
      <c r="E13" s="9">
        <v>0.22</v>
      </c>
      <c r="F13" s="10">
        <v>150</v>
      </c>
      <c r="G13" s="2"/>
    </row>
    <row r="14" spans="1:15" x14ac:dyDescent="0.25">
      <c r="A14" s="9">
        <v>0.42</v>
      </c>
      <c r="B14" s="10" t="s">
        <v>11</v>
      </c>
      <c r="D14" s="8">
        <f>E13</f>
        <v>0.22</v>
      </c>
      <c r="E14" s="9">
        <v>0.42</v>
      </c>
      <c r="F14" s="10">
        <v>250</v>
      </c>
      <c r="G14" s="2"/>
    </row>
    <row r="15" spans="1:15" x14ac:dyDescent="0.25">
      <c r="A15" s="9">
        <v>0.33</v>
      </c>
      <c r="B15" s="10" t="s">
        <v>12</v>
      </c>
      <c r="D15" s="8">
        <f>D14+E14</f>
        <v>0.64</v>
      </c>
      <c r="E15" s="9">
        <v>0.33</v>
      </c>
      <c r="F15" s="10">
        <v>350</v>
      </c>
      <c r="G15" s="2"/>
    </row>
    <row r="16" spans="1:15" x14ac:dyDescent="0.25">
      <c r="A16" s="9">
        <v>0.03</v>
      </c>
      <c r="B16" s="10" t="s">
        <v>13</v>
      </c>
      <c r="D16" s="8">
        <f t="shared" ref="D16" si="0">D15+E15</f>
        <v>0.97</v>
      </c>
      <c r="E16" s="9">
        <v>0.03</v>
      </c>
      <c r="F16" s="10">
        <v>450</v>
      </c>
      <c r="G16" s="2"/>
    </row>
    <row r="17" spans="1:7" x14ac:dyDescent="0.25">
      <c r="B17" s="2"/>
      <c r="C17" s="2"/>
      <c r="D17" s="41" t="s">
        <v>36</v>
      </c>
      <c r="E17" s="42"/>
      <c r="F17" s="8">
        <f>SUMPRODUCT(E13:E16,F13:F16)</f>
        <v>267</v>
      </c>
      <c r="G17" s="2"/>
    </row>
    <row r="18" spans="1:7" x14ac:dyDescent="0.25">
      <c r="B18" s="2"/>
      <c r="C18" s="2"/>
      <c r="D18" s="43" t="s">
        <v>37</v>
      </c>
      <c r="E18" s="43"/>
      <c r="F18" s="24" cm="1">
        <f t="array" ref="F18">SQRT(SUMPRODUCT((F13:F16-$F$17)^2,E13:E16))</f>
        <v>80.068720484343942</v>
      </c>
      <c r="G18" s="2"/>
    </row>
    <row r="19" spans="1:7" x14ac:dyDescent="0.25">
      <c r="A19" s="19"/>
      <c r="C19" s="2"/>
      <c r="G19" s="2"/>
    </row>
    <row r="20" spans="1:7" ht="15.75" thickBot="1" x14ac:dyDescent="0.3">
      <c r="A20" s="1" t="s">
        <v>35</v>
      </c>
      <c r="C20" s="2"/>
      <c r="D20" s="1" t="s">
        <v>76</v>
      </c>
      <c r="G20" s="2"/>
    </row>
    <row r="21" spans="1:7" ht="30" x14ac:dyDescent="0.25">
      <c r="A21" s="7" t="s">
        <v>1</v>
      </c>
      <c r="B21" s="20" t="s">
        <v>14</v>
      </c>
      <c r="D21" s="6" t="s">
        <v>0</v>
      </c>
      <c r="E21" s="7" t="s">
        <v>1</v>
      </c>
      <c r="F21" s="20" t="s">
        <v>14</v>
      </c>
    </row>
    <row r="22" spans="1:7" x14ac:dyDescent="0.25">
      <c r="A22" s="9">
        <v>0.19</v>
      </c>
      <c r="B22" s="22" t="s">
        <v>15</v>
      </c>
      <c r="D22" s="8">
        <v>0</v>
      </c>
      <c r="E22" s="9">
        <v>0.19</v>
      </c>
      <c r="F22" s="23">
        <v>20</v>
      </c>
    </row>
    <row r="23" spans="1:7" x14ac:dyDescent="0.25">
      <c r="A23" s="9">
        <v>0.23</v>
      </c>
      <c r="B23" s="10" t="s">
        <v>16</v>
      </c>
      <c r="D23" s="8">
        <f>E22</f>
        <v>0.19</v>
      </c>
      <c r="E23" s="9">
        <v>0.23</v>
      </c>
      <c r="F23" s="23">
        <v>40</v>
      </c>
    </row>
    <row r="24" spans="1:7" x14ac:dyDescent="0.25">
      <c r="A24" s="9">
        <v>0.38</v>
      </c>
      <c r="B24" s="10" t="s">
        <v>17</v>
      </c>
      <c r="D24" s="8">
        <f>D23+E23</f>
        <v>0.42000000000000004</v>
      </c>
      <c r="E24" s="9">
        <v>0.38</v>
      </c>
      <c r="F24" s="23">
        <v>60</v>
      </c>
    </row>
    <row r="25" spans="1:7" x14ac:dyDescent="0.25">
      <c r="A25" s="9">
        <v>0.16</v>
      </c>
      <c r="B25" s="10" t="s">
        <v>18</v>
      </c>
      <c r="D25" s="8">
        <f t="shared" ref="D25:D26" si="1">D24+E24</f>
        <v>0.8</v>
      </c>
      <c r="E25" s="9">
        <v>0.16</v>
      </c>
      <c r="F25" s="23">
        <v>80</v>
      </c>
    </row>
    <row r="26" spans="1:7" x14ac:dyDescent="0.25">
      <c r="A26" s="9">
        <v>0.04</v>
      </c>
      <c r="B26" s="10" t="s">
        <v>19</v>
      </c>
      <c r="C26" s="2"/>
      <c r="D26" s="8">
        <f t="shared" si="1"/>
        <v>0.96000000000000008</v>
      </c>
      <c r="E26" s="9">
        <v>0.04</v>
      </c>
      <c r="F26" s="23">
        <v>100</v>
      </c>
    </row>
    <row r="27" spans="1:7" x14ac:dyDescent="0.25">
      <c r="B27" s="11"/>
      <c r="C27" s="11"/>
      <c r="D27" s="43" t="s">
        <v>36</v>
      </c>
      <c r="E27" s="43"/>
      <c r="F27" s="21">
        <f>SUMPRODUCT(E22:E26,F22:F26)</f>
        <v>52.599999999999994</v>
      </c>
      <c r="G27" s="2"/>
    </row>
    <row r="28" spans="1:7" x14ac:dyDescent="0.25">
      <c r="B28" s="11"/>
      <c r="C28" s="11"/>
      <c r="D28" s="43" t="s">
        <v>37</v>
      </c>
      <c r="E28" s="43"/>
      <c r="F28" s="24" cm="1">
        <f t="array" ref="F28">SQRT(SUMPRODUCT((F22:F26-$F$27)^2,E22:E26))</f>
        <v>21.661948204166677</v>
      </c>
      <c r="G28" s="2"/>
    </row>
    <row r="29" spans="1:7" x14ac:dyDescent="0.25">
      <c r="B29" s="11"/>
      <c r="C29" s="11"/>
      <c r="G29" s="2"/>
    </row>
    <row r="30" spans="1:7" ht="15.75" thickBot="1" x14ac:dyDescent="0.3">
      <c r="A30" s="1" t="s">
        <v>25</v>
      </c>
      <c r="B30" s="11"/>
      <c r="C30" s="11"/>
      <c r="D30" s="12"/>
      <c r="E30" s="13"/>
      <c r="F30" s="14"/>
      <c r="G30" s="2"/>
    </row>
    <row r="31" spans="1:7" ht="15.75" thickBot="1" x14ac:dyDescent="0.3">
      <c r="A31" s="26" t="s">
        <v>46</v>
      </c>
      <c r="B31" s="26" t="s">
        <v>14</v>
      </c>
      <c r="C31" s="26" t="s">
        <v>8</v>
      </c>
      <c r="D31" s="7" t="s">
        <v>26</v>
      </c>
      <c r="E31" s="7" t="s">
        <v>27</v>
      </c>
    </row>
    <row r="32" spans="1:7" ht="15.75" thickBot="1" x14ac:dyDescent="0.3">
      <c r="A32" s="26" t="e" cm="1">
        <f t="array" aca="1" ref="A32" ca="1">_xll.RiskDiscrete(F13:F16,E13:E16)</f>
        <v>#NAME?</v>
      </c>
      <c r="B32" s="26" t="e" cm="1">
        <f t="array" aca="1" ref="B32" ca="1">_xll.RiskDiscrete(F22:F26,E22:E26)</f>
        <v>#NAME?</v>
      </c>
      <c r="C32" s="7" t="e">
        <f ca="1">A32*B32</f>
        <v>#NAME?</v>
      </c>
      <c r="D32" s="35" t="e" cm="1">
        <f t="array" aca="1" ref="D32" ca="1">_xll.RiskOutput()+$B$4*$B$9+MAX($C$32-$B$8,0)*$B$5</f>
        <v>#NAME?</v>
      </c>
      <c r="E32" s="35" t="e" cm="1">
        <f t="array" aca="1" ref="E32" ca="1">_xll.RiskOutput()+$E$4*$B$9+MAX($C$32-$B$8,0)*$E$5</f>
        <v>#NAME?</v>
      </c>
    </row>
    <row r="33" spans="1:7" x14ac:dyDescent="0.25">
      <c r="F33" s="14"/>
      <c r="G33" s="2"/>
    </row>
    <row r="34" spans="1:7" x14ac:dyDescent="0.25">
      <c r="A34" s="1" t="s">
        <v>28</v>
      </c>
      <c r="B34" s="15"/>
      <c r="C34" s="15"/>
      <c r="D34" s="1" t="s">
        <v>29</v>
      </c>
      <c r="E34" s="15"/>
      <c r="F34" s="14"/>
      <c r="G34" s="2"/>
    </row>
    <row r="35" spans="1:7" x14ac:dyDescent="0.25">
      <c r="A35" s="5" t="s">
        <v>30</v>
      </c>
      <c r="B35" s="36" t="e" cm="1">
        <f t="array" aca="1" ref="B35" ca="1">_xll.RiskMean(D32)</f>
        <v>#NAME?</v>
      </c>
      <c r="C35" s="2"/>
      <c r="D35" s="5" t="s">
        <v>30</v>
      </c>
      <c r="E35" s="36" t="e" cm="1">
        <f t="array" aca="1" ref="E35" ca="1">_xll.RiskMean(E32)</f>
        <v>#NAME?</v>
      </c>
      <c r="F35" s="2"/>
      <c r="G35" s="2"/>
    </row>
    <row r="36" spans="1:7" x14ac:dyDescent="0.25">
      <c r="A36" s="5" t="s">
        <v>31</v>
      </c>
      <c r="B36" s="36" t="e" cm="1">
        <f t="array" aca="1" ref="B36" ca="1">_xll.RiskMin(D32)</f>
        <v>#NAME?</v>
      </c>
      <c r="C36" s="2"/>
      <c r="D36" s="5" t="s">
        <v>31</v>
      </c>
      <c r="E36" s="36" t="e" cm="1">
        <f t="array" aca="1" ref="E36" ca="1">_xll.RiskMin(E32)</f>
        <v>#NAME?</v>
      </c>
      <c r="F36" s="2"/>
      <c r="G36" s="2"/>
    </row>
    <row r="37" spans="1:7" x14ac:dyDescent="0.25">
      <c r="A37" s="5" t="s">
        <v>32</v>
      </c>
      <c r="B37" s="36" t="e" cm="1">
        <f t="array" aca="1" ref="B37" ca="1">_xll.RiskMax(D32)</f>
        <v>#NAME?</v>
      </c>
      <c r="C37" s="2"/>
      <c r="D37" s="5" t="s">
        <v>32</v>
      </c>
      <c r="E37" s="36" t="e" cm="1">
        <f t="array" aca="1" ref="E37" ca="1">_xll.RiskMax(E32)</f>
        <v>#NAME?</v>
      </c>
      <c r="F37" s="2"/>
      <c r="G37" s="2"/>
    </row>
    <row r="38" spans="1:7" x14ac:dyDescent="0.25">
      <c r="A38" s="5" t="s">
        <v>2</v>
      </c>
      <c r="B38" s="36" t="e">
        <f ca="1">_xll.RiskStdDev(D32)</f>
        <v>#NAME?</v>
      </c>
      <c r="C38" s="2"/>
      <c r="D38" s="5" t="s">
        <v>2</v>
      </c>
      <c r="E38" s="36" t="e">
        <f ca="1">_xll.RiskStdDev(E32)</f>
        <v>#NAME?</v>
      </c>
      <c r="F38" s="2"/>
      <c r="G38" s="2"/>
    </row>
    <row r="39" spans="1:7" x14ac:dyDescent="0.25">
      <c r="A39" s="5" t="s">
        <v>38</v>
      </c>
      <c r="B39" s="36" t="e" cm="1">
        <f t="array" aca="1" ref="B39" ca="1">_xll.RiskCIMean(D32,0.95,1)</f>
        <v>#NAME?</v>
      </c>
      <c r="C39" s="2"/>
      <c r="D39" s="5" t="s">
        <v>38</v>
      </c>
      <c r="E39" s="36" t="e" cm="1">
        <f t="array" aca="1" ref="E39" ca="1">_xll.RiskCIMean(E32,0.95,1)</f>
        <v>#NAME?</v>
      </c>
      <c r="F39" s="2"/>
      <c r="G39" s="2"/>
    </row>
    <row r="40" spans="1:7" x14ac:dyDescent="0.25">
      <c r="A40" s="5" t="s">
        <v>39</v>
      </c>
      <c r="B40" s="36" t="e" cm="1">
        <f t="array" aca="1" ref="B40" ca="1">_xll.RiskCIMean(D32,0.95,0)</f>
        <v>#NAME?</v>
      </c>
      <c r="D40" s="5" t="s">
        <v>39</v>
      </c>
      <c r="E40" s="36" t="e" cm="1">
        <f t="array" aca="1" ref="E40" ca="1">_xll.RiskCIMean(E32,0.95,0)</f>
        <v>#NAME?</v>
      </c>
    </row>
  </sheetData>
  <mergeCells count="4">
    <mergeCell ref="D17:E17"/>
    <mergeCell ref="D27:E27"/>
    <mergeCell ref="D18:E18"/>
    <mergeCell ref="D28:E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1447-EE66-4698-AB00-43DD400D9ED5}">
  <dimension ref="A1:E1"/>
  <sheetViews>
    <sheetView workbookViewId="0"/>
  </sheetViews>
  <sheetFormatPr defaultRowHeight="15" x14ac:dyDescent="0.25"/>
  <sheetData>
    <row r="1" spans="1:5" x14ac:dyDescent="0.25">
      <c r="A1" s="31" t="s">
        <v>75</v>
      </c>
      <c r="B1" s="31" t="s">
        <v>71</v>
      </c>
      <c r="C1" s="31" t="s">
        <v>72</v>
      </c>
      <c r="D1" s="31" t="s">
        <v>73</v>
      </c>
      <c r="E1" s="3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FF47-881F-4A09-BB8D-C0DAB1BFB5E9}">
  <dimension ref="A1:R45"/>
  <sheetViews>
    <sheetView tabSelected="1" topLeftCell="A4" workbookViewId="0">
      <selection activeCell="G44" sqref="G44"/>
    </sheetView>
  </sheetViews>
  <sheetFormatPr defaultRowHeight="15" x14ac:dyDescent="0.25"/>
  <cols>
    <col min="1" max="1" width="20.140625" customWidth="1"/>
    <col min="2" max="2" width="19.7109375" bestFit="1" customWidth="1"/>
    <col min="3" max="3" width="15" bestFit="1" customWidth="1"/>
    <col min="4" max="4" width="19.85546875" customWidth="1"/>
    <col min="5" max="5" width="20.5703125" customWidth="1"/>
    <col min="6" max="6" width="18.42578125" customWidth="1"/>
    <col min="7" max="7" width="12.140625" customWidth="1"/>
    <col min="8" max="8" width="18.7109375" customWidth="1"/>
    <col min="9" max="9" width="9.7109375" customWidth="1"/>
    <col min="10" max="10" width="8.42578125" customWidth="1"/>
    <col min="11" max="11" width="13.140625" customWidth="1"/>
    <col min="12" max="12" width="11.42578125" customWidth="1"/>
    <col min="13" max="13" width="1.28515625" customWidth="1"/>
    <col min="14" max="14" width="18.85546875" customWidth="1"/>
    <col min="15" max="15" width="10" customWidth="1"/>
    <col min="16" max="16" width="8" customWidth="1"/>
    <col min="17" max="17" width="11.5703125" customWidth="1"/>
  </cols>
  <sheetData>
    <row r="1" spans="1:15" x14ac:dyDescent="0.25">
      <c r="A1" s="1" t="s">
        <v>5</v>
      </c>
      <c r="B1" s="2"/>
      <c r="C1" s="2"/>
      <c r="D1" s="2"/>
      <c r="E1" s="2"/>
      <c r="F1" s="2"/>
      <c r="G1" s="2"/>
    </row>
    <row r="2" spans="1:15" x14ac:dyDescent="0.25">
      <c r="A2" s="3"/>
      <c r="B2" s="2"/>
      <c r="C2" s="2"/>
      <c r="D2" s="2"/>
      <c r="E2" s="2"/>
      <c r="F2" s="2"/>
      <c r="G2" s="2"/>
    </row>
    <row r="3" spans="1:15" x14ac:dyDescent="0.25">
      <c r="A3" s="1" t="s">
        <v>6</v>
      </c>
      <c r="B3" s="2"/>
      <c r="C3" s="2"/>
      <c r="D3" s="1" t="s">
        <v>6</v>
      </c>
      <c r="E3" s="2"/>
      <c r="G3" s="2"/>
      <c r="M3" s="4"/>
      <c r="N3" s="2"/>
      <c r="O3" s="2"/>
    </row>
    <row r="4" spans="1:15" x14ac:dyDescent="0.25">
      <c r="A4" s="5" t="s">
        <v>7</v>
      </c>
      <c r="B4" s="18">
        <v>35</v>
      </c>
      <c r="C4" s="2"/>
      <c r="D4" s="5" t="s">
        <v>7</v>
      </c>
      <c r="E4" s="18">
        <v>40</v>
      </c>
      <c r="G4" s="2"/>
    </row>
    <row r="5" spans="1:15" x14ac:dyDescent="0.25">
      <c r="A5" s="5" t="s">
        <v>21</v>
      </c>
      <c r="B5" s="25">
        <v>0.05</v>
      </c>
      <c r="C5" s="2"/>
      <c r="D5" s="5" t="s">
        <v>21</v>
      </c>
      <c r="E5" s="25">
        <v>0.02</v>
      </c>
      <c r="G5" s="2"/>
    </row>
    <row r="6" spans="1:15" x14ac:dyDescent="0.25">
      <c r="B6" s="2"/>
      <c r="C6" s="2"/>
      <c r="G6" s="2"/>
    </row>
    <row r="7" spans="1:15" x14ac:dyDescent="0.25">
      <c r="A7" s="1" t="s">
        <v>33</v>
      </c>
      <c r="B7" s="2"/>
      <c r="C7" s="2"/>
      <c r="G7" s="2"/>
    </row>
    <row r="8" spans="1:15" x14ac:dyDescent="0.25">
      <c r="A8" s="5" t="s">
        <v>20</v>
      </c>
      <c r="B8" s="18">
        <v>15000</v>
      </c>
      <c r="C8" s="2"/>
      <c r="G8" s="2"/>
    </row>
    <row r="9" spans="1:15" x14ac:dyDescent="0.25">
      <c r="A9" s="5" t="s">
        <v>22</v>
      </c>
      <c r="B9" s="25">
        <v>8</v>
      </c>
      <c r="C9" s="2"/>
      <c r="G9" s="2"/>
    </row>
    <row r="10" spans="1:15" x14ac:dyDescent="0.25">
      <c r="A10" s="19"/>
      <c r="C10" s="2"/>
      <c r="G10" s="2"/>
    </row>
    <row r="11" spans="1:15" ht="15.75" thickBot="1" x14ac:dyDescent="0.3">
      <c r="A11" s="1" t="s">
        <v>35</v>
      </c>
      <c r="C11" s="2"/>
      <c r="D11" s="1" t="s">
        <v>77</v>
      </c>
      <c r="G11" s="2"/>
    </row>
    <row r="12" spans="1:15" ht="45" x14ac:dyDescent="0.25">
      <c r="A12" s="7" t="s">
        <v>1</v>
      </c>
      <c r="B12" s="20" t="s">
        <v>9</v>
      </c>
      <c r="D12" s="6" t="s">
        <v>0</v>
      </c>
      <c r="E12" s="7" t="s">
        <v>1</v>
      </c>
      <c r="F12" s="20" t="s">
        <v>9</v>
      </c>
      <c r="G12" s="2"/>
    </row>
    <row r="13" spans="1:15" x14ac:dyDescent="0.25">
      <c r="A13" s="9">
        <v>0.22</v>
      </c>
      <c r="B13" s="10" t="s">
        <v>10</v>
      </c>
      <c r="D13" s="8">
        <v>0</v>
      </c>
      <c r="E13" s="9">
        <v>0.22</v>
      </c>
      <c r="F13" s="10">
        <v>150</v>
      </c>
      <c r="G13" s="2"/>
    </row>
    <row r="14" spans="1:15" x14ac:dyDescent="0.25">
      <c r="A14" s="9">
        <v>0.42</v>
      </c>
      <c r="B14" s="10" t="s">
        <v>11</v>
      </c>
      <c r="D14" s="8">
        <f>E13</f>
        <v>0.22</v>
      </c>
      <c r="E14" s="9">
        <v>0.42</v>
      </c>
      <c r="F14" s="10">
        <v>250</v>
      </c>
      <c r="G14" s="2"/>
    </row>
    <row r="15" spans="1:15" x14ac:dyDescent="0.25">
      <c r="A15" s="9">
        <v>0.33</v>
      </c>
      <c r="B15" s="10" t="s">
        <v>12</v>
      </c>
      <c r="D15" s="8">
        <f>D14+E14</f>
        <v>0.64</v>
      </c>
      <c r="E15" s="9">
        <v>0.33</v>
      </c>
      <c r="F15" s="10">
        <v>350</v>
      </c>
      <c r="G15" s="2"/>
    </row>
    <row r="16" spans="1:15" x14ac:dyDescent="0.25">
      <c r="A16" s="9">
        <v>0.03</v>
      </c>
      <c r="B16" s="10" t="s">
        <v>13</v>
      </c>
      <c r="D16" s="8">
        <f t="shared" ref="D16" si="0">D15+E15</f>
        <v>0.97</v>
      </c>
      <c r="E16" s="9">
        <v>0.03</v>
      </c>
      <c r="F16" s="10">
        <v>450</v>
      </c>
      <c r="G16" s="2"/>
    </row>
    <row r="17" spans="1:18" x14ac:dyDescent="0.25">
      <c r="B17" s="2"/>
      <c r="C17" s="2"/>
      <c r="D17" s="41" t="s">
        <v>36</v>
      </c>
      <c r="E17" s="42"/>
      <c r="F17" s="8">
        <f>SUMPRODUCT(E13:E16,F13:F16)</f>
        <v>267</v>
      </c>
      <c r="G17" s="2"/>
    </row>
    <row r="18" spans="1:18" x14ac:dyDescent="0.25">
      <c r="B18" s="2"/>
      <c r="C18" s="2"/>
      <c r="D18" s="43" t="s">
        <v>37</v>
      </c>
      <c r="E18" s="43"/>
      <c r="F18" s="24" cm="1">
        <f t="array" ref="F18">SQRT(SUMPRODUCT((F13:F16-$F$17)^2,E13:E16))</f>
        <v>80.068720484343942</v>
      </c>
      <c r="G18" s="2"/>
    </row>
    <row r="19" spans="1:18" x14ac:dyDescent="0.25">
      <c r="A19" s="19"/>
      <c r="C19" s="2"/>
      <c r="G19" s="2"/>
    </row>
    <row r="20" spans="1:18" ht="15.75" thickBot="1" x14ac:dyDescent="0.3">
      <c r="A20" s="1" t="s">
        <v>35</v>
      </c>
      <c r="C20" s="2"/>
      <c r="D20" s="1" t="s">
        <v>76</v>
      </c>
      <c r="G20" s="2"/>
    </row>
    <row r="21" spans="1:18" ht="30" x14ac:dyDescent="0.25">
      <c r="A21" s="7" t="s">
        <v>1</v>
      </c>
      <c r="B21" s="20" t="s">
        <v>14</v>
      </c>
      <c r="D21" s="6" t="s">
        <v>0</v>
      </c>
      <c r="E21" s="7" t="s">
        <v>1</v>
      </c>
      <c r="F21" s="20" t="s">
        <v>14</v>
      </c>
    </row>
    <row r="22" spans="1:18" x14ac:dyDescent="0.25">
      <c r="A22" s="9">
        <v>0.19</v>
      </c>
      <c r="B22" s="22" t="s">
        <v>15</v>
      </c>
      <c r="D22" s="8">
        <v>0</v>
      </c>
      <c r="E22" s="9">
        <v>0.19</v>
      </c>
      <c r="F22" s="23">
        <v>20</v>
      </c>
    </row>
    <row r="23" spans="1:18" x14ac:dyDescent="0.25">
      <c r="A23" s="9">
        <v>0.23</v>
      </c>
      <c r="B23" s="10" t="s">
        <v>16</v>
      </c>
      <c r="D23" s="8">
        <f>E22</f>
        <v>0.19</v>
      </c>
      <c r="E23" s="9">
        <v>0.23</v>
      </c>
      <c r="F23" s="23">
        <v>40</v>
      </c>
    </row>
    <row r="24" spans="1:18" x14ac:dyDescent="0.25">
      <c r="A24" s="9">
        <v>0.38</v>
      </c>
      <c r="B24" s="10" t="s">
        <v>17</v>
      </c>
      <c r="D24" s="8">
        <f>D23+E23</f>
        <v>0.42000000000000004</v>
      </c>
      <c r="E24" s="9">
        <v>0.38</v>
      </c>
      <c r="F24" s="23">
        <v>60</v>
      </c>
    </row>
    <row r="25" spans="1:18" x14ac:dyDescent="0.25">
      <c r="A25" s="9">
        <v>0.16</v>
      </c>
      <c r="B25" s="10" t="s">
        <v>18</v>
      </c>
      <c r="D25" s="8">
        <f t="shared" ref="D25:D26" si="1">D24+E24</f>
        <v>0.8</v>
      </c>
      <c r="E25" s="9">
        <v>0.16</v>
      </c>
      <c r="F25" s="23">
        <v>80</v>
      </c>
    </row>
    <row r="26" spans="1:18" x14ac:dyDescent="0.25">
      <c r="A26" s="9">
        <v>0.04</v>
      </c>
      <c r="B26" s="10" t="s">
        <v>19</v>
      </c>
      <c r="C26" s="2"/>
      <c r="D26" s="8">
        <f t="shared" si="1"/>
        <v>0.96000000000000008</v>
      </c>
      <c r="E26" s="9">
        <v>0.04</v>
      </c>
      <c r="F26" s="23">
        <v>100</v>
      </c>
    </row>
    <row r="27" spans="1:18" x14ac:dyDescent="0.25">
      <c r="B27" s="11"/>
      <c r="C27" s="11"/>
      <c r="D27" s="43" t="s">
        <v>36</v>
      </c>
      <c r="E27" s="43"/>
      <c r="F27" s="21">
        <f>SUMPRODUCT(E22:E26,F22:F26)</f>
        <v>52.599999999999994</v>
      </c>
      <c r="G27" s="2"/>
    </row>
    <row r="28" spans="1:18" x14ac:dyDescent="0.25">
      <c r="B28" s="11"/>
      <c r="C28" s="11"/>
      <c r="D28" s="43" t="s">
        <v>37</v>
      </c>
      <c r="E28" s="43"/>
      <c r="F28" s="24" cm="1">
        <f t="array" ref="F28">SQRT(SUMPRODUCT((F22:F26-$F$27)^2,E22:E26))</f>
        <v>21.661948204166677</v>
      </c>
      <c r="G28" s="2"/>
    </row>
    <row r="29" spans="1:18" x14ac:dyDescent="0.25">
      <c r="B29" s="11"/>
      <c r="C29" s="11"/>
      <c r="G29" s="2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1" t="s">
        <v>44</v>
      </c>
      <c r="B30" s="3"/>
      <c r="D30" s="1" t="s">
        <v>45</v>
      </c>
      <c r="E30" s="30"/>
      <c r="G30" s="2"/>
      <c r="J30" s="3"/>
      <c r="K30" s="3"/>
      <c r="L30" s="3"/>
      <c r="M30" s="3"/>
      <c r="P30" s="3"/>
      <c r="Q30" s="3"/>
      <c r="R30" s="3"/>
    </row>
    <row r="31" spans="1:18" x14ac:dyDescent="0.25">
      <c r="A31" s="5" t="s">
        <v>40</v>
      </c>
      <c r="B31" s="29">
        <v>100</v>
      </c>
      <c r="D31" s="5" t="s">
        <v>34</v>
      </c>
      <c r="E31" s="9">
        <f>SUMPRODUCT(E22:E26,F22:F26)</f>
        <v>52.599999999999994</v>
      </c>
      <c r="J31" s="3"/>
      <c r="K31" s="3"/>
      <c r="L31" s="3"/>
      <c r="M31" s="3"/>
      <c r="P31" s="3"/>
      <c r="Q31" s="3"/>
      <c r="R31" s="3"/>
    </row>
    <row r="32" spans="1:18" x14ac:dyDescent="0.25">
      <c r="A32" s="5" t="s">
        <v>41</v>
      </c>
      <c r="B32" s="29">
        <v>250</v>
      </c>
      <c r="D32" s="5" t="s">
        <v>43</v>
      </c>
      <c r="E32" s="9" cm="1">
        <f t="array" ref="E32">SQRT(SUMPRODUCT((F22:F26-$F$27)^2,E22:E26))</f>
        <v>21.661948204166677</v>
      </c>
      <c r="J32" s="3"/>
      <c r="K32" s="3"/>
      <c r="L32" s="3"/>
      <c r="M32" s="3"/>
      <c r="P32" s="3"/>
      <c r="Q32" s="3"/>
      <c r="R32" s="3"/>
    </row>
    <row r="33" spans="1:18" x14ac:dyDescent="0.25">
      <c r="A33" s="5" t="s">
        <v>42</v>
      </c>
      <c r="B33" s="29">
        <v>500</v>
      </c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19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5.75" thickBot="1" x14ac:dyDescent="0.3">
      <c r="A35" s="1" t="s">
        <v>25</v>
      </c>
      <c r="B35" s="11"/>
      <c r="C35" s="11"/>
      <c r="D35" s="12"/>
      <c r="E35" s="13"/>
      <c r="F35" s="14"/>
      <c r="G35" s="2"/>
    </row>
    <row r="36" spans="1:18" ht="15.75" thickBot="1" x14ac:dyDescent="0.3">
      <c r="A36" s="26" t="s">
        <v>46</v>
      </c>
      <c r="B36" s="26" t="s">
        <v>14</v>
      </c>
      <c r="C36" s="26" t="s">
        <v>8</v>
      </c>
      <c r="D36" s="7" t="s">
        <v>26</v>
      </c>
      <c r="E36" s="7" t="s">
        <v>27</v>
      </c>
      <c r="G36" s="2"/>
    </row>
    <row r="37" spans="1:18" ht="15.75" thickBot="1" x14ac:dyDescent="0.3">
      <c r="A37" s="39" t="e" cm="1">
        <f t="array" aca="1" ref="A37" ca="1">_xll.RiskTriang(B31,B32,B33)</f>
        <v>#NAME?</v>
      </c>
      <c r="B37" s="26" t="e" cm="1">
        <f t="array" aca="1" ref="B37" ca="1">_xll.RiskNormal(E31,E32)</f>
        <v>#NAME?</v>
      </c>
      <c r="C37" s="40" t="e">
        <f ca="1">A37*B37</f>
        <v>#NAME?</v>
      </c>
      <c r="D37" s="35" t="e" cm="1">
        <f t="array" aca="1" ref="D37" ca="1">_xll.RiskOutput()+$B$4*$B$9+MAX($C$37-$B$8,0)*$B$5</f>
        <v>#NAME?</v>
      </c>
      <c r="E37" s="35" t="e" cm="1">
        <f t="array" aca="1" ref="E37" ca="1">_xll.RiskOutput()+$E$4*$B$9+MAX($C$37-$B$8,0)*$E$5</f>
        <v>#NAME?</v>
      </c>
      <c r="G37" s="2"/>
    </row>
    <row r="38" spans="1:18" x14ac:dyDescent="0.25">
      <c r="F38" s="14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1" t="s">
        <v>28</v>
      </c>
      <c r="B39" s="15"/>
      <c r="C39" s="15"/>
      <c r="D39" s="1" t="s">
        <v>29</v>
      </c>
      <c r="E39" s="15"/>
      <c r="F39" s="14"/>
      <c r="G39" s="2"/>
      <c r="H39" s="3"/>
      <c r="I39" s="3"/>
    </row>
    <row r="40" spans="1:18" x14ac:dyDescent="0.25">
      <c r="A40" s="5" t="s">
        <v>30</v>
      </c>
      <c r="B40" s="36" t="e" cm="1">
        <f t="array" aca="1" ref="B40" ca="1">_xll.RiskMean(D37)</f>
        <v>#NAME?</v>
      </c>
      <c r="C40" s="2"/>
      <c r="D40" s="5" t="s">
        <v>30</v>
      </c>
      <c r="E40" s="36" t="e" cm="1">
        <f t="array" aca="1" ref="E40" ca="1">_xll.RiskMean(E37)</f>
        <v>#NAME?</v>
      </c>
      <c r="F40" s="2"/>
      <c r="G40" s="2"/>
      <c r="H40" s="3"/>
      <c r="I40" s="3"/>
    </row>
    <row r="41" spans="1:18" x14ac:dyDescent="0.25">
      <c r="A41" s="5" t="s">
        <v>31</v>
      </c>
      <c r="B41" s="36" t="e" cm="1">
        <f t="array" aca="1" ref="B41" ca="1">_xll.RiskMin(D37)</f>
        <v>#NAME?</v>
      </c>
      <c r="C41" s="2"/>
      <c r="D41" s="5" t="s">
        <v>31</v>
      </c>
      <c r="E41" s="36" t="e" cm="1">
        <f t="array" aca="1" ref="E41" ca="1">_xll.RiskMin(E37)</f>
        <v>#NAME?</v>
      </c>
      <c r="F41" s="2"/>
      <c r="H41" s="3"/>
      <c r="I41" s="3"/>
    </row>
    <row r="42" spans="1:18" x14ac:dyDescent="0.25">
      <c r="A42" s="5" t="s">
        <v>32</v>
      </c>
      <c r="B42" s="36" t="e" cm="1">
        <f t="array" aca="1" ref="B42" ca="1">_xll.RiskMax(D37)</f>
        <v>#NAME?</v>
      </c>
      <c r="C42" s="2"/>
      <c r="D42" s="5" t="s">
        <v>32</v>
      </c>
      <c r="E42" s="36" t="e" cm="1">
        <f t="array" aca="1" ref="E42" ca="1">_xll.RiskMax(E37)</f>
        <v>#NAME?</v>
      </c>
      <c r="F42" s="2"/>
      <c r="H42" s="3"/>
      <c r="I42" s="3"/>
    </row>
    <row r="43" spans="1:18" x14ac:dyDescent="0.25">
      <c r="A43" s="5" t="s">
        <v>2</v>
      </c>
      <c r="B43" s="36" t="e">
        <f ca="1">_xll.RiskStdDev(D37)</f>
        <v>#NAME?</v>
      </c>
      <c r="C43" s="2"/>
      <c r="D43" s="5" t="s">
        <v>2</v>
      </c>
      <c r="E43" s="36" t="e">
        <f ca="1">_xll.RiskStdDev(E37)</f>
        <v>#NAME?</v>
      </c>
      <c r="F43" s="2"/>
      <c r="H43" s="3"/>
      <c r="I43" s="3"/>
    </row>
    <row r="44" spans="1:18" x14ac:dyDescent="0.25">
      <c r="A44" s="5" t="s">
        <v>38</v>
      </c>
      <c r="B44" s="36" t="e" cm="1">
        <f t="array" aca="1" ref="B44" ca="1">_xll.RiskCIMean(D37,0.95,1)</f>
        <v>#NAME?</v>
      </c>
      <c r="C44" s="2"/>
      <c r="D44" s="5" t="s">
        <v>38</v>
      </c>
      <c r="E44" s="36" t="e" cm="1">
        <f t="array" aca="1" ref="E44" ca="1">_xll.RiskCIMean(E37,0.95,1)</f>
        <v>#NAME?</v>
      </c>
      <c r="F44" s="2"/>
      <c r="H44" s="3"/>
      <c r="I44" s="3"/>
    </row>
    <row r="45" spans="1:18" x14ac:dyDescent="0.25">
      <c r="A45" s="5" t="s">
        <v>39</v>
      </c>
      <c r="B45" s="36" t="e" cm="1">
        <f t="array" aca="1" ref="B45" ca="1">_xll.RiskCIMean(D37,0.95,0)</f>
        <v>#NAME?</v>
      </c>
      <c r="D45" s="5" t="s">
        <v>39</v>
      </c>
      <c r="E45" s="36" t="e" cm="1">
        <f t="array" aca="1" ref="E45" ca="1">_xll.RiskCIMean(E37,0.95,0)</f>
        <v>#NAME?</v>
      </c>
      <c r="H45" s="3"/>
      <c r="I45" s="3"/>
    </row>
  </sheetData>
  <mergeCells count="4">
    <mergeCell ref="D17:E17"/>
    <mergeCell ref="D18:E18"/>
    <mergeCell ref="D27:E27"/>
    <mergeCell ref="D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RiskSerializationData8</vt:lpstr>
      <vt:lpstr>Question 1</vt:lpstr>
      <vt:lpstr>Question 2</vt:lpstr>
      <vt:lpstr>rsklibSimData</vt:lpstr>
      <vt:lpstr>Question 3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2021-02-27T23:46:59Z</dcterms:created>
  <dcterms:modified xsi:type="dcterms:W3CDTF">2021-03-05T01:15:38Z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68212fce-ffa7-4b8a-a87f-db2b73d32289</vt:lpwstr>
  </property>
</Properties>
</file>