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FORUM\Project\CE2020\"/>
    </mc:Choice>
  </mc:AlternateContent>
  <xr:revisionPtr revIDLastSave="0" documentId="13_ncr:1_{9B858835-3D24-4862-95F3-67CFBB083E09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65" i="1" l="1"/>
  <c r="N65" i="1"/>
  <c r="N62" i="1"/>
  <c r="M62" i="1"/>
  <c r="N61" i="1"/>
  <c r="M61" i="1"/>
  <c r="N60" i="1"/>
  <c r="M60" i="1"/>
  <c r="N59" i="1"/>
  <c r="M59" i="1"/>
  <c r="N58" i="1"/>
  <c r="M58" i="1"/>
  <c r="N54" i="1"/>
  <c r="M54" i="1"/>
  <c r="N53" i="1"/>
  <c r="M53" i="1"/>
  <c r="N52" i="1"/>
  <c r="M52" i="1"/>
  <c r="N51" i="1"/>
  <c r="M51" i="1"/>
  <c r="N50" i="1"/>
  <c r="M50" i="1"/>
  <c r="N49" i="1"/>
  <c r="M49" i="1"/>
  <c r="N48" i="1"/>
  <c r="M48" i="1"/>
  <c r="N47" i="1"/>
  <c r="M47" i="1"/>
  <c r="N46" i="1"/>
  <c r="M46" i="1"/>
  <c r="N45" i="1"/>
  <c r="M45" i="1"/>
  <c r="N44" i="1"/>
  <c r="M44" i="1"/>
  <c r="N43" i="1"/>
  <c r="M43" i="1"/>
  <c r="N42" i="1"/>
  <c r="M42" i="1"/>
  <c r="N41" i="1"/>
  <c r="M41" i="1"/>
  <c r="N40" i="1"/>
  <c r="M40" i="1"/>
  <c r="N39" i="1"/>
  <c r="M39" i="1"/>
  <c r="N38" i="1"/>
  <c r="M38" i="1"/>
  <c r="N37" i="1"/>
  <c r="M37" i="1"/>
  <c r="N36" i="1"/>
  <c r="M36" i="1"/>
  <c r="N35" i="1"/>
  <c r="M35" i="1"/>
  <c r="N34" i="1"/>
  <c r="M34" i="1"/>
  <c r="N33" i="1"/>
  <c r="M33" i="1"/>
  <c r="N32" i="1"/>
  <c r="M32" i="1"/>
  <c r="N31" i="1"/>
  <c r="M31" i="1"/>
  <c r="N30" i="1"/>
  <c r="M30" i="1"/>
  <c r="N29" i="1"/>
  <c r="M29" i="1"/>
  <c r="N28" i="1"/>
  <c r="M28" i="1"/>
  <c r="N27" i="1"/>
  <c r="M27" i="1"/>
  <c r="N26" i="1"/>
  <c r="M26" i="1"/>
  <c r="N25" i="1"/>
  <c r="M25" i="1"/>
  <c r="N24" i="1"/>
  <c r="M24" i="1"/>
  <c r="N23" i="1"/>
  <c r="M23" i="1"/>
  <c r="N22" i="1"/>
  <c r="M22" i="1"/>
  <c r="N21" i="1"/>
  <c r="M21" i="1"/>
  <c r="N20" i="1"/>
  <c r="M20" i="1"/>
  <c r="N19" i="1"/>
  <c r="M19" i="1"/>
  <c r="N18" i="1"/>
  <c r="M18" i="1"/>
  <c r="N17" i="1"/>
  <c r="M17" i="1"/>
  <c r="N16" i="1"/>
  <c r="M16" i="1"/>
  <c r="N15" i="1"/>
  <c r="M15" i="1"/>
  <c r="N14" i="1"/>
  <c r="M14" i="1"/>
  <c r="N13" i="1"/>
  <c r="M13" i="1"/>
  <c r="N12" i="1"/>
  <c r="M12" i="1"/>
  <c r="N11" i="1"/>
  <c r="M11" i="1"/>
  <c r="N10" i="1"/>
  <c r="M10" i="1"/>
  <c r="N9" i="1"/>
  <c r="M9" i="1"/>
  <c r="N8" i="1"/>
  <c r="M8" i="1"/>
  <c r="N7" i="1"/>
  <c r="M7" i="1"/>
  <c r="N6" i="1"/>
  <c r="M6" i="1"/>
  <c r="N5" i="1"/>
  <c r="M5" i="1"/>
  <c r="N4" i="1"/>
  <c r="M4" i="1"/>
  <c r="N3" i="1"/>
  <c r="M3" i="1"/>
</calcChain>
</file>

<file path=xl/sharedStrings.xml><?xml version="1.0" encoding="utf-8"?>
<sst xmlns="http://schemas.openxmlformats.org/spreadsheetml/2006/main" count="376" uniqueCount="301">
  <si>
    <t>TLE DATA</t>
  </si>
  <si>
    <t>INPUT DATA</t>
  </si>
  <si>
    <t>CALCULATION</t>
  </si>
  <si>
    <t>WEB</t>
  </si>
  <si>
    <t>ERROR (%)</t>
  </si>
  <si>
    <t>EPOCH OF DATA</t>
  </si>
  <si>
    <t>SAT ID</t>
  </si>
  <si>
    <t>DATE OF CALUCLATION</t>
  </si>
  <si>
    <t>TIME (UTC)</t>
  </si>
  <si>
    <t>RA</t>
  </si>
  <si>
    <t>Dec</t>
  </si>
  <si>
    <t>Output parameter</t>
  </si>
  <si>
    <t>M</t>
  </si>
  <si>
    <t>IQR</t>
  </si>
  <si>
    <t>44978</t>
  </si>
  <si>
    <t>27/2/2021</t>
  </si>
  <si>
    <t>10:25:41</t>
  </si>
  <si>
    <t>132.33585506247846</t>
  </si>
  <si>
    <t>-0.012262716351691252</t>
  </si>
  <si>
    <t>right accension (RA)</t>
  </si>
  <si>
    <t>21057.83984265</t>
  </si>
  <si>
    <t>42741</t>
  </si>
  <si>
    <t>10:33:50</t>
  </si>
  <si>
    <t>127.91572194281565</t>
  </si>
  <si>
    <t>-0.02175462376066195</t>
  </si>
  <si>
    <t>declination (dec)</t>
  </si>
  <si>
    <t>21057.92410382</t>
  </si>
  <si>
    <t>41748</t>
  </si>
  <si>
    <t>10:50:57</t>
  </si>
  <si>
    <t>20.210392851204915</t>
  </si>
  <si>
    <t>-0.007663158313758119</t>
  </si>
  <si>
    <t>21057.80604921</t>
  </si>
  <si>
    <t>16199</t>
  </si>
  <si>
    <t>10:52:31</t>
  </si>
  <si>
    <t>26.535226733614024</t>
  </si>
  <si>
    <t>10.315601034944043</t>
  </si>
  <si>
    <t>21056.80604758</t>
  </si>
  <si>
    <t>44307</t>
  </si>
  <si>
    <t>10:54:00</t>
  </si>
  <si>
    <t>9.973315090262531</t>
  </si>
  <si>
    <t>-0.00409334843874281</t>
  </si>
  <si>
    <t>21057.87271736</t>
  </si>
  <si>
    <t>44800</t>
  </si>
  <si>
    <t>10:55:33</t>
  </si>
  <si>
    <t>356.8639822728632</t>
  </si>
  <si>
    <t>0.011567765592558251</t>
  </si>
  <si>
    <t>21057.87827432</t>
  </si>
  <si>
    <t>43700</t>
  </si>
  <si>
    <t>10:59:40</t>
  </si>
  <si>
    <t>348.20072803377013</t>
  </si>
  <si>
    <t>-0.005989893500635938</t>
  </si>
  <si>
    <t>21057.93521495</t>
  </si>
  <si>
    <t>36108</t>
  </si>
  <si>
    <t>11:1:0</t>
  </si>
  <si>
    <t>310.7400495958299</t>
  </si>
  <si>
    <t>-0.0006393250687405656</t>
  </si>
  <si>
    <t>21057.79814389</t>
  </si>
  <si>
    <t>28526</t>
  </si>
  <si>
    <t>11:2:20</t>
  </si>
  <si>
    <t>285.5837428350944</t>
  </si>
  <si>
    <t>-0.3743433145605927</t>
  </si>
  <si>
    <t>21057.77410400</t>
  </si>
  <si>
    <t>22314</t>
  </si>
  <si>
    <t>11:3:27</t>
  </si>
  <si>
    <t>277.3856270858884</t>
  </si>
  <si>
    <t>-14.044647536090535</t>
  </si>
  <si>
    <t>21057.85604941</t>
  </si>
  <si>
    <t>35873</t>
  </si>
  <si>
    <t>11:4:30</t>
  </si>
  <si>
    <t>250.8798892390954</t>
  </si>
  <si>
    <t>-0.03367548052083564</t>
  </si>
  <si>
    <t>21057.60049281</t>
  </si>
  <si>
    <t>28702</t>
  </si>
  <si>
    <t>11:5:42</t>
  </si>
  <si>
    <t>234.8558049700847</t>
  </si>
  <si>
    <t>0.020502653238898026</t>
  </si>
  <si>
    <t>21058.15118052</t>
  </si>
  <si>
    <t>33376</t>
  </si>
  <si>
    <t>11:6:32</t>
  </si>
  <si>
    <t>227.106526797728</t>
  </si>
  <si>
    <t>0.017851925460415825</t>
  </si>
  <si>
    <t>21058.15025399</t>
  </si>
  <si>
    <t>41893</t>
  </si>
  <si>
    <t>11:7:28</t>
  </si>
  <si>
    <t>227.2375837907993</t>
  </si>
  <si>
    <t>0.008129886034268528</t>
  </si>
  <si>
    <t>21057.57007723</t>
  </si>
  <si>
    <t>36516</t>
  </si>
  <si>
    <t>11:8:19</t>
  </si>
  <si>
    <t>223.52881340980298</t>
  </si>
  <si>
    <t>-0.059411084714301836</t>
  </si>
  <si>
    <t>21057.78864108</t>
  </si>
  <si>
    <t>36131</t>
  </si>
  <si>
    <t>11:9:24</t>
  </si>
  <si>
    <t>222.11436214714763</t>
  </si>
  <si>
    <t>-0.03164298235091885</t>
  </si>
  <si>
    <t>21057.64152344</t>
  </si>
  <si>
    <t>37218</t>
  </si>
  <si>
    <t>11:19:18</t>
  </si>
  <si>
    <t>225.96175332292228</t>
  </si>
  <si>
    <t>-1.1932062724132761</t>
  </si>
  <si>
    <t>21057.50097715</t>
  </si>
  <si>
    <t>23741</t>
  </si>
  <si>
    <t>11:20:19</t>
  </si>
  <si>
    <t>219.04050132689483</t>
  </si>
  <si>
    <t>-1.9430544717918805</t>
  </si>
  <si>
    <t>21057.64065108</t>
  </si>
  <si>
    <t>38551</t>
  </si>
  <si>
    <t>11:21:33</t>
  </si>
  <si>
    <t>220.75598031727355</t>
  </si>
  <si>
    <t>0.016125157183766274</t>
  </si>
  <si>
    <t>21057.62072767</t>
  </si>
  <si>
    <t>33453</t>
  </si>
  <si>
    <t>11:22:29</t>
  </si>
  <si>
    <t>199.23385988738607</t>
  </si>
  <si>
    <t>-0.03041085398351846</t>
  </si>
  <si>
    <t>21057.70607802</t>
  </si>
  <si>
    <t>26580</t>
  </si>
  <si>
    <t>11:23:35</t>
  </si>
  <si>
    <t>189.3646815010419</t>
  </si>
  <si>
    <t>-0.06048687076526795</t>
  </si>
  <si>
    <t>21057.75135427</t>
  </si>
  <si>
    <t>27566</t>
  </si>
  <si>
    <t>11:24:33</t>
  </si>
  <si>
    <t>157.75790606655158</t>
  </si>
  <si>
    <t>7.090999590949092</t>
  </si>
  <si>
    <t>21057.69796507</t>
  </si>
  <si>
    <t>26052</t>
  </si>
  <si>
    <t>11:25:32</t>
  </si>
  <si>
    <t>149.32149651730978</t>
  </si>
  <si>
    <t>8.535645726086752</t>
  </si>
  <si>
    <t>21058.25247148</t>
  </si>
  <si>
    <t>41869</t>
  </si>
  <si>
    <t>28/2/2021</t>
  </si>
  <si>
    <t>12:17:23</t>
  </si>
  <si>
    <t>159.747953159114</t>
  </si>
  <si>
    <t>-0.08303770848359915</t>
  </si>
  <si>
    <t>21057.83748728</t>
  </si>
  <si>
    <t>37210</t>
  </si>
  <si>
    <t>12:18:36</t>
  </si>
  <si>
    <t>143.1750738165155</t>
  </si>
  <si>
    <t>0.947747967164863</t>
  </si>
  <si>
    <t>21057.83591704</t>
  </si>
  <si>
    <t>34264</t>
  </si>
  <si>
    <t>12:19:54</t>
  </si>
  <si>
    <t>133.17815078510245</t>
  </si>
  <si>
    <t>8.043026434236602</t>
  </si>
  <si>
    <t>21056.25379233</t>
  </si>
  <si>
    <t>28240</t>
  </si>
  <si>
    <t>12:20:57</t>
  </si>
  <si>
    <t>126.27290699480189</t>
  </si>
  <si>
    <t>11.530095679866287</t>
  </si>
  <si>
    <t>21057.88171455</t>
  </si>
  <si>
    <t>21132</t>
  </si>
  <si>
    <t>12:22:0</t>
  </si>
  <si>
    <t>114.16475070392426</t>
  </si>
  <si>
    <t>12.918886700926832</t>
  </si>
  <si>
    <t>21039.45873069</t>
  </si>
  <si>
    <t>40100</t>
  </si>
  <si>
    <t>12:23:1</t>
  </si>
  <si>
    <t>117.23065842249927</t>
  </si>
  <si>
    <t>0.019066414283493073</t>
  </si>
  <si>
    <t>21069.77527409</t>
  </si>
  <si>
    <t>23467</t>
  </si>
  <si>
    <t>11/3/2021</t>
  </si>
  <si>
    <t>7:8:21</t>
  </si>
  <si>
    <t>88.15789109951336</t>
  </si>
  <si>
    <t>9.153553441697106</t>
  </si>
  <si>
    <t>21069.75516654</t>
  </si>
  <si>
    <t>37737</t>
  </si>
  <si>
    <t>87.03813991853801</t>
  </si>
  <si>
    <t>0.4796841025952575</t>
  </si>
  <si>
    <t>21069.89570362</t>
  </si>
  <si>
    <t>40146</t>
  </si>
  <si>
    <t>7:19:02</t>
  </si>
  <si>
    <t>74.92682553614384</t>
  </si>
  <si>
    <t>-0.028615920786159536</t>
  </si>
  <si>
    <t>21069.89491851</t>
  </si>
  <si>
    <t>32252</t>
  </si>
  <si>
    <t>7:20:1</t>
  </si>
  <si>
    <t>71.20419610261081</t>
  </si>
  <si>
    <t>0.028730581262626877</t>
  </si>
  <si>
    <t>21069.90760126</t>
  </si>
  <si>
    <t>27711</t>
  </si>
  <si>
    <t>7:21:3</t>
  </si>
  <si>
    <t>71.2778197761581</t>
  </si>
  <si>
    <t>4.484003512716337</t>
  </si>
  <si>
    <t>21069.75089198</t>
  </si>
  <si>
    <t>44868</t>
  </si>
  <si>
    <t>7:22:6</t>
  </si>
  <si>
    <t>69.66060476100006</t>
  </si>
  <si>
    <t>-0.005345138681281682</t>
  </si>
  <si>
    <t>21069.89265036</t>
  </si>
  <si>
    <t>41836</t>
  </si>
  <si>
    <t>7:22:57</t>
  </si>
  <si>
    <t>60.67073981345618</t>
  </si>
  <si>
    <t>-0.01770173034469507</t>
  </si>
  <si>
    <t>21069.68243958</t>
  </si>
  <si>
    <t>40940</t>
  </si>
  <si>
    <t>7:23:44</t>
  </si>
  <si>
    <t>60.34755844129245</t>
  </si>
  <si>
    <t>-0.019456198114172898</t>
  </si>
  <si>
    <t>21069.74661743</t>
  </si>
  <si>
    <t>45246</t>
  </si>
  <si>
    <t>7:24:43</t>
  </si>
  <si>
    <t>48.58558241322997</t>
  </si>
  <si>
    <t>0.0023263664822244104</t>
  </si>
  <si>
    <t>21069.82987118</t>
  </si>
  <si>
    <t>37256</t>
  </si>
  <si>
    <t>7:25:30</t>
  </si>
  <si>
    <t>46.089468454932216</t>
  </si>
  <si>
    <t>49.107057004659566</t>
  </si>
  <si>
    <t>21069.83304160</t>
  </si>
  <si>
    <t>40547</t>
  </si>
  <si>
    <t>7:26:23</t>
  </si>
  <si>
    <t>35.66833679437565</t>
  </si>
  <si>
    <t>24.719703436625004</t>
  </si>
  <si>
    <t>21069.90471352</t>
  </si>
  <si>
    <t>37265</t>
  </si>
  <si>
    <t>7:27:20</t>
  </si>
  <si>
    <t>37.020111247347245</t>
  </si>
  <si>
    <t>-0.01223600196216287</t>
  </si>
  <si>
    <t>21069.92067735</t>
  </si>
  <si>
    <t>42951</t>
  </si>
  <si>
    <t>7:28:7</t>
  </si>
  <si>
    <t>31.025422155393812</t>
  </si>
  <si>
    <t>0.03494755738487333</t>
  </si>
  <si>
    <t>21069.80049307</t>
  </si>
  <si>
    <t>42695</t>
  </si>
  <si>
    <t>7:28:58</t>
  </si>
  <si>
    <t>18.751120157789387</t>
  </si>
  <si>
    <t>0.03311920525074123</t>
  </si>
  <si>
    <t>21069.85493198</t>
  </si>
  <si>
    <t>47202</t>
  </si>
  <si>
    <t>7:29:51</t>
  </si>
  <si>
    <t>12.423534508658122</t>
  </si>
  <si>
    <t>-0.020019688088487538</t>
  </si>
  <si>
    <t>21069.95380675</t>
  </si>
  <si>
    <t>39017</t>
  </si>
  <si>
    <t>7:30:44</t>
  </si>
  <si>
    <t>9.336133037944819</t>
  </si>
  <si>
    <t>-0.02367738296301782</t>
  </si>
  <si>
    <t>21069.90730118</t>
  </si>
  <si>
    <t>40880</t>
  </si>
  <si>
    <t>7:31:37</t>
  </si>
  <si>
    <t>4.684769473631036</t>
  </si>
  <si>
    <t>0.01165546660568627</t>
  </si>
  <si>
    <t>21069.87677341</t>
  </si>
  <si>
    <t>28184</t>
  </si>
  <si>
    <t>7:33:15</t>
  </si>
  <si>
    <t>343.48077548619864</t>
  </si>
  <si>
    <t>-1.0974045900830776</t>
  </si>
  <si>
    <t>21069.81855003</t>
  </si>
  <si>
    <t>37393</t>
  </si>
  <si>
    <t>7:34:28</t>
  </si>
  <si>
    <t>335.26803254489016</t>
  </si>
  <si>
    <t>-0.0006847110125020809</t>
  </si>
  <si>
    <t>21069.72946949</t>
  </si>
  <si>
    <t>38014</t>
  </si>
  <si>
    <t>7:36:42</t>
  </si>
  <si>
    <t>325.8371398556036</t>
  </si>
  <si>
    <t>-0.02579913904758014</t>
  </si>
  <si>
    <t>21069.86927112</t>
  </si>
  <si>
    <t>26853</t>
  </si>
  <si>
    <t>7:41:45</t>
  </si>
  <si>
    <t>308.2307870873242</t>
  </si>
  <si>
    <t>-2.4387100044269503</t>
  </si>
  <si>
    <t>21069.85604678</t>
  </si>
  <si>
    <t>29055</t>
  </si>
  <si>
    <t>7:42:37</t>
  </si>
  <si>
    <t>304.0168326033818</t>
  </si>
  <si>
    <t>0.03519858804254689</t>
  </si>
  <si>
    <t>21069.86517104</t>
  </si>
  <si>
    <t>39773</t>
  </si>
  <si>
    <t>7:43:20</t>
  </si>
  <si>
    <t>288.1480508750436</t>
  </si>
  <si>
    <t>-0.05589061016623001</t>
  </si>
  <si>
    <t>Error investigation</t>
  </si>
  <si>
    <t>13/3/2021</t>
  </si>
  <si>
    <t>10:1:6</t>
  </si>
  <si>
    <t>75.459710196081</t>
  </si>
  <si>
    <t>9.304725193010913</t>
  </si>
  <si>
    <t>14/3/2021</t>
  </si>
  <si>
    <t>76.3375602376409</t>
  </si>
  <si>
    <t>8.856316723281683</t>
  </si>
  <si>
    <t>15/3/2021</t>
  </si>
  <si>
    <t>77.21328477526515</t>
  </si>
  <si>
    <t>8.40585814423729</t>
  </si>
  <si>
    <t>15/2/2021</t>
  </si>
  <si>
    <t>51.57968394767954</t>
  </si>
  <si>
    <t>19.86902489524523</t>
  </si>
  <si>
    <t>15/4/2021</t>
  </si>
  <si>
    <t>103.9064815803572</t>
  </si>
  <si>
    <t>-5.9876760108901195</t>
  </si>
  <si>
    <t>Iteration</t>
  </si>
  <si>
    <t>75.42727075955861</t>
  </si>
  <si>
    <t>9.321233222679528</t>
  </si>
  <si>
    <t>21071.96850291</t>
  </si>
  <si>
    <t>75.42269581035163</t>
  </si>
  <si>
    <t>9.303816520483648</t>
  </si>
  <si>
    <t>inclination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</si>
</sst>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1" fillId="0" borderId="0" xfId="0" applyFont="1"/>
    <xf numFmtId="0" fontId="0" fillId="0" borderId="0" xfId="0"/>
    <xf numFmtId="0" fontId="0" fillId="0" borderId="0" xfId="0" applyAlignment="1">
      <alignment horizontal="center"/>
    </xf>
    <xf numFmtId="0" fontId="0" fillId="0" borderId="0" xfId="0"/>
    <xf numFmtId="0" fontId="1" fillId="0" borderId="0" xfId="0" applyFont="1" applyAlignment="1">
      <alignment horizontal="center"/>
    </xf>
    <xf numFmtId="0" fontId="0" fillId="3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65"/>
  <sheetViews>
    <sheetView tabSelected="1" topLeftCell="A7" workbookViewId="0">
      <selection activeCell="C6" sqref="C6"/>
    </sheetView>
  </sheetViews>
  <sheetFormatPr defaultRowHeight="14.4" x14ac:dyDescent="0.3"/>
  <cols>
    <col min="1" max="2" width="18.109375" style="3" customWidth="1"/>
    <col min="3" max="3" width="12.44140625" customWidth="1"/>
    <col min="4" max="4" width="20.44140625" style="3" customWidth="1"/>
    <col min="5" max="5" width="14.44140625" style="3" customWidth="1"/>
    <col min="7" max="7" width="17.88671875" style="3" customWidth="1"/>
    <col min="8" max="8" width="21.44140625" style="3" customWidth="1"/>
    <col min="10" max="10" width="14.33203125" style="3" customWidth="1"/>
    <col min="11" max="11" width="15.88671875" style="3" customWidth="1"/>
    <col min="13" max="13" width="10.44140625" style="3" customWidth="1"/>
    <col min="17" max="17" width="19.77734375" style="3" customWidth="1"/>
  </cols>
  <sheetData>
    <row r="1" spans="1:19" x14ac:dyDescent="0.3">
      <c r="A1" s="4" t="s">
        <v>0</v>
      </c>
      <c r="B1" s="4"/>
      <c r="C1" s="4"/>
      <c r="D1" s="4" t="s">
        <v>1</v>
      </c>
      <c r="E1" s="5"/>
      <c r="G1" s="4" t="s">
        <v>2</v>
      </c>
      <c r="H1" s="5"/>
      <c r="J1" s="4" t="s">
        <v>3</v>
      </c>
      <c r="K1" s="5"/>
      <c r="M1" s="4" t="s">
        <v>4</v>
      </c>
      <c r="N1" s="5"/>
    </row>
    <row r="2" spans="1:19" x14ac:dyDescent="0.3">
      <c r="A2" t="s">
        <v>5</v>
      </c>
      <c r="B2" t="s">
        <v>6</v>
      </c>
      <c r="C2" t="s">
        <v>300</v>
      </c>
      <c r="D2" t="s">
        <v>7</v>
      </c>
      <c r="E2" t="s">
        <v>8</v>
      </c>
      <c r="G2" t="s">
        <v>9</v>
      </c>
      <c r="H2" t="s">
        <v>10</v>
      </c>
      <c r="J2" t="s">
        <v>9</v>
      </c>
      <c r="K2" t="s">
        <v>10</v>
      </c>
      <c r="M2" t="s">
        <v>9</v>
      </c>
      <c r="N2" t="s">
        <v>10</v>
      </c>
      <c r="Q2" t="s">
        <v>11</v>
      </c>
      <c r="R2" t="s">
        <v>12</v>
      </c>
      <c r="S2" t="s">
        <v>13</v>
      </c>
    </row>
    <row r="3" spans="1:19" x14ac:dyDescent="0.3">
      <c r="A3">
        <v>21057.814883309999</v>
      </c>
      <c r="B3" t="s">
        <v>14</v>
      </c>
      <c r="C3">
        <v>5.6000000000000001E-2</v>
      </c>
      <c r="D3" t="s">
        <v>15</v>
      </c>
      <c r="E3" t="s">
        <v>16</v>
      </c>
      <c r="G3" t="s">
        <v>17</v>
      </c>
      <c r="H3" t="s">
        <v>18</v>
      </c>
      <c r="J3">
        <v>132.33709615263601</v>
      </c>
      <c r="K3">
        <v>-1.22718151337748E-2</v>
      </c>
      <c r="M3">
        <f t="shared" ref="M3:M34" si="0">(100*((G3-J3)/G3))</f>
        <v>-9.3783363353647383E-4</v>
      </c>
      <c r="N3">
        <f t="shared" ref="N3:N34" si="1">(100*((H3-K3)/H3))</f>
        <v>-7.4198748651192678E-2</v>
      </c>
      <c r="Q3" t="s">
        <v>19</v>
      </c>
      <c r="R3">
        <v>-5.3899999999999998E-3</v>
      </c>
      <c r="S3">
        <v>1.1469999999999999E-2</v>
      </c>
    </row>
    <row r="4" spans="1:19" x14ac:dyDescent="0.3">
      <c r="A4" t="s">
        <v>20</v>
      </c>
      <c r="B4" t="s">
        <v>21</v>
      </c>
      <c r="C4">
        <v>2.18E-2</v>
      </c>
      <c r="D4" t="s">
        <v>15</v>
      </c>
      <c r="E4" t="s">
        <v>22</v>
      </c>
      <c r="G4" t="s">
        <v>23</v>
      </c>
      <c r="H4" t="s">
        <v>24</v>
      </c>
      <c r="J4">
        <v>127.92367864197</v>
      </c>
      <c r="K4">
        <v>-2.1754230386795401E-2</v>
      </c>
      <c r="M4">
        <f t="shared" si="0"/>
        <v>-6.2202667773391231E-3</v>
      </c>
      <c r="N4">
        <f t="shared" si="1"/>
        <v>1.8082310722809265E-3</v>
      </c>
      <c r="Q4" t="s">
        <v>25</v>
      </c>
      <c r="R4">
        <v>-5.6499999999999996E-3</v>
      </c>
      <c r="S4">
        <v>5.534E-2</v>
      </c>
    </row>
    <row r="5" spans="1:19" x14ac:dyDescent="0.3">
      <c r="A5" t="s">
        <v>26</v>
      </c>
      <c r="B5" t="s">
        <v>27</v>
      </c>
      <c r="C5">
        <v>2.2499999999999999E-2</v>
      </c>
      <c r="D5" t="s">
        <v>15</v>
      </c>
      <c r="E5" t="s">
        <v>28</v>
      </c>
      <c r="G5" t="s">
        <v>29</v>
      </c>
      <c r="H5" t="s">
        <v>30</v>
      </c>
      <c r="J5">
        <v>20.211254768650299</v>
      </c>
      <c r="K5">
        <v>-7.66022904624251E-3</v>
      </c>
      <c r="M5">
        <f t="shared" si="0"/>
        <v>-4.264723856404075E-3</v>
      </c>
      <c r="N5">
        <f t="shared" si="1"/>
        <v>3.8225329500779587E-2</v>
      </c>
    </row>
    <row r="6" spans="1:19" x14ac:dyDescent="0.3">
      <c r="A6" t="s">
        <v>31</v>
      </c>
      <c r="B6" t="s">
        <v>32</v>
      </c>
      <c r="C6">
        <v>12.8865</v>
      </c>
      <c r="D6" t="s">
        <v>15</v>
      </c>
      <c r="E6" t="s">
        <v>33</v>
      </c>
      <c r="G6" t="s">
        <v>34</v>
      </c>
      <c r="H6" t="s">
        <v>35</v>
      </c>
      <c r="J6">
        <v>26.564252849111298</v>
      </c>
      <c r="K6">
        <v>10.320625686725901</v>
      </c>
      <c r="M6">
        <f t="shared" si="0"/>
        <v>-0.10938710186534585</v>
      </c>
      <c r="N6">
        <f t="shared" si="1"/>
        <v>-4.8709248883115841E-2</v>
      </c>
    </row>
    <row r="7" spans="1:19" x14ac:dyDescent="0.3">
      <c r="A7" t="s">
        <v>36</v>
      </c>
      <c r="B7" t="s">
        <v>37</v>
      </c>
      <c r="C7">
        <v>1.0200000000000001E-2</v>
      </c>
      <c r="D7" t="s">
        <v>15</v>
      </c>
      <c r="E7" t="s">
        <v>38</v>
      </c>
      <c r="G7" t="s">
        <v>39</v>
      </c>
      <c r="H7" t="s">
        <v>40</v>
      </c>
      <c r="J7">
        <v>9.9899770704098501</v>
      </c>
      <c r="K7">
        <v>-4.0996641449280898E-3</v>
      </c>
      <c r="M7">
        <f t="shared" si="0"/>
        <v>-0.16706561455767743</v>
      </c>
      <c r="N7">
        <f t="shared" si="1"/>
        <v>-0.15429192700780506</v>
      </c>
    </row>
    <row r="8" spans="1:19" x14ac:dyDescent="0.3">
      <c r="A8" t="s">
        <v>41</v>
      </c>
      <c r="B8" t="s">
        <v>42</v>
      </c>
      <c r="C8">
        <v>5.74E-2</v>
      </c>
      <c r="D8" t="s">
        <v>15</v>
      </c>
      <c r="E8" t="s">
        <v>43</v>
      </c>
      <c r="G8" t="s">
        <v>44</v>
      </c>
      <c r="H8" t="s">
        <v>45</v>
      </c>
      <c r="J8">
        <v>356.86697369125397</v>
      </c>
      <c r="K8">
        <v>1.1578356967121501E-2</v>
      </c>
      <c r="M8">
        <f t="shared" si="0"/>
        <v>-8.3825169801071458E-4</v>
      </c>
      <c r="N8">
        <f t="shared" si="1"/>
        <v>-9.1559380924134112E-2</v>
      </c>
    </row>
    <row r="9" spans="1:19" x14ac:dyDescent="0.3">
      <c r="A9" t="s">
        <v>46</v>
      </c>
      <c r="B9" t="s">
        <v>47</v>
      </c>
      <c r="C9">
        <v>2.41E-2</v>
      </c>
      <c r="D9" t="s">
        <v>15</v>
      </c>
      <c r="E9" t="s">
        <v>48</v>
      </c>
      <c r="G9" t="s">
        <v>49</v>
      </c>
      <c r="H9" t="s">
        <v>50</v>
      </c>
      <c r="J9">
        <v>348.213932241968</v>
      </c>
      <c r="K9">
        <v>-5.9984369259527002E-3</v>
      </c>
      <c r="M9">
        <f t="shared" si="0"/>
        <v>-3.7921253848428441E-3</v>
      </c>
      <c r="N9">
        <f t="shared" si="1"/>
        <v>-0.14263067141115668</v>
      </c>
    </row>
    <row r="10" spans="1:19" x14ac:dyDescent="0.3">
      <c r="A10" t="s">
        <v>51</v>
      </c>
      <c r="B10" t="s">
        <v>52</v>
      </c>
      <c r="C10">
        <v>1.46E-2</v>
      </c>
      <c r="D10" t="s">
        <v>15</v>
      </c>
      <c r="E10" t="s">
        <v>53</v>
      </c>
      <c r="G10" t="s">
        <v>54</v>
      </c>
      <c r="H10" t="s">
        <v>55</v>
      </c>
      <c r="J10">
        <v>310.74795467868501</v>
      </c>
      <c r="K10">
        <v>-6.4312363115287996E-4</v>
      </c>
      <c r="M10">
        <f t="shared" si="0"/>
        <v>-2.5439536571698015E-3</v>
      </c>
      <c r="N10">
        <f t="shared" si="1"/>
        <v>-0.5941519577509875</v>
      </c>
    </row>
    <row r="11" spans="1:19" x14ac:dyDescent="0.3">
      <c r="A11" t="s">
        <v>56</v>
      </c>
      <c r="B11" t="s">
        <v>57</v>
      </c>
      <c r="C11">
        <v>1.6204000000000001</v>
      </c>
      <c r="D11" t="s">
        <v>15</v>
      </c>
      <c r="E11" t="s">
        <v>58</v>
      </c>
      <c r="G11" t="s">
        <v>59</v>
      </c>
      <c r="H11" t="s">
        <v>60</v>
      </c>
      <c r="J11">
        <v>285.60538564612801</v>
      </c>
      <c r="K11">
        <v>-0.37518281525858399</v>
      </c>
      <c r="M11">
        <f t="shared" si="0"/>
        <v>-7.5784464546845573E-3</v>
      </c>
      <c r="N11">
        <f t="shared" si="1"/>
        <v>-0.22425956744476791</v>
      </c>
    </row>
    <row r="12" spans="1:19" x14ac:dyDescent="0.3">
      <c r="A12" t="s">
        <v>61</v>
      </c>
      <c r="B12" t="s">
        <v>62</v>
      </c>
      <c r="C12">
        <v>14.0829</v>
      </c>
      <c r="D12" t="s">
        <v>15</v>
      </c>
      <c r="E12" t="s">
        <v>63</v>
      </c>
      <c r="G12" t="s">
        <v>64</v>
      </c>
      <c r="H12" t="s">
        <v>65</v>
      </c>
      <c r="J12">
        <v>277.40999426627201</v>
      </c>
      <c r="K12">
        <v>-14.045235925402499</v>
      </c>
      <c r="M12">
        <f t="shared" si="0"/>
        <v>-8.7845865122800001E-3</v>
      </c>
      <c r="N12">
        <f t="shared" si="1"/>
        <v>-4.1894202790637583E-3</v>
      </c>
    </row>
    <row r="13" spans="1:19" x14ac:dyDescent="0.3">
      <c r="A13" t="s">
        <v>66</v>
      </c>
      <c r="B13" t="s">
        <v>67</v>
      </c>
      <c r="C13">
        <v>6.2799999999999995E-2</v>
      </c>
      <c r="D13" t="s">
        <v>15</v>
      </c>
      <c r="E13" t="s">
        <v>68</v>
      </c>
      <c r="G13" t="s">
        <v>69</v>
      </c>
      <c r="H13" t="s">
        <v>70</v>
      </c>
      <c r="J13">
        <v>250.90260775365201</v>
      </c>
      <c r="K13">
        <v>-3.3646954872426998E-2</v>
      </c>
      <c r="M13">
        <f t="shared" si="0"/>
        <v>-9.0555343538707058E-3</v>
      </c>
      <c r="N13">
        <f t="shared" si="1"/>
        <v>8.4707472521289809E-2</v>
      </c>
    </row>
    <row r="14" spans="1:19" x14ac:dyDescent="0.3">
      <c r="A14" t="s">
        <v>71</v>
      </c>
      <c r="B14" t="s">
        <v>72</v>
      </c>
      <c r="C14">
        <v>2.6200000000000001E-2</v>
      </c>
      <c r="D14" t="s">
        <v>15</v>
      </c>
      <c r="E14" t="s">
        <v>73</v>
      </c>
      <c r="G14" t="s">
        <v>74</v>
      </c>
      <c r="H14" t="s">
        <v>75</v>
      </c>
      <c r="J14">
        <v>234.87994657324299</v>
      </c>
      <c r="K14">
        <v>2.0492489795915201E-2</v>
      </c>
      <c r="M14">
        <f t="shared" si="0"/>
        <v>-1.02793299752885E-2</v>
      </c>
      <c r="N14">
        <f t="shared" si="1"/>
        <v>4.9571354811376388E-2</v>
      </c>
    </row>
    <row r="15" spans="1:19" x14ac:dyDescent="0.3">
      <c r="A15" t="s">
        <v>76</v>
      </c>
      <c r="B15" t="s">
        <v>77</v>
      </c>
      <c r="C15">
        <v>1.7999999999999999E-2</v>
      </c>
      <c r="D15" t="s">
        <v>15</v>
      </c>
      <c r="E15" t="s">
        <v>78</v>
      </c>
      <c r="G15" t="s">
        <v>79</v>
      </c>
      <c r="H15" t="s">
        <v>80</v>
      </c>
      <c r="J15">
        <v>227.12911549626401</v>
      </c>
      <c r="K15">
        <v>1.7852999773414702E-2</v>
      </c>
      <c r="M15">
        <f t="shared" si="0"/>
        <v>-9.9463009075544291E-3</v>
      </c>
      <c r="N15">
        <f t="shared" si="1"/>
        <v>-6.0179110723011849E-3</v>
      </c>
    </row>
    <row r="16" spans="1:19" x14ac:dyDescent="0.3">
      <c r="A16" t="s">
        <v>81</v>
      </c>
      <c r="B16" t="s">
        <v>82</v>
      </c>
      <c r="C16">
        <v>9.1999999999999998E-3</v>
      </c>
      <c r="D16" t="s">
        <v>15</v>
      </c>
      <c r="E16" t="s">
        <v>83</v>
      </c>
      <c r="G16" t="s">
        <v>84</v>
      </c>
      <c r="H16" t="s">
        <v>85</v>
      </c>
      <c r="J16">
        <v>227.25051736551899</v>
      </c>
      <c r="K16">
        <v>8.1285982007208105E-3</v>
      </c>
      <c r="M16">
        <f t="shared" si="0"/>
        <v>-5.6916529846143598E-3</v>
      </c>
      <c r="N16">
        <f t="shared" si="1"/>
        <v>1.5840733096143776E-2</v>
      </c>
    </row>
    <row r="17" spans="1:14" x14ac:dyDescent="0.3">
      <c r="A17" t="s">
        <v>86</v>
      </c>
      <c r="B17" t="s">
        <v>87</v>
      </c>
      <c r="C17">
        <v>6.4600000000000005E-2</v>
      </c>
      <c r="D17" t="s">
        <v>15</v>
      </c>
      <c r="E17" t="s">
        <v>88</v>
      </c>
      <c r="G17" t="s">
        <v>89</v>
      </c>
      <c r="H17" t="s">
        <v>90</v>
      </c>
      <c r="J17">
        <v>223.554827606934</v>
      </c>
      <c r="K17">
        <v>-5.9394252273454899E-2</v>
      </c>
      <c r="M17">
        <f t="shared" si="0"/>
        <v>-1.1637961448975611E-2</v>
      </c>
      <c r="N17">
        <f t="shared" si="1"/>
        <v>2.8332155401380826E-2</v>
      </c>
    </row>
    <row r="18" spans="1:14" x14ac:dyDescent="0.3">
      <c r="A18" t="s">
        <v>91</v>
      </c>
      <c r="B18" t="s">
        <v>92</v>
      </c>
      <c r="C18">
        <v>3.7999999999999999E-2</v>
      </c>
      <c r="D18" t="s">
        <v>15</v>
      </c>
      <c r="E18" t="s">
        <v>93</v>
      </c>
      <c r="G18" t="s">
        <v>94</v>
      </c>
      <c r="H18" t="s">
        <v>95</v>
      </c>
      <c r="J18">
        <v>222.12499794407501</v>
      </c>
      <c r="K18">
        <v>-3.1635748339147299E-2</v>
      </c>
      <c r="M18">
        <f t="shared" si="0"/>
        <v>-4.7884327808364446E-3</v>
      </c>
      <c r="N18">
        <f t="shared" si="1"/>
        <v>2.2861346289289278E-2</v>
      </c>
    </row>
    <row r="19" spans="1:14" x14ac:dyDescent="0.3">
      <c r="A19" t="s">
        <v>96</v>
      </c>
      <c r="B19" t="s">
        <v>97</v>
      </c>
      <c r="C19">
        <v>2.1276999999999999</v>
      </c>
      <c r="D19" t="s">
        <v>15</v>
      </c>
      <c r="E19" t="s">
        <v>98</v>
      </c>
      <c r="G19" t="s">
        <v>99</v>
      </c>
      <c r="H19" t="s">
        <v>100</v>
      </c>
      <c r="J19">
        <v>225.98104386916799</v>
      </c>
      <c r="K19">
        <v>-1.19414105325755</v>
      </c>
      <c r="M19">
        <f t="shared" si="0"/>
        <v>-8.5370846890311797E-3</v>
      </c>
      <c r="N19">
        <f t="shared" si="1"/>
        <v>-7.8341931809452509E-2</v>
      </c>
    </row>
    <row r="20" spans="1:14" x14ac:dyDescent="0.3">
      <c r="A20" t="s">
        <v>101</v>
      </c>
      <c r="B20" t="s">
        <v>102</v>
      </c>
      <c r="C20">
        <v>11.4626</v>
      </c>
      <c r="D20" t="s">
        <v>15</v>
      </c>
      <c r="E20" t="s">
        <v>103</v>
      </c>
      <c r="G20" t="s">
        <v>104</v>
      </c>
      <c r="H20" t="s">
        <v>105</v>
      </c>
      <c r="J20">
        <v>219.053947782704</v>
      </c>
      <c r="K20">
        <v>-1.9482892352010199</v>
      </c>
      <c r="M20">
        <f t="shared" si="0"/>
        <v>-6.1387988652977232E-3</v>
      </c>
      <c r="N20">
        <f t="shared" si="1"/>
        <v>-0.26940898904971916</v>
      </c>
    </row>
    <row r="21" spans="1:14" x14ac:dyDescent="0.3">
      <c r="A21" t="s">
        <v>106</v>
      </c>
      <c r="B21" t="s">
        <v>107</v>
      </c>
      <c r="C21">
        <v>1.6400000000000001E-2</v>
      </c>
      <c r="D21" t="s">
        <v>15</v>
      </c>
      <c r="E21" t="s">
        <v>108</v>
      </c>
      <c r="G21" t="s">
        <v>109</v>
      </c>
      <c r="H21" t="s">
        <v>110</v>
      </c>
      <c r="J21">
        <v>220.776301401578</v>
      </c>
      <c r="K21">
        <v>1.61235123485866E-2</v>
      </c>
      <c r="M21">
        <f t="shared" si="0"/>
        <v>-9.2052248259711939E-3</v>
      </c>
      <c r="N21">
        <f t="shared" si="1"/>
        <v>1.0200428813537644E-2</v>
      </c>
    </row>
    <row r="22" spans="1:14" x14ac:dyDescent="0.3">
      <c r="A22" t="s">
        <v>111</v>
      </c>
      <c r="B22" t="s">
        <v>112</v>
      </c>
      <c r="C22">
        <v>3.8100000000000002E-2</v>
      </c>
      <c r="D22" t="s">
        <v>15</v>
      </c>
      <c r="E22" t="s">
        <v>113</v>
      </c>
      <c r="G22" t="s">
        <v>114</v>
      </c>
      <c r="H22" t="s">
        <v>115</v>
      </c>
      <c r="J22">
        <v>199.257040415246</v>
      </c>
      <c r="K22">
        <v>-3.0396984406047298E-2</v>
      </c>
      <c r="M22">
        <f t="shared" si="0"/>
        <v>-1.1634833493216867E-2</v>
      </c>
      <c r="N22">
        <f t="shared" si="1"/>
        <v>4.5607326511181469E-2</v>
      </c>
    </row>
    <row r="23" spans="1:14" x14ac:dyDescent="0.3">
      <c r="A23" t="s">
        <v>116</v>
      </c>
      <c r="B23" t="s">
        <v>117</v>
      </c>
      <c r="C23">
        <v>6.2799999999999995E-2</v>
      </c>
      <c r="D23" t="s">
        <v>15</v>
      </c>
      <c r="E23" t="s">
        <v>118</v>
      </c>
      <c r="G23" t="s">
        <v>119</v>
      </c>
      <c r="H23" t="s">
        <v>120</v>
      </c>
      <c r="J23">
        <v>189.38452957888501</v>
      </c>
      <c r="K23">
        <v>-6.04957469149296E-2</v>
      </c>
      <c r="M23">
        <f t="shared" si="0"/>
        <v>-1.0481404286526358E-2</v>
      </c>
      <c r="N23">
        <f t="shared" si="1"/>
        <v>-1.4674506300951519E-2</v>
      </c>
    </row>
    <row r="24" spans="1:14" x14ac:dyDescent="0.3">
      <c r="A24" t="s">
        <v>121</v>
      </c>
      <c r="B24" t="s">
        <v>122</v>
      </c>
      <c r="C24">
        <v>7.35</v>
      </c>
      <c r="D24" t="s">
        <v>15</v>
      </c>
      <c r="E24" t="s">
        <v>123</v>
      </c>
      <c r="G24" t="s">
        <v>124</v>
      </c>
      <c r="H24" t="s">
        <v>125</v>
      </c>
      <c r="J24">
        <v>157.75887985145599</v>
      </c>
      <c r="K24">
        <v>7.0906436738310301</v>
      </c>
      <c r="M24">
        <f t="shared" si="0"/>
        <v>-6.1726535885242963E-4</v>
      </c>
      <c r="N24">
        <f t="shared" si="1"/>
        <v>5.0192799124384605E-3</v>
      </c>
    </row>
    <row r="25" spans="1:14" x14ac:dyDescent="0.3">
      <c r="A25" t="s">
        <v>126</v>
      </c>
      <c r="B25" t="s">
        <v>127</v>
      </c>
      <c r="C25">
        <v>8.7986000000000004</v>
      </c>
      <c r="D25" t="s">
        <v>15</v>
      </c>
      <c r="E25" t="s">
        <v>128</v>
      </c>
      <c r="G25" t="s">
        <v>129</v>
      </c>
      <c r="H25" t="s">
        <v>130</v>
      </c>
      <c r="J25">
        <v>149.32433541992401</v>
      </c>
      <c r="K25">
        <v>8.5351593100354997</v>
      </c>
      <c r="M25">
        <f t="shared" si="0"/>
        <v>-1.9012015558630461E-3</v>
      </c>
      <c r="N25">
        <f t="shared" si="1"/>
        <v>5.6986438619890225E-3</v>
      </c>
    </row>
    <row r="26" spans="1:14" s="8" customFormat="1" x14ac:dyDescent="0.3">
      <c r="A26" s="8" t="s">
        <v>131</v>
      </c>
      <c r="B26" s="8" t="s">
        <v>132</v>
      </c>
      <c r="C26" s="8">
        <v>8.4000000000000005E-2</v>
      </c>
      <c r="D26" s="8" t="s">
        <v>133</v>
      </c>
      <c r="E26" s="8" t="s">
        <v>134</v>
      </c>
      <c r="G26" s="8" t="s">
        <v>135</v>
      </c>
      <c r="H26" s="8" t="s">
        <v>136</v>
      </c>
      <c r="J26" s="8">
        <v>159.66230627984501</v>
      </c>
      <c r="K26" s="8">
        <v>-8.2244838845926094E-2</v>
      </c>
      <c r="M26" s="8">
        <f t="shared" si="0"/>
        <v>5.361375690596247E-2</v>
      </c>
      <c r="N26" s="8">
        <f t="shared" si="1"/>
        <v>0.95483082584052803</v>
      </c>
    </row>
    <row r="27" spans="1:14" x14ac:dyDescent="0.3">
      <c r="A27" t="s">
        <v>137</v>
      </c>
      <c r="B27" t="s">
        <v>138</v>
      </c>
      <c r="C27">
        <v>0.94779999999999998</v>
      </c>
      <c r="D27" t="s">
        <v>133</v>
      </c>
      <c r="E27" t="s">
        <v>139</v>
      </c>
      <c r="G27" t="s">
        <v>140</v>
      </c>
      <c r="H27" t="s">
        <v>141</v>
      </c>
      <c r="J27">
        <v>143.213519816185</v>
      </c>
      <c r="K27">
        <v>0.94944698908916203</v>
      </c>
      <c r="M27">
        <f t="shared" si="0"/>
        <v>-2.6852439216660747E-2</v>
      </c>
      <c r="N27">
        <f t="shared" si="1"/>
        <v>-0.1792693820680599</v>
      </c>
    </row>
    <row r="28" spans="1:14" x14ac:dyDescent="0.3">
      <c r="A28" t="s">
        <v>142</v>
      </c>
      <c r="B28" t="s">
        <v>143</v>
      </c>
      <c r="C28">
        <v>8.3035999999999994</v>
      </c>
      <c r="D28" t="s">
        <v>133</v>
      </c>
      <c r="E28" t="s">
        <v>144</v>
      </c>
      <c r="G28" t="s">
        <v>145</v>
      </c>
      <c r="H28" t="s">
        <v>146</v>
      </c>
      <c r="J28">
        <v>133.10306411517101</v>
      </c>
      <c r="K28">
        <v>8.0428680760138995</v>
      </c>
      <c r="M28">
        <f t="shared" si="0"/>
        <v>5.6380622112814346E-2</v>
      </c>
      <c r="N28">
        <f t="shared" si="1"/>
        <v>1.968888502295501E-3</v>
      </c>
    </row>
    <row r="29" spans="1:14" x14ac:dyDescent="0.3">
      <c r="A29" t="s">
        <v>147</v>
      </c>
      <c r="B29" t="s">
        <v>148</v>
      </c>
      <c r="C29">
        <v>11.6518</v>
      </c>
      <c r="D29" t="s">
        <v>133</v>
      </c>
      <c r="E29" t="s">
        <v>149</v>
      </c>
      <c r="G29" t="s">
        <v>150</v>
      </c>
      <c r="H29" t="s">
        <v>151</v>
      </c>
      <c r="J29">
        <v>126.253338294104</v>
      </c>
      <c r="K29">
        <v>11.5321228398317</v>
      </c>
      <c r="M29">
        <f t="shared" si="0"/>
        <v>1.5497149121476431E-2</v>
      </c>
      <c r="N29">
        <f t="shared" si="1"/>
        <v>-1.7581466986785026E-2</v>
      </c>
    </row>
    <row r="30" spans="1:14" x14ac:dyDescent="0.3">
      <c r="A30" t="s">
        <v>152</v>
      </c>
      <c r="B30" t="s">
        <v>153</v>
      </c>
      <c r="C30">
        <v>15.051600000000001</v>
      </c>
      <c r="D30" t="s">
        <v>133</v>
      </c>
      <c r="E30" t="s">
        <v>154</v>
      </c>
      <c r="G30" t="s">
        <v>155</v>
      </c>
      <c r="H30" t="s">
        <v>156</v>
      </c>
      <c r="J30">
        <v>114.14055173468</v>
      </c>
      <c r="K30">
        <v>12.919250536190299</v>
      </c>
      <c r="M30">
        <f t="shared" si="0"/>
        <v>2.1196533163511277E-2</v>
      </c>
      <c r="N30">
        <f t="shared" si="1"/>
        <v>-2.8163050882183717E-3</v>
      </c>
    </row>
    <row r="31" spans="1:14" x14ac:dyDescent="0.3">
      <c r="A31" t="s">
        <v>157</v>
      </c>
      <c r="B31" t="s">
        <v>158</v>
      </c>
      <c r="C31">
        <v>0.02</v>
      </c>
      <c r="D31" t="s">
        <v>133</v>
      </c>
      <c r="E31" t="s">
        <v>159</v>
      </c>
      <c r="G31" t="s">
        <v>160</v>
      </c>
      <c r="H31" t="s">
        <v>161</v>
      </c>
      <c r="J31">
        <v>117.28770651806499</v>
      </c>
      <c r="K31">
        <v>1.9100334179514601E-2</v>
      </c>
      <c r="M31">
        <f t="shared" si="0"/>
        <v>-4.8663119642634513E-2</v>
      </c>
      <c r="N31">
        <f t="shared" si="1"/>
        <v>-0.17790390745347212</v>
      </c>
    </row>
    <row r="32" spans="1:14" x14ac:dyDescent="0.3">
      <c r="A32" t="s">
        <v>162</v>
      </c>
      <c r="B32" t="s">
        <v>163</v>
      </c>
      <c r="C32">
        <v>9.8284000000000002</v>
      </c>
      <c r="D32" t="s">
        <v>164</v>
      </c>
      <c r="E32" t="s">
        <v>165</v>
      </c>
      <c r="G32" t="s">
        <v>166</v>
      </c>
      <c r="H32" t="s">
        <v>167</v>
      </c>
      <c r="J32">
        <v>88.146503737024602</v>
      </c>
      <c r="K32">
        <v>9.1532746423022093</v>
      </c>
      <c r="M32">
        <f t="shared" si="0"/>
        <v>1.2917008729072834E-2</v>
      </c>
      <c r="N32">
        <f t="shared" si="1"/>
        <v>3.045805070863313E-3</v>
      </c>
    </row>
    <row r="33" spans="1:14" s="7" customFormat="1" x14ac:dyDescent="0.3">
      <c r="A33" s="7" t="s">
        <v>168</v>
      </c>
      <c r="B33" s="7" t="s">
        <v>169</v>
      </c>
      <c r="C33" s="7">
        <v>2.0926999999999998</v>
      </c>
      <c r="D33" s="7" t="s">
        <v>164</v>
      </c>
      <c r="E33" s="7" t="s">
        <v>165</v>
      </c>
      <c r="G33" s="7" t="s">
        <v>170</v>
      </c>
      <c r="H33" s="7" t="s">
        <v>171</v>
      </c>
      <c r="J33" s="7">
        <v>88.0914104446952</v>
      </c>
      <c r="K33" s="7">
        <v>0.51731985424614502</v>
      </c>
      <c r="M33" s="7">
        <f t="shared" si="0"/>
        <v>-1.2101252705342722</v>
      </c>
      <c r="N33" s="7">
        <f t="shared" si="1"/>
        <v>-7.8459451641748323</v>
      </c>
    </row>
    <row r="34" spans="1:14" x14ac:dyDescent="0.3">
      <c r="A34" t="s">
        <v>172</v>
      </c>
      <c r="B34" t="s">
        <v>173</v>
      </c>
      <c r="C34">
        <v>3.2399999999999998E-2</v>
      </c>
      <c r="D34" t="s">
        <v>164</v>
      </c>
      <c r="E34" t="s">
        <v>174</v>
      </c>
      <c r="G34" t="s">
        <v>175</v>
      </c>
      <c r="H34" t="s">
        <v>176</v>
      </c>
      <c r="J34">
        <v>74.922474391301293</v>
      </c>
      <c r="K34">
        <v>-2.86162203726242E-2</v>
      </c>
      <c r="M34">
        <f t="shared" si="0"/>
        <v>5.807192299109574E-3</v>
      </c>
      <c r="N34">
        <f t="shared" si="1"/>
        <v>-1.0469223301853841E-3</v>
      </c>
    </row>
    <row r="35" spans="1:14" x14ac:dyDescent="0.3">
      <c r="A35" t="s">
        <v>177</v>
      </c>
      <c r="B35" t="s">
        <v>178</v>
      </c>
      <c r="C35">
        <v>4.24E-2</v>
      </c>
      <c r="D35" t="s">
        <v>164</v>
      </c>
      <c r="E35" t="s">
        <v>179</v>
      </c>
      <c r="G35" t="s">
        <v>180</v>
      </c>
      <c r="H35" t="s">
        <v>181</v>
      </c>
      <c r="J35">
        <v>71.189897461936297</v>
      </c>
      <c r="K35">
        <v>2.8735369098467599E-2</v>
      </c>
      <c r="M35">
        <f t="shared" ref="M35:M54" si="2">(100*((G35-J35)/G35))</f>
        <v>2.0081177033290643E-2</v>
      </c>
      <c r="N35">
        <f t="shared" ref="N35:N54" si="3">(100*((H35-K35)/H35))</f>
        <v>-1.6664597896689955E-2</v>
      </c>
    </row>
    <row r="36" spans="1:14" x14ac:dyDescent="0.3">
      <c r="A36" t="s">
        <v>182</v>
      </c>
      <c r="B36" t="s">
        <v>183</v>
      </c>
      <c r="C36">
        <v>9.4430999999999994</v>
      </c>
      <c r="D36" t="s">
        <v>164</v>
      </c>
      <c r="E36" t="s">
        <v>184</v>
      </c>
      <c r="G36" t="s">
        <v>185</v>
      </c>
      <c r="H36" t="s">
        <v>186</v>
      </c>
      <c r="J36">
        <v>71.269816745687606</v>
      </c>
      <c r="K36">
        <v>4.4836047949499998</v>
      </c>
      <c r="M36">
        <f t="shared" si="2"/>
        <v>1.1227939484714025E-2</v>
      </c>
      <c r="N36">
        <f t="shared" si="3"/>
        <v>8.8920038800093578E-3</v>
      </c>
    </row>
    <row r="37" spans="1:14" x14ac:dyDescent="0.3">
      <c r="A37" t="s">
        <v>187</v>
      </c>
      <c r="B37" t="s">
        <v>188</v>
      </c>
      <c r="C37">
        <v>1.29E-2</v>
      </c>
      <c r="D37" t="s">
        <v>164</v>
      </c>
      <c r="E37" t="s">
        <v>189</v>
      </c>
      <c r="G37" t="s">
        <v>190</v>
      </c>
      <c r="H37" t="s">
        <v>191</v>
      </c>
      <c r="J37">
        <v>69.666005927573195</v>
      </c>
      <c r="K37">
        <v>-5.3477716615841098E-3</v>
      </c>
      <c r="M37">
        <f t="shared" si="2"/>
        <v>-7.7535453384655834E-3</v>
      </c>
      <c r="N37">
        <f t="shared" si="3"/>
        <v>-4.9259344975476634E-2</v>
      </c>
    </row>
    <row r="38" spans="1:14" x14ac:dyDescent="0.3">
      <c r="A38" t="s">
        <v>192</v>
      </c>
      <c r="B38" t="s">
        <v>193</v>
      </c>
      <c r="C38">
        <v>1.78E-2</v>
      </c>
      <c r="D38" t="s">
        <v>164</v>
      </c>
      <c r="E38" t="s">
        <v>194</v>
      </c>
      <c r="G38" t="s">
        <v>195</v>
      </c>
      <c r="H38" t="s">
        <v>196</v>
      </c>
      <c r="J38">
        <v>60.673868563585103</v>
      </c>
      <c r="K38">
        <v>-1.7701446948203501E-2</v>
      </c>
      <c r="M38">
        <f t="shared" si="2"/>
        <v>-5.1569341969800939E-3</v>
      </c>
      <c r="N38">
        <f t="shared" si="3"/>
        <v>1.6009536129021023E-3</v>
      </c>
    </row>
    <row r="39" spans="1:14" x14ac:dyDescent="0.3">
      <c r="A39" t="s">
        <v>197</v>
      </c>
      <c r="B39" t="s">
        <v>198</v>
      </c>
      <c r="C39">
        <v>2.1100000000000001E-2</v>
      </c>
      <c r="D39" t="s">
        <v>164</v>
      </c>
      <c r="E39" t="s">
        <v>199</v>
      </c>
      <c r="G39" t="s">
        <v>200</v>
      </c>
      <c r="H39" t="s">
        <v>201</v>
      </c>
      <c r="J39">
        <v>60.347183429503197</v>
      </c>
      <c r="K39">
        <v>-1.94573387938736E-2</v>
      </c>
      <c r="M39">
        <f t="shared" si="2"/>
        <v>6.2141998597563491E-4</v>
      </c>
      <c r="N39">
        <f t="shared" si="3"/>
        <v>-5.8628088288654968E-3</v>
      </c>
    </row>
    <row r="40" spans="1:14" x14ac:dyDescent="0.3">
      <c r="A40" t="s">
        <v>202</v>
      </c>
      <c r="B40" t="s">
        <v>203</v>
      </c>
      <c r="C40">
        <v>9.4999999999999998E-3</v>
      </c>
      <c r="D40" t="s">
        <v>164</v>
      </c>
      <c r="E40" t="s">
        <v>204</v>
      </c>
      <c r="G40" t="s">
        <v>205</v>
      </c>
      <c r="H40" t="s">
        <v>206</v>
      </c>
      <c r="J40">
        <v>48.594277977776997</v>
      </c>
      <c r="K40">
        <v>2.3289748890154599E-3</v>
      </c>
      <c r="M40">
        <f t="shared" si="2"/>
        <v>-1.7897417536624431E-2</v>
      </c>
      <c r="N40">
        <f t="shared" si="3"/>
        <v>-0.11212364049175254</v>
      </c>
    </row>
    <row r="41" spans="1:14" s="7" customFormat="1" x14ac:dyDescent="0.3">
      <c r="A41" s="7" t="s">
        <v>207</v>
      </c>
      <c r="B41" s="7" t="s">
        <v>208</v>
      </c>
      <c r="C41" s="7">
        <v>51.029000000000003</v>
      </c>
      <c r="D41" s="7" t="s">
        <v>164</v>
      </c>
      <c r="E41" s="7" t="s">
        <v>209</v>
      </c>
      <c r="G41" s="7" t="s">
        <v>210</v>
      </c>
      <c r="H41" s="7" t="s">
        <v>211</v>
      </c>
      <c r="J41" s="7">
        <v>46.724301427582198</v>
      </c>
      <c r="K41" s="7">
        <v>48.984163264537699</v>
      </c>
      <c r="M41" s="7">
        <f t="shared" si="2"/>
        <v>-1.37739269714242</v>
      </c>
      <c r="N41" s="7">
        <f t="shared" si="3"/>
        <v>0.25025678103687338</v>
      </c>
    </row>
    <row r="42" spans="1:14" s="1" customFormat="1" x14ac:dyDescent="0.3">
      <c r="A42" s="1" t="s">
        <v>212</v>
      </c>
      <c r="B42" s="1" t="s">
        <v>213</v>
      </c>
      <c r="C42" s="1">
        <v>28.709499999999998</v>
      </c>
      <c r="D42" s="1" t="s">
        <v>164</v>
      </c>
      <c r="E42" s="1" t="s">
        <v>214</v>
      </c>
      <c r="G42" s="1" t="s">
        <v>215</v>
      </c>
      <c r="H42" s="1" t="s">
        <v>216</v>
      </c>
      <c r="J42" s="1">
        <v>35.776352989786503</v>
      </c>
      <c r="K42" s="1">
        <v>24.691837547657499</v>
      </c>
      <c r="M42" s="1">
        <f t="shared" si="2"/>
        <v>-0.3028349654586</v>
      </c>
      <c r="N42" s="1">
        <f t="shared" si="3"/>
        <v>0.11272744043609489</v>
      </c>
    </row>
    <row r="43" spans="1:14" x14ac:dyDescent="0.3">
      <c r="A43" t="s">
        <v>217</v>
      </c>
      <c r="B43" t="s">
        <v>218</v>
      </c>
      <c r="C43">
        <v>1.2999999999999999E-2</v>
      </c>
      <c r="D43" t="s">
        <v>164</v>
      </c>
      <c r="E43" t="s">
        <v>219</v>
      </c>
      <c r="G43" t="s">
        <v>220</v>
      </c>
      <c r="H43" t="s">
        <v>221</v>
      </c>
      <c r="J43">
        <v>37.025787529932998</v>
      </c>
      <c r="K43">
        <v>-1.22368534295226E-2</v>
      </c>
      <c r="M43">
        <f t="shared" si="2"/>
        <v>-1.5332970092580804E-2</v>
      </c>
      <c r="N43">
        <f t="shared" si="3"/>
        <v>-6.9587056493842928E-3</v>
      </c>
    </row>
    <row r="44" spans="1:14" x14ac:dyDescent="0.3">
      <c r="A44" t="s">
        <v>222</v>
      </c>
      <c r="B44" t="s">
        <v>223</v>
      </c>
      <c r="C44">
        <v>6.0699999999999997E-2</v>
      </c>
      <c r="D44" t="s">
        <v>164</v>
      </c>
      <c r="E44" t="s">
        <v>224</v>
      </c>
      <c r="G44" t="s">
        <v>225</v>
      </c>
      <c r="H44" t="s">
        <v>226</v>
      </c>
      <c r="J44">
        <v>31.0322133082928</v>
      </c>
      <c r="K44">
        <v>3.4957970209393799E-2</v>
      </c>
      <c r="M44">
        <f t="shared" si="2"/>
        <v>-2.1888994338204265E-2</v>
      </c>
      <c r="N44">
        <f t="shared" si="3"/>
        <v>-2.9795571707134195E-2</v>
      </c>
    </row>
    <row r="45" spans="1:14" x14ac:dyDescent="0.3">
      <c r="A45" t="s">
        <v>227</v>
      </c>
      <c r="B45" t="s">
        <v>228</v>
      </c>
      <c r="C45">
        <v>3.78E-2</v>
      </c>
      <c r="D45" t="s">
        <v>164</v>
      </c>
      <c r="E45" t="s">
        <v>229</v>
      </c>
      <c r="G45" t="s">
        <v>230</v>
      </c>
      <c r="H45" t="s">
        <v>231</v>
      </c>
      <c r="J45">
        <v>18.7493337390151</v>
      </c>
      <c r="K45">
        <v>3.3117595285467302E-2</v>
      </c>
      <c r="M45">
        <f t="shared" si="2"/>
        <v>9.5269976362260603E-3</v>
      </c>
      <c r="N45">
        <f t="shared" si="3"/>
        <v>4.8611229095213418E-3</v>
      </c>
    </row>
    <row r="46" spans="1:14" x14ac:dyDescent="0.3">
      <c r="A46" t="s">
        <v>232</v>
      </c>
      <c r="B46" t="s">
        <v>233</v>
      </c>
      <c r="C46">
        <v>2.1000000000000001E-2</v>
      </c>
      <c r="D46" t="s">
        <v>164</v>
      </c>
      <c r="E46" t="s">
        <v>234</v>
      </c>
      <c r="G46" t="s">
        <v>235</v>
      </c>
      <c r="H46" t="s">
        <v>236</v>
      </c>
      <c r="J46">
        <v>12.4272519124639</v>
      </c>
      <c r="K46">
        <v>-2.0020777395836301E-2</v>
      </c>
      <c r="M46">
        <f t="shared" si="2"/>
        <v>-2.9922272145730625E-2</v>
      </c>
      <c r="N46">
        <f t="shared" si="3"/>
        <v>-5.4411804219284092E-3</v>
      </c>
    </row>
    <row r="47" spans="1:14" x14ac:dyDescent="0.3">
      <c r="A47" t="s">
        <v>237</v>
      </c>
      <c r="B47" t="s">
        <v>238</v>
      </c>
      <c r="C47">
        <v>2.8299999999999999E-2</v>
      </c>
      <c r="D47" t="s">
        <v>164</v>
      </c>
      <c r="E47" t="s">
        <v>239</v>
      </c>
      <c r="G47" t="s">
        <v>240</v>
      </c>
      <c r="H47" t="s">
        <v>241</v>
      </c>
      <c r="J47">
        <v>9.3373858595314392</v>
      </c>
      <c r="K47">
        <v>-2.3679023395187002E-2</v>
      </c>
      <c r="M47">
        <f t="shared" si="2"/>
        <v>-1.3419063133924341E-2</v>
      </c>
      <c r="N47">
        <f t="shared" si="3"/>
        <v>-6.9282664041149574E-3</v>
      </c>
    </row>
    <row r="48" spans="1:14" x14ac:dyDescent="0.3">
      <c r="A48" t="s">
        <v>242</v>
      </c>
      <c r="B48" t="s">
        <v>243</v>
      </c>
      <c r="C48">
        <v>1.6400000000000001E-2</v>
      </c>
      <c r="D48" t="s">
        <v>164</v>
      </c>
      <c r="E48" t="s">
        <v>244</v>
      </c>
      <c r="G48" t="s">
        <v>245</v>
      </c>
      <c r="H48" t="s">
        <v>246</v>
      </c>
      <c r="J48">
        <v>4.6739526654821804</v>
      </c>
      <c r="K48">
        <v>1.16565487479497E-2</v>
      </c>
      <c r="M48">
        <f t="shared" si="2"/>
        <v>0.2308930718946462</v>
      </c>
      <c r="N48">
        <f t="shared" si="3"/>
        <v>-9.2844182057124462E-3</v>
      </c>
    </row>
    <row r="49" spans="1:14" x14ac:dyDescent="0.3">
      <c r="A49" t="s">
        <v>247</v>
      </c>
      <c r="B49" t="s">
        <v>248</v>
      </c>
      <c r="C49">
        <v>1.1724000000000001</v>
      </c>
      <c r="D49" t="s">
        <v>164</v>
      </c>
      <c r="E49" t="s">
        <v>249</v>
      </c>
      <c r="G49" t="s">
        <v>250</v>
      </c>
      <c r="H49" t="s">
        <v>251</v>
      </c>
      <c r="J49">
        <v>343.49201514261398</v>
      </c>
      <c r="K49">
        <v>-1.09752769870529</v>
      </c>
      <c r="M49">
        <f t="shared" si="2"/>
        <v>-3.272281076009837E-3</v>
      </c>
      <c r="N49">
        <f t="shared" si="3"/>
        <v>-1.1218161773012242E-2</v>
      </c>
    </row>
    <row r="50" spans="1:14" x14ac:dyDescent="0.3">
      <c r="A50" t="s">
        <v>252</v>
      </c>
      <c r="B50" t="s">
        <v>253</v>
      </c>
      <c r="C50">
        <v>6.8999999999999999E-3</v>
      </c>
      <c r="D50" t="s">
        <v>164</v>
      </c>
      <c r="E50" t="s">
        <v>254</v>
      </c>
      <c r="G50" t="s">
        <v>255</v>
      </c>
      <c r="H50" t="s">
        <v>256</v>
      </c>
      <c r="J50">
        <v>335.271062468389</v>
      </c>
      <c r="K50">
        <v>-6.8587189698416599E-4</v>
      </c>
      <c r="M50">
        <f t="shared" si="2"/>
        <v>-9.0373170266634065E-4</v>
      </c>
      <c r="N50">
        <f t="shared" si="3"/>
        <v>-0.16954371419322126</v>
      </c>
    </row>
    <row r="51" spans="1:14" x14ac:dyDescent="0.3">
      <c r="A51" t="s">
        <v>257</v>
      </c>
      <c r="B51" t="s">
        <v>258</v>
      </c>
      <c r="C51">
        <v>3.3399999999999999E-2</v>
      </c>
      <c r="D51" t="s">
        <v>164</v>
      </c>
      <c r="E51" t="s">
        <v>259</v>
      </c>
      <c r="G51" t="s">
        <v>260</v>
      </c>
      <c r="H51" t="s">
        <v>261</v>
      </c>
      <c r="J51">
        <v>325.84813680674398</v>
      </c>
      <c r="K51">
        <v>-2.58061235739169E-2</v>
      </c>
      <c r="M51">
        <f t="shared" si="2"/>
        <v>-3.3749839400832242E-3</v>
      </c>
      <c r="N51">
        <f t="shared" si="3"/>
        <v>-2.7072710930085127E-2</v>
      </c>
    </row>
    <row r="52" spans="1:14" x14ac:dyDescent="0.3">
      <c r="A52" t="s">
        <v>262</v>
      </c>
      <c r="B52" t="s">
        <v>263</v>
      </c>
      <c r="C52">
        <v>3.4546000000000001</v>
      </c>
      <c r="D52" t="s">
        <v>164</v>
      </c>
      <c r="E52" t="s">
        <v>264</v>
      </c>
      <c r="G52" t="s">
        <v>265</v>
      </c>
      <c r="H52" t="s">
        <v>266</v>
      </c>
      <c r="J52">
        <v>308.24814378309998</v>
      </c>
      <c r="K52">
        <v>-2.4397087756821301</v>
      </c>
      <c r="M52">
        <f t="shared" si="2"/>
        <v>-5.6310714253997342E-3</v>
      </c>
      <c r="N52">
        <f t="shared" si="3"/>
        <v>-4.0954900474725033E-2</v>
      </c>
    </row>
    <row r="53" spans="1:14" x14ac:dyDescent="0.3">
      <c r="A53" t="s">
        <v>267</v>
      </c>
      <c r="B53" t="s">
        <v>268</v>
      </c>
      <c r="C53">
        <v>7.2300000000000003E-2</v>
      </c>
      <c r="D53" t="s">
        <v>164</v>
      </c>
      <c r="E53" t="s">
        <v>269</v>
      </c>
      <c r="G53" t="s">
        <v>270</v>
      </c>
      <c r="H53" t="s">
        <v>271</v>
      </c>
      <c r="J53">
        <v>304.02013422092102</v>
      </c>
      <c r="K53">
        <v>3.5209094910194798E-2</v>
      </c>
      <c r="M53">
        <f t="shared" si="2"/>
        <v>-1.0859982691660643E-3</v>
      </c>
      <c r="N53">
        <f t="shared" si="3"/>
        <v>-2.9850253184290215E-2</v>
      </c>
    </row>
    <row r="54" spans="1:14" x14ac:dyDescent="0.3">
      <c r="A54" t="s">
        <v>272</v>
      </c>
      <c r="B54" t="s">
        <v>273</v>
      </c>
      <c r="C54">
        <v>6.3899999999999998E-2</v>
      </c>
      <c r="D54" t="s">
        <v>164</v>
      </c>
      <c r="E54" t="s">
        <v>274</v>
      </c>
      <c r="G54" t="s">
        <v>275</v>
      </c>
      <c r="H54" t="s">
        <v>276</v>
      </c>
      <c r="J54">
        <v>288.138509699613</v>
      </c>
      <c r="K54">
        <v>-5.5892461647552398E-2</v>
      </c>
      <c r="M54">
        <f t="shared" si="2"/>
        <v>3.3112059585435967E-3</v>
      </c>
      <c r="N54">
        <f t="shared" si="3"/>
        <v>-3.3126876176321641E-3</v>
      </c>
    </row>
    <row r="57" spans="1:14" x14ac:dyDescent="0.3">
      <c r="A57" s="2"/>
      <c r="B57" s="2"/>
      <c r="C57" s="2"/>
      <c r="D57" s="6" t="s">
        <v>277</v>
      </c>
      <c r="E57" s="5"/>
      <c r="F57" s="5"/>
      <c r="G57" s="5"/>
    </row>
    <row r="58" spans="1:14" x14ac:dyDescent="0.3">
      <c r="A58" t="s">
        <v>212</v>
      </c>
      <c r="B58" t="s">
        <v>213</v>
      </c>
      <c r="D58" t="s">
        <v>278</v>
      </c>
      <c r="E58" t="s">
        <v>279</v>
      </c>
      <c r="G58" t="s">
        <v>280</v>
      </c>
      <c r="H58" t="s">
        <v>281</v>
      </c>
      <c r="J58">
        <v>75.489896344849498</v>
      </c>
      <c r="K58">
        <v>9.2669256138763796</v>
      </c>
      <c r="M58">
        <f t="shared" ref="M58:N62" si="4">(100*((G58-J58)/G58))</f>
        <v>-4.0003001191039354E-2</v>
      </c>
      <c r="N58">
        <f t="shared" si="4"/>
        <v>0.40624068256118706</v>
      </c>
    </row>
    <row r="59" spans="1:14" x14ac:dyDescent="0.3">
      <c r="A59" t="s">
        <v>212</v>
      </c>
      <c r="B59" t="s">
        <v>213</v>
      </c>
      <c r="D59" t="s">
        <v>282</v>
      </c>
      <c r="E59" t="s">
        <v>279</v>
      </c>
      <c r="G59" t="s">
        <v>283</v>
      </c>
      <c r="H59" t="s">
        <v>284</v>
      </c>
      <c r="J59">
        <v>76.367070743017905</v>
      </c>
      <c r="K59">
        <v>8.8126547989478095</v>
      </c>
      <c r="M59">
        <f t="shared" si="4"/>
        <v>-3.8657910057823944E-2</v>
      </c>
      <c r="N59">
        <f t="shared" si="4"/>
        <v>0.49300319419573868</v>
      </c>
    </row>
    <row r="60" spans="1:14" x14ac:dyDescent="0.3">
      <c r="A60" t="s">
        <v>212</v>
      </c>
      <c r="B60" t="s">
        <v>213</v>
      </c>
      <c r="D60" t="s">
        <v>285</v>
      </c>
      <c r="E60" t="s">
        <v>279</v>
      </c>
      <c r="G60" t="s">
        <v>286</v>
      </c>
      <c r="H60" t="s">
        <v>287</v>
      </c>
      <c r="J60">
        <v>77.241116044071305</v>
      </c>
      <c r="K60">
        <v>8.35678748946426</v>
      </c>
      <c r="M60">
        <f t="shared" si="4"/>
        <v>-3.6044663670526465E-2</v>
      </c>
      <c r="N60">
        <f t="shared" si="4"/>
        <v>0.58376734333390656</v>
      </c>
    </row>
    <row r="61" spans="1:14" x14ac:dyDescent="0.3">
      <c r="A61" t="s">
        <v>212</v>
      </c>
      <c r="B61" t="s">
        <v>213</v>
      </c>
      <c r="D61" t="s">
        <v>288</v>
      </c>
      <c r="E61" t="s">
        <v>279</v>
      </c>
      <c r="G61" t="s">
        <v>289</v>
      </c>
      <c r="H61" t="s">
        <v>290</v>
      </c>
      <c r="J61">
        <v>51.224995868565799</v>
      </c>
      <c r="K61">
        <v>20.089777974853799</v>
      </c>
      <c r="M61">
        <f t="shared" si="4"/>
        <v>0.68765074146922311</v>
      </c>
      <c r="N61">
        <f t="shared" si="4"/>
        <v>-1.111041335810228</v>
      </c>
    </row>
    <row r="62" spans="1:14" x14ac:dyDescent="0.3">
      <c r="A62" t="s">
        <v>212</v>
      </c>
      <c r="B62" t="s">
        <v>213</v>
      </c>
      <c r="D62" t="s">
        <v>291</v>
      </c>
      <c r="E62" t="s">
        <v>279</v>
      </c>
      <c r="G62" t="s">
        <v>292</v>
      </c>
      <c r="H62" t="s">
        <v>293</v>
      </c>
      <c r="J62">
        <v>103.416083709045</v>
      </c>
      <c r="K62">
        <v>-5.95368655638491</v>
      </c>
      <c r="M62">
        <f t="shared" si="4"/>
        <v>0.47196080923281464</v>
      </c>
      <c r="N62">
        <f t="shared" si="4"/>
        <v>0.56765687461013736</v>
      </c>
    </row>
    <row r="63" spans="1:14" x14ac:dyDescent="0.3">
      <c r="D63" s="4" t="s">
        <v>294</v>
      </c>
      <c r="E63" s="5"/>
      <c r="F63" s="5"/>
      <c r="G63" s="5"/>
      <c r="N63" s="3"/>
    </row>
    <row r="64" spans="1:14" x14ac:dyDescent="0.3">
      <c r="A64" t="s">
        <v>212</v>
      </c>
      <c r="B64" t="s">
        <v>213</v>
      </c>
      <c r="D64" t="s">
        <v>278</v>
      </c>
      <c r="E64" t="s">
        <v>279</v>
      </c>
      <c r="G64" t="s">
        <v>295</v>
      </c>
      <c r="H64" t="s">
        <v>296</v>
      </c>
      <c r="N64" s="3"/>
    </row>
    <row r="65" spans="1:14" x14ac:dyDescent="0.3">
      <c r="A65" t="s">
        <v>297</v>
      </c>
      <c r="B65" t="s">
        <v>213</v>
      </c>
      <c r="D65" t="s">
        <v>278</v>
      </c>
      <c r="E65" t="s">
        <v>279</v>
      </c>
      <c r="G65" t="s">
        <v>298</v>
      </c>
      <c r="H65" t="s">
        <v>299</v>
      </c>
      <c r="J65" s="3">
        <v>75.489896344849498</v>
      </c>
      <c r="K65" s="3">
        <v>9.2669256138763796</v>
      </c>
      <c r="M65" s="3">
        <f t="shared" ref="M65" si="5">(100*((G65-J65)/G65))</f>
        <v>-8.9098558167257577E-2</v>
      </c>
      <c r="N65" s="3">
        <f t="shared" ref="N65" si="6">(100*((H65-K65)/H65))</f>
        <v>0.39651369441819478</v>
      </c>
    </row>
  </sheetData>
  <mergeCells count="7">
    <mergeCell ref="D63:G63"/>
    <mergeCell ref="M1:N1"/>
    <mergeCell ref="D57:G57"/>
    <mergeCell ref="D1:E1"/>
    <mergeCell ref="G1:H1"/>
    <mergeCell ref="J1:K1"/>
    <mergeCell ref="A1:C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2021-02-27T09:52:29Z</dcterms:created>
  <dcterms:modified xsi:type="dcterms:W3CDTF">2021-03-14T11:21:20Z</dcterms:modified>
</cp:coreProperties>
</file>