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B_C-SharpDeveloper\01-Итоговая контрольная работа\OOP\ClassDiagram\"/>
    </mc:Choice>
  </mc:AlternateContent>
  <xr:revisionPtr revIDLastSave="0" documentId="13_ncr:1_{EF0EB7EF-A07A-48F2-A00A-D14655B92B8A}" xr6:coauthVersionLast="47" xr6:coauthVersionMax="47" xr10:uidLastSave="{00000000-0000-0000-0000-000000000000}"/>
  <bookViews>
    <workbookView xWindow="-108" yWindow="-108" windowWidth="23256" windowHeight="12576" xr2:uid="{81D80B9E-B475-4C9D-B9A8-1D742F031FF5}"/>
  </bookViews>
  <sheets>
    <sheet name="pets" sheetId="1" r:id="rId1"/>
    <sheet name="peck_ani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1" l="1"/>
  <c r="Z3" i="1"/>
  <c r="AA3" i="1" s="1"/>
  <c r="Z4" i="1"/>
  <c r="AA4" i="1" s="1"/>
  <c r="Z5" i="1"/>
  <c r="AA5" i="1" s="1"/>
  <c r="Z2" i="1"/>
  <c r="AA2" i="1" s="1"/>
  <c r="AB5" i="1" l="1"/>
  <c r="AB3" i="1"/>
  <c r="AB4" i="1"/>
  <c r="AB2" i="1"/>
</calcChain>
</file>

<file path=xl/sharedStrings.xml><?xml version="1.0" encoding="utf-8"?>
<sst xmlns="http://schemas.openxmlformats.org/spreadsheetml/2006/main" count="103" uniqueCount="72">
  <si>
    <t>weight</t>
  </si>
  <si>
    <t>type</t>
  </si>
  <si>
    <t>name</t>
  </si>
  <si>
    <t>birth_date</t>
  </si>
  <si>
    <t>commands</t>
  </si>
  <si>
    <t>собака</t>
  </si>
  <si>
    <t>кошка</t>
  </si>
  <si>
    <t>хомяк</t>
  </si>
  <si>
    <t>лошадь</t>
  </si>
  <si>
    <t>верблюд</t>
  </si>
  <si>
    <t>осел</t>
  </si>
  <si>
    <t>2018-11-13</t>
  </si>
  <si>
    <t>2017-07-03</t>
  </si>
  <si>
    <t>2020-01-27</t>
  </si>
  <si>
    <t>2013-12-14</t>
  </si>
  <si>
    <t>2019-02-02</t>
  </si>
  <si>
    <t>2014-09-28</t>
  </si>
  <si>
    <t>2012-11-05</t>
  </si>
  <si>
    <t>2011-04-17</t>
  </si>
  <si>
    <t>2020-01-01</t>
  </si>
  <si>
    <t>2019-03-07</t>
  </si>
  <si>
    <t>2023-05-27</t>
  </si>
  <si>
    <t>2021-08-26</t>
  </si>
  <si>
    <t>2019-10-14</t>
  </si>
  <si>
    <t>2022-06-06</t>
  </si>
  <si>
    <t>2020-11-13</t>
  </si>
  <si>
    <t>2018-09-18</t>
  </si>
  <si>
    <t>лежать, сидеть</t>
  </si>
  <si>
    <t>голос, сидеть</t>
  </si>
  <si>
    <t>прыжок</t>
  </si>
  <si>
    <t>принеси</t>
  </si>
  <si>
    <t>дай лапу, прыжок</t>
  </si>
  <si>
    <t>голос, фас, принеси</t>
  </si>
  <si>
    <t>прячся</t>
  </si>
  <si>
    <t>стоять</t>
  </si>
  <si>
    <t>стоять, вперед</t>
  </si>
  <si>
    <t>стоять, направо, налево</t>
  </si>
  <si>
    <t>стоять, вперёд, шагом</t>
  </si>
  <si>
    <t>стоять, лежать</t>
  </si>
  <si>
    <t>стоять, вперед, лежать</t>
  </si>
  <si>
    <t>стоять, вперед, быстрее</t>
  </si>
  <si>
    <t>вперёд, стоять</t>
  </si>
  <si>
    <t>вперёд, голос</t>
  </si>
  <si>
    <t>Биби</t>
  </si>
  <si>
    <t>Джек</t>
  </si>
  <si>
    <t>Герцог</t>
  </si>
  <si>
    <t>Меркурий</t>
  </si>
  <si>
    <t>Титан</t>
  </si>
  <si>
    <t>Бонни</t>
  </si>
  <si>
    <t>Рыжик</t>
  </si>
  <si>
    <t>Гоша</t>
  </si>
  <si>
    <t>Чарли</t>
  </si>
  <si>
    <t>Мурка</t>
  </si>
  <si>
    <t>Бадди</t>
  </si>
  <si>
    <t>Муся</t>
  </si>
  <si>
    <t>Хома</t>
  </si>
  <si>
    <t>Пуся</t>
  </si>
  <si>
    <t>Черныш</t>
  </si>
  <si>
    <t>волк</t>
  </si>
  <si>
    <t>заяц</t>
  </si>
  <si>
    <t>медведь</t>
  </si>
  <si>
    <t>Малыш</t>
  </si>
  <si>
    <t>Добряк</t>
  </si>
  <si>
    <t>Боня</t>
  </si>
  <si>
    <t>Ракша</t>
  </si>
  <si>
    <t>dif. years</t>
  </si>
  <si>
    <t>dif. months</t>
  </si>
  <si>
    <t>today</t>
  </si>
  <si>
    <t>2022-11-02</t>
  </si>
  <si>
    <t>2022-01-06</t>
  </si>
  <si>
    <t>2023-03-30</t>
  </si>
  <si>
    <t>2023-12-07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</si>
</sst>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19]yyyy\,\ mmmm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quotePrefix="1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0" fillId="2" borderId="1" xfId="0" applyFill="1" applyBorder="1"/>
    <xf numFmtId="14" fontId="0" fillId="2" borderId="0" xfId="0" applyNumberFormat="1" applyFill="1"/>
    <xf numFmtId="0" fontId="0" fillId="2" borderId="2" xfId="0" applyFill="1" applyBorder="1"/>
    <xf numFmtId="0" fontId="0" fillId="2" borderId="3" xfId="0" applyFill="1" applyBorder="1"/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49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0" fillId="4" borderId="0" xfId="0" applyFill="1"/>
    <xf numFmtId="49" fontId="0" fillId="4" borderId="0" xfId="0" applyNumberForma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7F7C-B0DC-4A72-8780-19C4C521ED60}">
  <dimension ref="A1:AB15"/>
  <sheetViews>
    <sheetView tabSelected="1" topLeftCell="G1" zoomScale="115" zoomScaleNormal="115" workbookViewId="0">
      <selection activeCell="W6" sqref="W6"/>
    </sheetView>
  </sheetViews>
  <sheetFormatPr defaultRowHeight="14.4" x14ac:dyDescent="0.3"/>
  <cols>
    <col min="3" max="3" width="11" style="1" customWidth="1"/>
    <col min="4" max="4" width="19.33203125" customWidth="1"/>
    <col min="6" max="6" width="1.88671875" customWidth="1"/>
    <col min="8" max="8" width="1.44140625" customWidth="1"/>
    <col min="10" max="10" width="2.109375" customWidth="1"/>
    <col min="12" max="12" width="11.44140625" customWidth="1"/>
    <col min="13" max="13" width="12.44140625" style="1" customWidth="1"/>
    <col min="14" max="14" width="22.21875" customWidth="1"/>
    <col min="16" max="16" width="1.88671875" customWidth="1"/>
    <col min="17" max="17" width="10.109375" customWidth="1"/>
    <col min="19" max="19" width="13.109375" style="1" customWidth="1"/>
    <col min="20" max="20" width="12" customWidth="1"/>
    <col min="22" max="22" width="2" customWidth="1"/>
    <col min="24" max="24" width="1.6640625" customWidth="1"/>
    <col min="25" max="25" width="13.21875" style="4" customWidth="1"/>
    <col min="26" max="26" width="12.6640625" style="4" customWidth="1"/>
    <col min="27" max="27" width="8.6640625" bestFit="1" customWidth="1"/>
    <col min="28" max="28" width="10.6640625" bestFit="1" customWidth="1"/>
  </cols>
  <sheetData>
    <row r="1" spans="1:28" s="2" customFormat="1" x14ac:dyDescent="0.3">
      <c r="A1" s="22" t="s">
        <v>1</v>
      </c>
      <c r="B1" s="22" t="s">
        <v>2</v>
      </c>
      <c r="C1" s="23" t="s">
        <v>3</v>
      </c>
      <c r="D1" s="22" t="s">
        <v>4</v>
      </c>
      <c r="E1" s="22" t="s">
        <v>0</v>
      </c>
      <c r="F1" s="22"/>
      <c r="G1" s="22"/>
      <c r="I1" s="15"/>
      <c r="J1" s="15"/>
      <c r="K1" s="15" t="s">
        <v>1</v>
      </c>
      <c r="L1" s="15" t="s">
        <v>2</v>
      </c>
      <c r="M1" s="16" t="s">
        <v>3</v>
      </c>
      <c r="N1" s="15" t="s">
        <v>4</v>
      </c>
      <c r="O1" s="15" t="s">
        <v>0</v>
      </c>
      <c r="Q1" s="5" t="s">
        <v>1</v>
      </c>
      <c r="R1" s="5" t="s">
        <v>2</v>
      </c>
      <c r="S1" s="6" t="s">
        <v>3</v>
      </c>
      <c r="T1" s="5" t="s">
        <v>4</v>
      </c>
      <c r="U1" s="5" t="s">
        <v>0</v>
      </c>
      <c r="V1" s="5"/>
      <c r="W1" s="5"/>
      <c r="X1" s="5"/>
      <c r="Y1" s="6" t="str">
        <f>S1</f>
        <v>birth_date</v>
      </c>
      <c r="Z1" s="7" t="s">
        <v>67</v>
      </c>
      <c r="AA1" s="8" t="s">
        <v>65</v>
      </c>
      <c r="AB1" s="5" t="s">
        <v>66</v>
      </c>
    </row>
    <row r="2" spans="1:28" x14ac:dyDescent="0.3">
      <c r="A2" s="24" t="s">
        <v>5</v>
      </c>
      <c r="B2" s="24" t="s">
        <v>57</v>
      </c>
      <c r="C2" s="25" t="s">
        <v>19</v>
      </c>
      <c r="D2" s="24" t="s">
        <v>32</v>
      </c>
      <c r="E2" s="24">
        <v>7</v>
      </c>
      <c r="F2" s="24"/>
      <c r="G2" s="26" t="s">
        <v>5</v>
      </c>
      <c r="I2" s="17" t="s">
        <v>8</v>
      </c>
      <c r="J2" s="18"/>
      <c r="K2" s="18" t="s">
        <v>8</v>
      </c>
      <c r="L2" s="18" t="s">
        <v>46</v>
      </c>
      <c r="M2" s="19" t="s">
        <v>11</v>
      </c>
      <c r="N2" s="18" t="s">
        <v>35</v>
      </c>
      <c r="O2" s="18">
        <v>550</v>
      </c>
      <c r="Q2" s="9" t="s">
        <v>58</v>
      </c>
      <c r="R2" s="9" t="s">
        <v>64</v>
      </c>
      <c r="S2" s="10" t="s">
        <v>68</v>
      </c>
      <c r="T2" s="9"/>
      <c r="U2" s="9">
        <v>41</v>
      </c>
      <c r="V2" s="9"/>
      <c r="W2" s="11" t="s">
        <v>58</v>
      </c>
      <c r="X2" s="9"/>
      <c r="Y2" s="12">
        <v>44867</v>
      </c>
      <c r="Z2" s="12">
        <f ca="1">NOW()</f>
        <v>45662.976429282404</v>
      </c>
      <c r="AA2" s="9">
        <f ca="1">DATEDIF(Y2, Z2, "y")</f>
        <v>2</v>
      </c>
      <c r="AB2" s="9">
        <f ca="1">DATEDIF(Y2, Z2, "ym")</f>
        <v>2</v>
      </c>
    </row>
    <row r="3" spans="1:28" x14ac:dyDescent="0.3">
      <c r="A3" s="24" t="s">
        <v>6</v>
      </c>
      <c r="B3" s="24" t="s">
        <v>49</v>
      </c>
      <c r="C3" s="25" t="s">
        <v>20</v>
      </c>
      <c r="D3" s="24" t="s">
        <v>31</v>
      </c>
      <c r="E3" s="24">
        <v>3</v>
      </c>
      <c r="F3" s="24"/>
      <c r="G3" s="27" t="s">
        <v>6</v>
      </c>
      <c r="I3" s="20" t="s">
        <v>9</v>
      </c>
      <c r="J3" s="18"/>
      <c r="K3" s="18" t="s">
        <v>9</v>
      </c>
      <c r="L3" s="18" t="s">
        <v>48</v>
      </c>
      <c r="M3" s="19" t="s">
        <v>12</v>
      </c>
      <c r="N3" s="18" t="s">
        <v>39</v>
      </c>
      <c r="O3" s="18">
        <v>610</v>
      </c>
      <c r="Q3" s="9" t="s">
        <v>60</v>
      </c>
      <c r="R3" s="9" t="s">
        <v>62</v>
      </c>
      <c r="S3" s="10" t="s">
        <v>69</v>
      </c>
      <c r="T3" s="9"/>
      <c r="U3" s="9">
        <v>110</v>
      </c>
      <c r="V3" s="9"/>
      <c r="W3" s="13" t="s">
        <v>59</v>
      </c>
      <c r="X3" s="9"/>
      <c r="Y3" s="12">
        <v>44567</v>
      </c>
      <c r="Z3" s="12">
        <f t="shared" ref="Z3:Z5" ca="1" si="0">NOW()</f>
        <v>45662.976429282404</v>
      </c>
      <c r="AA3" s="9">
        <f t="shared" ref="AA3:AA5" ca="1" si="1">DATEDIF(Y3, Z3, "y")</f>
        <v>2</v>
      </c>
      <c r="AB3" s="9">
        <f t="shared" ref="AB3:AB5" ca="1" si="2">DATEDIF(Y3, Z3, "ym")</f>
        <v>11</v>
      </c>
    </row>
    <row r="4" spans="1:28" x14ac:dyDescent="0.3">
      <c r="A4" s="24" t="s">
        <v>7</v>
      </c>
      <c r="B4" s="24" t="s">
        <v>55</v>
      </c>
      <c r="C4" s="25" t="s">
        <v>21</v>
      </c>
      <c r="D4" s="24" t="s">
        <v>33</v>
      </c>
      <c r="E4" s="24">
        <v>1</v>
      </c>
      <c r="F4" s="24"/>
      <c r="G4" s="28" t="s">
        <v>7</v>
      </c>
      <c r="I4" s="21" t="s">
        <v>10</v>
      </c>
      <c r="J4" s="18"/>
      <c r="K4" s="18" t="s">
        <v>10</v>
      </c>
      <c r="L4" s="18" t="s">
        <v>44</v>
      </c>
      <c r="M4" s="19" t="s">
        <v>13</v>
      </c>
      <c r="N4" s="18" t="s">
        <v>41</v>
      </c>
      <c r="O4" s="18">
        <v>205</v>
      </c>
      <c r="Q4" s="9" t="s">
        <v>60</v>
      </c>
      <c r="R4" s="9" t="s">
        <v>61</v>
      </c>
      <c r="S4" s="10" t="s">
        <v>70</v>
      </c>
      <c r="T4" s="9"/>
      <c r="U4" s="9">
        <v>70</v>
      </c>
      <c r="V4" s="9"/>
      <c r="W4" s="14" t="s">
        <v>60</v>
      </c>
      <c r="X4" s="9"/>
      <c r="Y4" s="12">
        <v>45015</v>
      </c>
      <c r="Z4" s="12">
        <f t="shared" ca="1" si="0"/>
        <v>45662.976429282404</v>
      </c>
      <c r="AA4" s="9">
        <f t="shared" ca="1" si="1"/>
        <v>1</v>
      </c>
      <c r="AB4" s="9">
        <f t="shared" ca="1" si="2"/>
        <v>9</v>
      </c>
    </row>
    <row r="5" spans="1:28" x14ac:dyDescent="0.3">
      <c r="A5" s="24" t="s">
        <v>6</v>
      </c>
      <c r="B5" s="24" t="s">
        <v>52</v>
      </c>
      <c r="C5" s="25" t="s">
        <v>22</v>
      </c>
      <c r="D5" s="24" t="s">
        <v>30</v>
      </c>
      <c r="E5" s="24">
        <v>2</v>
      </c>
      <c r="F5" s="24"/>
      <c r="G5" s="24"/>
      <c r="I5" s="18"/>
      <c r="J5" s="18"/>
      <c r="K5" s="18" t="s">
        <v>9</v>
      </c>
      <c r="L5" s="18" t="s">
        <v>49</v>
      </c>
      <c r="M5" s="19" t="s">
        <v>14</v>
      </c>
      <c r="N5" s="18" t="s">
        <v>38</v>
      </c>
      <c r="O5" s="18">
        <v>730</v>
      </c>
      <c r="Q5" s="9" t="s">
        <v>59</v>
      </c>
      <c r="R5" s="9" t="s">
        <v>63</v>
      </c>
      <c r="S5" s="10" t="s">
        <v>71</v>
      </c>
      <c r="T5" s="9"/>
      <c r="U5" s="9">
        <v>3</v>
      </c>
      <c r="V5" s="9"/>
      <c r="W5" s="9"/>
      <c r="X5" s="9"/>
      <c r="Y5" s="12">
        <v>45267</v>
      </c>
      <c r="Z5" s="12">
        <f t="shared" ca="1" si="0"/>
        <v>45662.976429282404</v>
      </c>
      <c r="AA5" s="9">
        <f t="shared" ca="1" si="1"/>
        <v>1</v>
      </c>
      <c r="AB5" s="9">
        <f t="shared" ca="1" si="2"/>
        <v>0</v>
      </c>
    </row>
    <row r="6" spans="1:28" x14ac:dyDescent="0.3">
      <c r="A6" s="24" t="s">
        <v>5</v>
      </c>
      <c r="B6" s="24" t="s">
        <v>51</v>
      </c>
      <c r="C6" s="25" t="s">
        <v>23</v>
      </c>
      <c r="D6" s="24" t="s">
        <v>28</v>
      </c>
      <c r="E6" s="24">
        <v>5</v>
      </c>
      <c r="F6" s="24"/>
      <c r="G6" s="24"/>
      <c r="I6" s="18"/>
      <c r="J6" s="18"/>
      <c r="K6" s="18" t="s">
        <v>10</v>
      </c>
      <c r="L6" s="18" t="s">
        <v>43</v>
      </c>
      <c r="M6" s="19" t="s">
        <v>15</v>
      </c>
      <c r="N6" s="18" t="s">
        <v>42</v>
      </c>
      <c r="O6" s="18">
        <v>375</v>
      </c>
    </row>
    <row r="7" spans="1:28" x14ac:dyDescent="0.3">
      <c r="A7" s="24" t="s">
        <v>7</v>
      </c>
      <c r="B7" s="24" t="s">
        <v>56</v>
      </c>
      <c r="C7" s="25" t="s">
        <v>24</v>
      </c>
      <c r="D7" s="24" t="s">
        <v>34</v>
      </c>
      <c r="E7" s="24">
        <v>1</v>
      </c>
      <c r="F7" s="24"/>
      <c r="G7" s="24"/>
      <c r="I7" s="18"/>
      <c r="J7" s="18"/>
      <c r="K7" s="18" t="s">
        <v>8</v>
      </c>
      <c r="L7" s="18" t="s">
        <v>45</v>
      </c>
      <c r="M7" s="19" t="s">
        <v>16</v>
      </c>
      <c r="N7" s="18" t="s">
        <v>36</v>
      </c>
      <c r="O7" s="18">
        <v>820</v>
      </c>
    </row>
    <row r="8" spans="1:28" x14ac:dyDescent="0.3">
      <c r="A8" s="24" t="s">
        <v>5</v>
      </c>
      <c r="B8" s="24" t="s">
        <v>53</v>
      </c>
      <c r="C8" s="25" t="s">
        <v>25</v>
      </c>
      <c r="D8" s="24" t="s">
        <v>27</v>
      </c>
      <c r="E8" s="24">
        <v>6</v>
      </c>
      <c r="F8" s="24"/>
      <c r="G8" s="24"/>
      <c r="I8" s="18"/>
      <c r="J8" s="18"/>
      <c r="K8" s="18" t="s">
        <v>8</v>
      </c>
      <c r="L8" s="18" t="s">
        <v>47</v>
      </c>
      <c r="M8" s="19" t="s">
        <v>17</v>
      </c>
      <c r="N8" s="18" t="s">
        <v>37</v>
      </c>
      <c r="O8" s="18">
        <v>1000</v>
      </c>
    </row>
    <row r="9" spans="1:28" x14ac:dyDescent="0.3">
      <c r="A9" s="24" t="s">
        <v>6</v>
      </c>
      <c r="B9" s="24" t="s">
        <v>54</v>
      </c>
      <c r="C9" s="25" t="s">
        <v>26</v>
      </c>
      <c r="D9" s="24" t="s">
        <v>29</v>
      </c>
      <c r="E9" s="24">
        <v>2</v>
      </c>
      <c r="F9" s="24"/>
      <c r="G9" s="24"/>
      <c r="I9" s="18"/>
      <c r="J9" s="18"/>
      <c r="K9" s="18" t="s">
        <v>9</v>
      </c>
      <c r="L9" s="18" t="s">
        <v>50</v>
      </c>
      <c r="M9" s="19" t="s">
        <v>18</v>
      </c>
      <c r="N9" s="18" t="s">
        <v>40</v>
      </c>
      <c r="O9" s="18">
        <v>790</v>
      </c>
    </row>
    <row r="15" spans="1:28" x14ac:dyDescent="0.3">
      <c r="R15" s="3"/>
    </row>
  </sheetData>
  <dataValidations count="3">
    <dataValidation type="list" allowBlank="1" showInputMessage="1" showErrorMessage="1" sqref="A1:A1048576" xr:uid="{2EB17176-D4DE-4561-A054-4EFC001FABF1}">
      <formula1>$G$2:$G$4</formula1>
    </dataValidation>
    <dataValidation type="list" allowBlank="1" showInputMessage="1" showErrorMessage="1" sqref="K1:K1048576" xr:uid="{B4611D80-E572-44DA-AABA-9CCF33E31B11}">
      <formula1>$I$2:$I$4</formula1>
    </dataValidation>
    <dataValidation type="list" allowBlank="1" showInputMessage="1" showErrorMessage="1" sqref="Q1:Q1048576" xr:uid="{27C4F7F8-B38F-43CF-8A9C-CCBC7CC4D568}">
      <formula1>$W$2:$W$4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C698-8149-4F2D-BF44-73B5D7AF3A4A}">
  <dimension ref="A1"/>
  <sheetViews>
    <sheetView workbookViewId="0">
      <selection activeCell="D21" sqref="D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pets</vt:lpstr>
      <vt:lpstr>peck_animal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Potatuev</dc:creator>
  <cp:lastModifiedBy>Dmitry Potatuev</cp:lastModifiedBy>
  <dcterms:created xsi:type="dcterms:W3CDTF">2024-12-30T16:00:33Z</dcterms:created>
  <dcterms:modified xsi:type="dcterms:W3CDTF">2025-01-05T20:27:07Z</dcterms:modified>
</cp:coreProperties>
</file>