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rocco\Desktop\Suli\2.félév\BL_Operációs rendszerek\ELJUVY_OSLev\ELJUVY_0516\"/>
    </mc:Choice>
  </mc:AlternateContent>
  <xr:revisionPtr revIDLastSave="0" documentId="13_ncr:40009_{7463618D-BF28-4F70-9D9D-FDED9FE4E182}" xr6:coauthVersionLast="36" xr6:coauthVersionMax="36" xr10:uidLastSave="{00000000-0000-0000-0000-000000000000}"/>
  <bookViews>
    <workbookView xWindow="0" yWindow="0" windowWidth="20490" windowHeight="7545" activeTab="4"/>
  </bookViews>
  <sheets>
    <sheet name="First_fit" sheetId="1" r:id="rId1"/>
    <sheet name="Next_fit" sheetId="2" r:id="rId2"/>
    <sheet name="Best_fit" sheetId="3" r:id="rId3"/>
    <sheet name="Worst_fit" sheetId="4" r:id="rId4"/>
    <sheet name="lapozás" sheetId="5" r:id="rId5"/>
  </sheets>
  <calcPr calcId="191029" fullCalcOnLoad="1"/>
</workbook>
</file>

<file path=xl/calcChain.xml><?xml version="1.0" encoding="utf-8"?>
<calcChain xmlns="http://schemas.openxmlformats.org/spreadsheetml/2006/main">
  <c r="K14" i="4" l="1"/>
  <c r="K14" i="3"/>
  <c r="K14" i="2"/>
  <c r="H21" i="4"/>
  <c r="G21" i="4"/>
  <c r="F21" i="4"/>
  <c r="E21" i="4"/>
  <c r="D21" i="4"/>
  <c r="I21" i="4" s="1"/>
  <c r="C21" i="4"/>
  <c r="C20" i="4"/>
  <c r="H22" i="4" s="1"/>
  <c r="K10" i="4"/>
  <c r="K9" i="4"/>
  <c r="K8" i="4"/>
  <c r="K7" i="4"/>
  <c r="K6" i="4"/>
  <c r="I5" i="4"/>
  <c r="H21" i="3"/>
  <c r="G21" i="3"/>
  <c r="F21" i="3"/>
  <c r="E21" i="3"/>
  <c r="D21" i="3"/>
  <c r="C21" i="3"/>
  <c r="I21" i="3" s="1"/>
  <c r="C20" i="3"/>
  <c r="E22" i="3" s="1"/>
  <c r="K10" i="3"/>
  <c r="K9" i="3"/>
  <c r="K8" i="3"/>
  <c r="K7" i="3"/>
  <c r="K6" i="3"/>
  <c r="I5" i="3"/>
  <c r="I21" i="2"/>
  <c r="C20" i="2"/>
  <c r="K10" i="2"/>
  <c r="K9" i="2"/>
  <c r="K8" i="2"/>
  <c r="K7" i="2"/>
  <c r="K6" i="2"/>
  <c r="I5" i="2"/>
  <c r="E22" i="1"/>
  <c r="D22" i="1"/>
  <c r="C22" i="1"/>
  <c r="H21" i="1"/>
  <c r="G21" i="1"/>
  <c r="I21" i="1" s="1"/>
  <c r="K14" i="1" s="1"/>
  <c r="F21" i="1"/>
  <c r="E21" i="1"/>
  <c r="D21" i="1"/>
  <c r="C21" i="1"/>
  <c r="C20" i="1"/>
  <c r="H22" i="1" s="1"/>
  <c r="K10" i="1"/>
  <c r="K9" i="1"/>
  <c r="K8" i="1"/>
  <c r="K7" i="1"/>
  <c r="K6" i="1"/>
  <c r="I5" i="1"/>
  <c r="G22" i="3" l="1"/>
  <c r="F22" i="3"/>
  <c r="H22" i="3"/>
  <c r="F22" i="1"/>
  <c r="C22" i="4"/>
  <c r="G22" i="1"/>
  <c r="D22" i="4"/>
  <c r="E22" i="4"/>
  <c r="C22" i="3"/>
  <c r="F22" i="4"/>
  <c r="D22" i="3"/>
  <c r="G22" i="4"/>
</calcChain>
</file>

<file path=xl/sharedStrings.xml><?xml version="1.0" encoding="utf-8"?>
<sst xmlns="http://schemas.openxmlformats.org/spreadsheetml/2006/main" count="310" uniqueCount="64">
  <si>
    <t>blokk méret:</t>
  </si>
  <si>
    <t>FIRST FIT</t>
  </si>
  <si>
    <t>Szabad területek</t>
  </si>
  <si>
    <t>összes</t>
  </si>
  <si>
    <t>igény</t>
  </si>
  <si>
    <t>tényleges</t>
  </si>
  <si>
    <t>töredezettség</t>
  </si>
  <si>
    <t>40/35</t>
  </si>
  <si>
    <t>40/5</t>
  </si>
  <si>
    <t>20/10</t>
  </si>
  <si>
    <t>35/11</t>
  </si>
  <si>
    <t>[20]10,[35]11,15,25,[40]35,[40]5</t>
  </si>
  <si>
    <t>szabad partíciók</t>
  </si>
  <si>
    <t>Elveszett %</t>
  </si>
  <si>
    <t>Nem sikerült lefoglalni:</t>
  </si>
  <si>
    <t>tekintsük elvesző memóriának az olyan blokkot amelyek kisebbek mint a legkisebb eddigi foglalási igény, valamint a fennmaradó blokkok azon részeit, ami a néggyel való osztási maradékait adja.</t>
  </si>
  <si>
    <t>Legkisebb eddigi foglalás:</t>
  </si>
  <si>
    <t>Maradékok:</t>
  </si>
  <si>
    <t>túl kicsi blokk:</t>
  </si>
  <si>
    <t>maradék: a szabad partícióból kivonjuk ahányszor belefér egy blokk (itt 4kb)</t>
  </si>
  <si>
    <t>túl kicsi blokk: az a szabad partíció ami kisebb a legkisebb eddigi foglalásnál</t>
  </si>
  <si>
    <t>NEXT FIT</t>
  </si>
  <si>
    <t>BEST FIT</t>
  </si>
  <si>
    <t>összes:</t>
  </si>
  <si>
    <t>20/5</t>
  </si>
  <si>
    <t>30/6</t>
  </si>
  <si>
    <t>[30]6,35,15,[20]5,[40]35,[40]5</t>
  </si>
  <si>
    <t>WORST FIT</t>
  </si>
  <si>
    <t>40/15</t>
  </si>
  <si>
    <t>20/15</t>
  </si>
  <si>
    <t>24/11</t>
  </si>
  <si>
    <t>30,[20]15,15,25,[40][24]11,[40]15</t>
  </si>
  <si>
    <t>OPT</t>
  </si>
  <si>
    <t>az új lapot mindig annak a helyére hozom be amelyre a legkésőbb fogunk hivatkozni</t>
  </si>
  <si>
    <t>Memóriakeret</t>
  </si>
  <si>
    <t>Laphivatkozások</t>
  </si>
  <si>
    <t>Igényelt lap</t>
  </si>
  <si>
    <t>1.lap</t>
  </si>
  <si>
    <t>2.lap</t>
  </si>
  <si>
    <t>3.lap</t>
  </si>
  <si>
    <t>4.lap</t>
  </si>
  <si>
    <t>laphibák</t>
  </si>
  <si>
    <t>*</t>
  </si>
  <si>
    <t>FIFO</t>
  </si>
  <si>
    <t>laphiba esetén a FIFO elején lévő lapot cseréljük le(amelyik a legrébben fut)</t>
  </si>
  <si>
    <t>FIFO vége</t>
  </si>
  <si>
    <t>« Kieső hivatkozások sorban</t>
  </si>
  <si>
    <t>Laphiba: 4+10</t>
  </si>
  <si>
    <t>Laphiba:3+13</t>
  </si>
  <si>
    <t>LRU</t>
  </si>
  <si>
    <t>A legrégebben nem használt</t>
  </si>
  <si>
    <t>(least recently used)</t>
  </si>
  <si>
    <t>Fordított OPT</t>
  </si>
  <si>
    <t>Laphiba: 4+6</t>
  </si>
  <si>
    <t>Laphiba: 3+12</t>
  </si>
  <si>
    <t>SC</t>
  </si>
  <si>
    <t>Second Chance</t>
  </si>
  <si>
    <t>FIFO sor:</t>
  </si>
  <si>
    <t>Referencia bit:</t>
  </si>
  <si>
    <t>x</t>
  </si>
  <si>
    <t>laphiba:4+4</t>
  </si>
  <si>
    <t>Laphiba:3+8</t>
  </si>
  <si>
    <t>Laphiba: 3+13</t>
  </si>
  <si>
    <t>blokk mérete: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</si>
</sst>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sz val="11"/>
      <color rgb="FFCC0000"/>
      <name val="Calibri"/>
      <family val="2"/>
      <charset val="238"/>
      <scheme val="minor"/>
    </font>
    <font>
      <sz val="10"/>
      <color rgb="FF000000"/>
      <name val="Liberation Sans"/>
      <charset val="238"/>
    </font>
    <font>
      <i/>
      <sz val="11"/>
      <color rgb="FF808080"/>
      <name val="Calibri"/>
      <family val="2"/>
      <charset val="238"/>
      <scheme val="minor"/>
    </font>
    <font>
      <sz val="11"/>
      <color rgb="FF006600"/>
      <name val="Calibri"/>
      <family val="2"/>
      <charset val="238"/>
      <scheme val="minor"/>
    </font>
    <font>
      <b/>
      <sz val="24"/>
      <color rgb="FF000000"/>
      <name val="Calibri"/>
      <family val="2"/>
      <charset val="238"/>
      <scheme val="minor"/>
    </font>
    <font>
      <b/>
      <sz val="18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u/>
      <sz val="11"/>
      <color rgb="FF0000EE"/>
      <name val="Calibri"/>
      <family val="2"/>
      <charset val="238"/>
      <scheme val="minor"/>
    </font>
    <font>
      <sz val="11"/>
      <color rgb="FF996600"/>
      <name val="Calibri"/>
      <family val="2"/>
      <charset val="238"/>
      <scheme val="minor"/>
    </font>
    <font>
      <sz val="11"/>
      <color rgb="FF333333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sz val="11"/>
      <color rgb="FF808080"/>
      <name val="Calibri"/>
      <family val="2"/>
      <charset val="238"/>
      <scheme val="minor"/>
    </font>
    <font>
      <b/>
      <sz val="10"/>
      <color theme="1"/>
      <name val="Liberation Sans"/>
      <charset val="238"/>
    </font>
    <font>
      <sz val="10"/>
      <color theme="0" tint="-0.34998626667073579"/>
      <name val="Liberation Sans"/>
      <charset val="238"/>
    </font>
    <font>
      <sz val="10"/>
      <color rgb="FF808080"/>
      <name val="Liberation Sans"/>
      <charset val="238"/>
    </font>
    <font>
      <sz val="10"/>
      <color rgb="FF355269"/>
      <name val="Liberation Sans"/>
      <charset val="238"/>
    </font>
    <font>
      <b/>
      <sz val="10"/>
      <color rgb="FFFF0000"/>
      <name val="Liberation Sans"/>
      <charset val="238"/>
    </font>
    <font>
      <sz val="10"/>
      <color rgb="FF666666"/>
      <name val="Liberation Sans"/>
      <charset val="238"/>
    </font>
    <font>
      <sz val="10"/>
      <color rgb="FF2A6099"/>
      <name val="Liberation Sans"/>
      <charset val="238"/>
    </font>
    <font>
      <b/>
      <sz val="10"/>
      <name val="Liberation Sans"/>
      <charset val="238"/>
    </font>
    <font>
      <sz val="10"/>
      <name val="Liberation Sans"/>
      <charset val="238"/>
    </font>
    <font>
      <sz val="10"/>
      <color rgb="FF0070C0"/>
      <name val="Liberation Sans"/>
      <charset val="238"/>
    </font>
    <font>
      <sz val="10"/>
      <color rgb="FFFF0000"/>
      <name val="Liberation Sans"/>
      <charset val="238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A6"/>
        <bgColor rgb="FFFFFFA6"/>
      </patternFill>
    </fill>
    <fill>
      <patternFill patternType="solid">
        <fgColor rgb="FFFF7B59"/>
        <bgColor rgb="FFFF7B59"/>
      </patternFill>
    </fill>
    <fill>
      <patternFill patternType="solid">
        <fgColor rgb="FFFFFF6D"/>
        <bgColor rgb="FFFFFF6D"/>
      </patternFill>
    </fill>
    <fill>
      <patternFill patternType="solid">
        <fgColor rgb="FFFFB66C"/>
        <bgColor rgb="FFFFB66C"/>
      </patternFill>
    </fill>
    <fill>
      <patternFill patternType="solid">
        <fgColor rgb="FFFF7B59"/>
        <bgColor indexed="64"/>
      </patternFill>
    </fill>
  </fills>
  <borders count="3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0" borderId="0" applyNumberFormat="0" applyBorder="0" applyProtection="0"/>
    <xf numFmtId="0" fontId="3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5" xfId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13" borderId="0" xfId="0" applyFill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5" fillId="0" borderId="29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25" fillId="0" borderId="31" xfId="0" applyFont="1" applyBorder="1" applyAlignment="1">
      <alignment horizontal="center"/>
    </xf>
    <xf numFmtId="0" fontId="25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26" fillId="0" borderId="31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24" fillId="0" borderId="31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0" fontId="0" fillId="0" borderId="29" xfId="0" applyFill="1" applyBorder="1" applyAlignment="1">
      <alignment horizontal="center"/>
    </xf>
  </cellXfs>
  <cellStyles count="21">
    <cellStyle name="Accent" xfId="2"/>
    <cellStyle name="Accent 1" xfId="3"/>
    <cellStyle name="Accent 2" xfId="4"/>
    <cellStyle name="Accent 3" xfId="5"/>
    <cellStyle name="Bad" xfId="6"/>
    <cellStyle name="Default" xfId="7"/>
    <cellStyle name="Error" xfId="8"/>
    <cellStyle name="Footnote" xfId="9"/>
    <cellStyle name="Good" xfId="10"/>
    <cellStyle name="Heading" xfId="11"/>
    <cellStyle name="Heading 1" xfId="12"/>
    <cellStyle name="Heading 2" xfId="13"/>
    <cellStyle name="Hyperlink" xfId="14"/>
    <cellStyle name="Neutral" xfId="15"/>
    <cellStyle name="Normál" xfId="0" builtinId="0" customBuiltin="1"/>
    <cellStyle name="Note" xfId="16"/>
    <cellStyle name="Result" xfId="17"/>
    <cellStyle name="Status" xfId="18"/>
    <cellStyle name="Százalék" xfId="1" builtinId="5"/>
    <cellStyle name="Text" xfId="19"/>
    <cellStyle name="Warning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I21" sqref="I21"/>
    </sheetView>
  </sheetViews>
  <sheetFormatPr defaultColWidth="12.140625" defaultRowHeight="12.75"/>
  <cols>
    <col min="1" max="1" width="14.28515625" style="1" customWidth="1"/>
    <col min="2" max="9" width="12.140625" style="1" customWidth="1"/>
    <col min="10" max="10" width="3" style="1" customWidth="1"/>
    <col min="11" max="11" width="13.28515625" style="1" customWidth="1"/>
    <col min="12" max="12" width="12.140625" style="1" customWidth="1"/>
    <col min="13" max="16384" width="12.140625" style="1"/>
  </cols>
  <sheetData>
    <row r="3" spans="1:11" ht="15">
      <c r="A3" s="1" t="s">
        <v>0</v>
      </c>
      <c r="B3" s="2">
        <v>4</v>
      </c>
    </row>
    <row r="4" spans="1:11" ht="15">
      <c r="A4" s="3" t="s">
        <v>1</v>
      </c>
      <c r="C4" s="24" t="s">
        <v>2</v>
      </c>
      <c r="D4" s="24"/>
      <c r="E4" s="24"/>
      <c r="F4" s="24"/>
      <c r="G4" s="24"/>
      <c r="H4" s="24"/>
      <c r="I4" s="1" t="s">
        <v>3</v>
      </c>
      <c r="K4" s="4"/>
    </row>
    <row r="5" spans="1:11" ht="15">
      <c r="A5" s="5" t="s">
        <v>4</v>
      </c>
      <c r="B5" s="6" t="s">
        <v>5</v>
      </c>
      <c r="C5" s="7">
        <v>30</v>
      </c>
      <c r="D5" s="8">
        <v>35</v>
      </c>
      <c r="E5" s="8">
        <v>15</v>
      </c>
      <c r="F5" s="8">
        <v>25</v>
      </c>
      <c r="G5" s="8">
        <v>75</v>
      </c>
      <c r="H5" s="9">
        <v>45</v>
      </c>
      <c r="I5" s="1">
        <f>SUM(C5:H5)</f>
        <v>225</v>
      </c>
      <c r="K5" s="4" t="s">
        <v>6</v>
      </c>
    </row>
    <row r="6" spans="1:11" ht="15">
      <c r="A6" s="7">
        <v>39</v>
      </c>
      <c r="B6" s="9">
        <v>40</v>
      </c>
      <c r="C6" s="10">
        <v>30</v>
      </c>
      <c r="D6" s="1">
        <v>35</v>
      </c>
      <c r="E6" s="1">
        <v>15</v>
      </c>
      <c r="F6" s="1">
        <v>25</v>
      </c>
      <c r="G6" s="11" t="s">
        <v>7</v>
      </c>
      <c r="H6" s="12">
        <v>45</v>
      </c>
      <c r="K6" s="13">
        <f>B6-A6</f>
        <v>1</v>
      </c>
    </row>
    <row r="7" spans="1:11" ht="15">
      <c r="A7" s="10">
        <v>40</v>
      </c>
      <c r="B7" s="12">
        <v>40</v>
      </c>
      <c r="C7" s="10">
        <v>30</v>
      </c>
      <c r="D7" s="1">
        <v>35</v>
      </c>
      <c r="E7" s="1">
        <v>15</v>
      </c>
      <c r="F7" s="1">
        <v>25</v>
      </c>
      <c r="G7" s="1">
        <v>35</v>
      </c>
      <c r="H7" s="14" t="s">
        <v>8</v>
      </c>
      <c r="K7" s="13">
        <f>B7-A7</f>
        <v>0</v>
      </c>
    </row>
    <row r="8" spans="1:11" ht="15">
      <c r="A8" s="15">
        <v>33</v>
      </c>
      <c r="B8" s="16">
        <v>36</v>
      </c>
      <c r="C8" s="15">
        <v>30</v>
      </c>
      <c r="D8" s="17">
        <v>35</v>
      </c>
      <c r="E8" s="17">
        <v>15</v>
      </c>
      <c r="F8" s="17">
        <v>25</v>
      </c>
      <c r="G8" s="17">
        <v>35</v>
      </c>
      <c r="H8" s="16">
        <v>5</v>
      </c>
      <c r="K8" s="13">
        <f>B8-A8</f>
        <v>3</v>
      </c>
    </row>
    <row r="9" spans="1:11" ht="15">
      <c r="A9" s="10">
        <v>20</v>
      </c>
      <c r="B9" s="12">
        <v>20</v>
      </c>
      <c r="C9" s="18" t="s">
        <v>9</v>
      </c>
      <c r="D9" s="1">
        <v>35</v>
      </c>
      <c r="E9" s="1">
        <v>15</v>
      </c>
      <c r="F9" s="1">
        <v>25</v>
      </c>
      <c r="G9" s="1">
        <v>35</v>
      </c>
      <c r="H9" s="12">
        <v>5</v>
      </c>
      <c r="K9" s="13">
        <f>B9-A9</f>
        <v>0</v>
      </c>
    </row>
    <row r="10" spans="1:11" ht="15">
      <c r="A10" s="19">
        <v>21</v>
      </c>
      <c r="B10" s="20">
        <v>24</v>
      </c>
      <c r="C10" s="19">
        <v>10</v>
      </c>
      <c r="D10" s="21" t="s">
        <v>10</v>
      </c>
      <c r="E10" s="22">
        <v>15</v>
      </c>
      <c r="F10" s="22">
        <v>25</v>
      </c>
      <c r="G10" s="22">
        <v>35</v>
      </c>
      <c r="H10" s="20">
        <v>5</v>
      </c>
      <c r="K10" s="13">
        <f>B10-A10</f>
        <v>3</v>
      </c>
    </row>
    <row r="11" spans="1:11" ht="15">
      <c r="C11" s="25" t="s">
        <v>11</v>
      </c>
      <c r="D11" s="25"/>
      <c r="E11" s="25"/>
    </row>
    <row r="13" spans="1:11" ht="15">
      <c r="A13" s="25" t="s">
        <v>12</v>
      </c>
      <c r="B13" s="25"/>
      <c r="C13" s="1">
        <v>10</v>
      </c>
      <c r="D13" s="1">
        <v>11</v>
      </c>
      <c r="E13" s="1">
        <v>15</v>
      </c>
      <c r="F13" s="1">
        <v>25</v>
      </c>
      <c r="G13" s="1">
        <v>35</v>
      </c>
      <c r="H13" s="1">
        <v>5</v>
      </c>
      <c r="K13" s="1" t="s">
        <v>13</v>
      </c>
    </row>
    <row r="14" spans="1:11" ht="15">
      <c r="A14" s="25" t="s">
        <v>14</v>
      </c>
      <c r="B14" s="25"/>
      <c r="C14" s="1">
        <v>1</v>
      </c>
      <c r="K14" s="23">
        <f>I21/I5</f>
        <v>5.7777777777777775E-2</v>
      </c>
    </row>
    <row r="17" spans="1:9" ht="15">
      <c r="A17" s="26" t="s">
        <v>15</v>
      </c>
      <c r="B17" s="26"/>
      <c r="C17" s="26"/>
      <c r="D17" s="26"/>
      <c r="E17" s="26"/>
      <c r="F17" s="26"/>
      <c r="G17" s="26"/>
      <c r="H17" s="26"/>
    </row>
    <row r="18" spans="1:9" ht="15">
      <c r="A18" s="26"/>
      <c r="B18" s="26"/>
      <c r="C18" s="26"/>
      <c r="D18" s="26"/>
      <c r="E18" s="26"/>
      <c r="F18" s="26"/>
      <c r="G18" s="26"/>
      <c r="H18" s="26"/>
    </row>
    <row r="19" spans="1:9" ht="15">
      <c r="A19" s="26"/>
      <c r="B19" s="26"/>
      <c r="C19" s="26"/>
      <c r="D19" s="26"/>
      <c r="E19" s="26"/>
      <c r="F19" s="26"/>
      <c r="G19" s="26"/>
      <c r="H19" s="26"/>
    </row>
    <row r="20" spans="1:9" ht="15">
      <c r="A20" s="25" t="s">
        <v>16</v>
      </c>
      <c r="B20" s="25"/>
      <c r="C20" s="3">
        <f>MIN(B6:B10)</f>
        <v>20</v>
      </c>
      <c r="I20" s="1" t="s">
        <v>3</v>
      </c>
    </row>
    <row r="21" spans="1:9" ht="15">
      <c r="A21" s="25" t="s">
        <v>17</v>
      </c>
      <c r="B21" s="25"/>
      <c r="C21" s="1">
        <f t="shared" ref="C21:H21" si="0">MOD(C13,$B3)</f>
        <v>2</v>
      </c>
      <c r="D21" s="1">
        <f t="shared" si="0"/>
        <v>3</v>
      </c>
      <c r="E21" s="1">
        <f t="shared" si="0"/>
        <v>3</v>
      </c>
      <c r="F21" s="1">
        <f t="shared" si="0"/>
        <v>1</v>
      </c>
      <c r="G21" s="1">
        <f t="shared" si="0"/>
        <v>3</v>
      </c>
      <c r="H21" s="1">
        <f t="shared" si="0"/>
        <v>1</v>
      </c>
      <c r="I21" s="1">
        <f>SUM(C21:H21)</f>
        <v>13</v>
      </c>
    </row>
    <row r="22" spans="1:9" ht="15">
      <c r="A22" s="25" t="s">
        <v>18</v>
      </c>
      <c r="B22" s="25"/>
      <c r="C22" s="1">
        <f t="shared" ref="C22:H22" si="1">IF(C13&lt;$C$20,C13,0)</f>
        <v>10</v>
      </c>
      <c r="D22" s="1">
        <f t="shared" si="1"/>
        <v>11</v>
      </c>
      <c r="E22" s="1">
        <f t="shared" si="1"/>
        <v>15</v>
      </c>
      <c r="F22" s="1">
        <f t="shared" si="1"/>
        <v>0</v>
      </c>
      <c r="G22" s="1">
        <f t="shared" si="1"/>
        <v>0</v>
      </c>
      <c r="H22" s="1">
        <f t="shared" si="1"/>
        <v>5</v>
      </c>
    </row>
    <row r="25" spans="1:9" ht="15">
      <c r="A25" s="27" t="s">
        <v>19</v>
      </c>
      <c r="B25" s="27"/>
      <c r="C25" s="27"/>
      <c r="D25" s="27"/>
      <c r="E25" s="27"/>
      <c r="F25" s="27"/>
    </row>
    <row r="26" spans="1:9" ht="15">
      <c r="A26" s="27" t="s">
        <v>20</v>
      </c>
      <c r="B26" s="27"/>
      <c r="C26" s="27"/>
      <c r="D26" s="27"/>
      <c r="E26" s="27"/>
      <c r="F26" s="27"/>
    </row>
  </sheetData>
  <mergeCells count="10">
    <mergeCell ref="A21:B21"/>
    <mergeCell ref="A22:B22"/>
    <mergeCell ref="A25:F25"/>
    <mergeCell ref="A26:F26"/>
    <mergeCell ref="C4:H4"/>
    <mergeCell ref="C11:E11"/>
    <mergeCell ref="A13:B13"/>
    <mergeCell ref="A14:B14"/>
    <mergeCell ref="A17:H19"/>
    <mergeCell ref="A20:B20"/>
  </mergeCells>
  <pageMargins left="0" right="0" top="0.39370078740157505" bottom="0.39370078740157505" header="0" footer="0"/>
  <headerFooter>
    <oddHeader>&amp;C&amp;A</oddHeader>
    <oddFooter>&amp;COldal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4" sqref="K14"/>
    </sheetView>
  </sheetViews>
  <sheetFormatPr defaultColWidth="12.140625" defaultRowHeight="12.75"/>
  <cols>
    <col min="1" max="1" width="14.28515625" style="1" customWidth="1"/>
    <col min="2" max="9" width="12.140625" style="1" customWidth="1"/>
    <col min="10" max="10" width="3.42578125" style="1" customWidth="1"/>
    <col min="11" max="11" width="12.140625" style="1" customWidth="1"/>
    <col min="12" max="16384" width="12.140625" style="1"/>
  </cols>
  <sheetData>
    <row r="1" spans="1:11" ht="15">
      <c r="A1" s="2"/>
    </row>
    <row r="3" spans="1:11" ht="15">
      <c r="A3" s="1" t="s">
        <v>0</v>
      </c>
      <c r="B3" s="2">
        <v>4</v>
      </c>
    </row>
    <row r="4" spans="1:11" ht="15">
      <c r="A4" s="3" t="s">
        <v>21</v>
      </c>
      <c r="C4" s="24" t="s">
        <v>2</v>
      </c>
      <c r="D4" s="24"/>
      <c r="E4" s="24"/>
      <c r="F4" s="24"/>
      <c r="G4" s="24"/>
      <c r="H4" s="24"/>
      <c r="I4" s="1" t="s">
        <v>3</v>
      </c>
    </row>
    <row r="5" spans="1:11" ht="15">
      <c r="A5" s="5" t="s">
        <v>4</v>
      </c>
      <c r="B5" s="6" t="s">
        <v>5</v>
      </c>
      <c r="C5" s="7">
        <v>30</v>
      </c>
      <c r="D5" s="8">
        <v>35</v>
      </c>
      <c r="E5" s="8">
        <v>15</v>
      </c>
      <c r="F5" s="8">
        <v>25</v>
      </c>
      <c r="G5" s="8">
        <v>75</v>
      </c>
      <c r="H5" s="9">
        <v>45</v>
      </c>
      <c r="I5" s="1">
        <f>SUM(C5:H5)</f>
        <v>225</v>
      </c>
      <c r="K5" s="4" t="s">
        <v>6</v>
      </c>
    </row>
    <row r="6" spans="1:11" ht="15">
      <c r="A6" s="7">
        <v>39</v>
      </c>
      <c r="B6" s="9">
        <v>40</v>
      </c>
      <c r="C6" s="10">
        <v>30</v>
      </c>
      <c r="D6" s="1">
        <v>35</v>
      </c>
      <c r="E6" s="1">
        <v>15</v>
      </c>
      <c r="F6" s="1">
        <v>25</v>
      </c>
      <c r="G6" s="11" t="s">
        <v>7</v>
      </c>
      <c r="H6" s="12">
        <v>45</v>
      </c>
      <c r="K6" s="28">
        <f>B6-A6</f>
        <v>1</v>
      </c>
    </row>
    <row r="7" spans="1:11" ht="15">
      <c r="A7" s="10">
        <v>40</v>
      </c>
      <c r="B7" s="12">
        <v>40</v>
      </c>
      <c r="C7" s="10">
        <v>30</v>
      </c>
      <c r="D7" s="1">
        <v>35</v>
      </c>
      <c r="E7" s="1">
        <v>15</v>
      </c>
      <c r="F7" s="1">
        <v>25</v>
      </c>
      <c r="G7" s="1">
        <v>35</v>
      </c>
      <c r="H7" s="14" t="s">
        <v>8</v>
      </c>
      <c r="K7" s="13">
        <f>B7-A7</f>
        <v>0</v>
      </c>
    </row>
    <row r="8" spans="1:11" ht="15">
      <c r="A8" s="15">
        <v>33</v>
      </c>
      <c r="B8" s="16">
        <v>36</v>
      </c>
      <c r="C8" s="15">
        <v>30</v>
      </c>
      <c r="D8" s="17">
        <v>35</v>
      </c>
      <c r="E8" s="17">
        <v>15</v>
      </c>
      <c r="F8" s="17">
        <v>25</v>
      </c>
      <c r="G8" s="17">
        <v>35</v>
      </c>
      <c r="H8" s="16">
        <v>5</v>
      </c>
      <c r="K8" s="13">
        <f>B8-A8</f>
        <v>3</v>
      </c>
    </row>
    <row r="9" spans="1:11" ht="15">
      <c r="A9" s="10">
        <v>20</v>
      </c>
      <c r="B9" s="12">
        <v>20</v>
      </c>
      <c r="C9" s="18" t="s">
        <v>9</v>
      </c>
      <c r="D9" s="1">
        <v>35</v>
      </c>
      <c r="E9" s="1">
        <v>15</v>
      </c>
      <c r="F9" s="1">
        <v>25</v>
      </c>
      <c r="G9" s="1">
        <v>35</v>
      </c>
      <c r="H9" s="12">
        <v>5</v>
      </c>
      <c r="K9" s="13">
        <f>B9-A9</f>
        <v>0</v>
      </c>
    </row>
    <row r="10" spans="1:11" ht="15">
      <c r="A10" s="19">
        <v>21</v>
      </c>
      <c r="B10" s="20">
        <v>24</v>
      </c>
      <c r="C10" s="19">
        <v>10</v>
      </c>
      <c r="D10" s="21" t="s">
        <v>10</v>
      </c>
      <c r="E10" s="22">
        <v>15</v>
      </c>
      <c r="F10" s="22">
        <v>25</v>
      </c>
      <c r="G10" s="22">
        <v>35</v>
      </c>
      <c r="H10" s="20">
        <v>5</v>
      </c>
      <c r="K10" s="29">
        <f>B10-A10</f>
        <v>3</v>
      </c>
    </row>
    <row r="11" spans="1:11" ht="15">
      <c r="C11" s="25" t="s">
        <v>11</v>
      </c>
      <c r="D11" s="25"/>
      <c r="E11" s="25"/>
    </row>
    <row r="13" spans="1:11" ht="15">
      <c r="A13" s="25" t="s">
        <v>12</v>
      </c>
      <c r="B13" s="25"/>
      <c r="C13" s="1">
        <v>10</v>
      </c>
      <c r="D13" s="1">
        <v>11</v>
      </c>
      <c r="E13" s="1">
        <v>15</v>
      </c>
      <c r="F13" s="1">
        <v>25</v>
      </c>
      <c r="G13" s="1">
        <v>35</v>
      </c>
      <c r="H13" s="1">
        <v>5</v>
      </c>
      <c r="K13" s="1" t="s">
        <v>13</v>
      </c>
    </row>
    <row r="14" spans="1:11" ht="15">
      <c r="A14" s="25" t="s">
        <v>14</v>
      </c>
      <c r="B14" s="25"/>
      <c r="C14" s="1">
        <v>1</v>
      </c>
      <c r="K14" s="46">
        <f>I21/I5</f>
        <v>5.7777777777777775E-2</v>
      </c>
    </row>
    <row r="17" spans="1:9" ht="15">
      <c r="A17" s="26" t="s">
        <v>15</v>
      </c>
      <c r="B17" s="26"/>
      <c r="C17" s="26"/>
      <c r="D17" s="26"/>
      <c r="E17" s="26"/>
      <c r="F17" s="26"/>
      <c r="G17" s="26"/>
      <c r="H17" s="26"/>
    </row>
    <row r="18" spans="1:9" ht="15">
      <c r="A18" s="26"/>
      <c r="B18" s="26"/>
      <c r="C18" s="26"/>
      <c r="D18" s="26"/>
      <c r="E18" s="26"/>
      <c r="F18" s="26"/>
      <c r="G18" s="26"/>
      <c r="H18" s="26"/>
    </row>
    <row r="19" spans="1:9" ht="15">
      <c r="A19" s="26"/>
      <c r="B19" s="26"/>
      <c r="C19" s="26"/>
      <c r="D19" s="26"/>
      <c r="E19" s="26"/>
      <c r="F19" s="26"/>
      <c r="G19" s="26"/>
      <c r="H19" s="26"/>
    </row>
    <row r="20" spans="1:9" ht="15">
      <c r="A20" s="25" t="s">
        <v>16</v>
      </c>
      <c r="B20" s="25"/>
      <c r="C20" s="3">
        <f>MIN(B6:B10)</f>
        <v>20</v>
      </c>
      <c r="I20" s="1" t="s">
        <v>3</v>
      </c>
    </row>
    <row r="21" spans="1:9" ht="15">
      <c r="A21" s="25" t="s">
        <v>17</v>
      </c>
      <c r="B21" s="25"/>
      <c r="C21" s="1">
        <v>2</v>
      </c>
      <c r="D21" s="1">
        <v>3</v>
      </c>
      <c r="E21" s="1">
        <v>3</v>
      </c>
      <c r="F21" s="1">
        <v>1</v>
      </c>
      <c r="G21" s="1">
        <v>3</v>
      </c>
      <c r="H21" s="1">
        <v>1</v>
      </c>
      <c r="I21" s="1">
        <f>SUM(C21:H21)</f>
        <v>13</v>
      </c>
    </row>
    <row r="22" spans="1:9" ht="15">
      <c r="A22" s="25" t="s">
        <v>18</v>
      </c>
      <c r="B22" s="25"/>
      <c r="C22" s="1">
        <v>10</v>
      </c>
      <c r="D22" s="1">
        <v>11</v>
      </c>
      <c r="E22" s="1">
        <v>15</v>
      </c>
      <c r="F22" s="1">
        <v>0</v>
      </c>
      <c r="G22" s="1">
        <v>0</v>
      </c>
      <c r="H22" s="1">
        <v>5</v>
      </c>
    </row>
    <row r="25" spans="1:9" ht="15">
      <c r="A25" s="27" t="s">
        <v>19</v>
      </c>
      <c r="B25" s="27"/>
      <c r="C25" s="27"/>
      <c r="D25" s="27"/>
      <c r="E25" s="27"/>
      <c r="F25" s="27"/>
    </row>
    <row r="26" spans="1:9" ht="15">
      <c r="A26" s="27" t="s">
        <v>20</v>
      </c>
      <c r="B26" s="27"/>
      <c r="C26" s="27"/>
      <c r="D26" s="27"/>
      <c r="E26" s="27"/>
      <c r="F26" s="27"/>
    </row>
  </sheetData>
  <mergeCells count="10">
    <mergeCell ref="A21:B21"/>
    <mergeCell ref="A22:B22"/>
    <mergeCell ref="A25:F25"/>
    <mergeCell ref="A26:F26"/>
    <mergeCell ref="C4:H4"/>
    <mergeCell ref="C11:E11"/>
    <mergeCell ref="A13:B13"/>
    <mergeCell ref="A14:B14"/>
    <mergeCell ref="A17:H19"/>
    <mergeCell ref="A20:B20"/>
  </mergeCells>
  <pageMargins left="0" right="0" top="0.39370078740157505" bottom="0.39370078740157505" header="0" footer="0"/>
  <headerFooter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4" sqref="A4"/>
    </sheetView>
  </sheetViews>
  <sheetFormatPr defaultColWidth="12.140625" defaultRowHeight="12.75"/>
  <cols>
    <col min="1" max="1" width="15.140625" style="1" customWidth="1"/>
    <col min="2" max="8" width="12.140625" style="1" customWidth="1"/>
    <col min="9" max="9" width="12.28515625" style="1" customWidth="1"/>
    <col min="10" max="10" width="3.140625" style="1" customWidth="1"/>
    <col min="11" max="11" width="12.140625" style="1" customWidth="1"/>
    <col min="12" max="16384" width="12.140625" style="1"/>
  </cols>
  <sheetData>
    <row r="1" spans="1:11" ht="15">
      <c r="A1" s="2"/>
    </row>
    <row r="3" spans="1:11" ht="15">
      <c r="A3" s="1" t="s">
        <v>0</v>
      </c>
      <c r="B3" s="2">
        <v>4</v>
      </c>
    </row>
    <row r="4" spans="1:11" ht="15">
      <c r="A4" s="3" t="s">
        <v>22</v>
      </c>
      <c r="C4" s="24" t="s">
        <v>2</v>
      </c>
      <c r="D4" s="24"/>
      <c r="E4" s="24"/>
      <c r="F4" s="24"/>
      <c r="G4" s="24"/>
      <c r="H4" s="24"/>
      <c r="I4" s="1" t="s">
        <v>23</v>
      </c>
      <c r="K4" s="4"/>
    </row>
    <row r="5" spans="1:11" ht="15">
      <c r="A5" s="5" t="s">
        <v>4</v>
      </c>
      <c r="B5" s="6" t="s">
        <v>5</v>
      </c>
      <c r="C5" s="5">
        <v>30</v>
      </c>
      <c r="D5" s="30">
        <v>35</v>
      </c>
      <c r="E5" s="30">
        <v>15</v>
      </c>
      <c r="F5" s="30">
        <v>25</v>
      </c>
      <c r="G5" s="30">
        <v>75</v>
      </c>
      <c r="H5" s="6">
        <v>45</v>
      </c>
      <c r="I5" s="1">
        <f>SUM(C5:H5)</f>
        <v>225</v>
      </c>
      <c r="K5" s="28" t="s">
        <v>6</v>
      </c>
    </row>
    <row r="6" spans="1:11" ht="15">
      <c r="A6" s="31">
        <v>39</v>
      </c>
      <c r="B6" s="32">
        <v>40</v>
      </c>
      <c r="C6" s="33">
        <v>30</v>
      </c>
      <c r="D6" s="34">
        <v>35</v>
      </c>
      <c r="E6" s="34">
        <v>15</v>
      </c>
      <c r="F6" s="34">
        <v>25</v>
      </c>
      <c r="G6" s="34">
        <v>75</v>
      </c>
      <c r="H6" s="35" t="s">
        <v>8</v>
      </c>
      <c r="K6" s="13">
        <f>B6-A6</f>
        <v>1</v>
      </c>
    </row>
    <row r="7" spans="1:11" ht="15">
      <c r="A7" s="33">
        <v>40</v>
      </c>
      <c r="B7" s="36">
        <v>40</v>
      </c>
      <c r="C7" s="33">
        <v>30</v>
      </c>
      <c r="D7" s="34">
        <v>35</v>
      </c>
      <c r="E7" s="34">
        <v>15</v>
      </c>
      <c r="F7" s="34">
        <v>25</v>
      </c>
      <c r="G7" s="37" t="s">
        <v>7</v>
      </c>
      <c r="H7" s="36">
        <v>5</v>
      </c>
      <c r="K7" s="13">
        <f>B7-A7</f>
        <v>0</v>
      </c>
    </row>
    <row r="8" spans="1:11" ht="15">
      <c r="A8" s="38">
        <v>33</v>
      </c>
      <c r="B8" s="39">
        <v>36</v>
      </c>
      <c r="C8" s="38">
        <v>30</v>
      </c>
      <c r="D8" s="40">
        <v>35</v>
      </c>
      <c r="E8" s="40">
        <v>15</v>
      </c>
      <c r="F8" s="40">
        <v>25</v>
      </c>
      <c r="G8" s="40">
        <v>35</v>
      </c>
      <c r="H8" s="39">
        <v>5</v>
      </c>
      <c r="K8" s="13">
        <f>B8-A8</f>
        <v>3</v>
      </c>
    </row>
    <row r="9" spans="1:11" ht="15">
      <c r="A9" s="33">
        <v>20</v>
      </c>
      <c r="B9" s="36">
        <v>20</v>
      </c>
      <c r="C9" s="33">
        <v>30</v>
      </c>
      <c r="D9" s="34">
        <v>35</v>
      </c>
      <c r="E9" s="34">
        <v>15</v>
      </c>
      <c r="F9" s="37" t="s">
        <v>24</v>
      </c>
      <c r="G9" s="34">
        <v>35</v>
      </c>
      <c r="H9" s="36">
        <v>5</v>
      </c>
      <c r="K9" s="13">
        <f>B9-A9</f>
        <v>0</v>
      </c>
    </row>
    <row r="10" spans="1:11" ht="15">
      <c r="A10" s="41">
        <v>21</v>
      </c>
      <c r="B10" s="42">
        <v>24</v>
      </c>
      <c r="C10" s="43" t="s">
        <v>25</v>
      </c>
      <c r="D10" s="44">
        <v>35</v>
      </c>
      <c r="E10" s="44">
        <v>15</v>
      </c>
      <c r="F10" s="44">
        <v>5</v>
      </c>
      <c r="G10" s="44">
        <v>35</v>
      </c>
      <c r="H10" s="42">
        <v>5</v>
      </c>
      <c r="K10" s="13">
        <f>B10-A10</f>
        <v>3</v>
      </c>
    </row>
    <row r="11" spans="1:11" ht="15">
      <c r="C11" s="25" t="s">
        <v>26</v>
      </c>
      <c r="D11" s="25"/>
      <c r="E11" s="25"/>
    </row>
    <row r="13" spans="1:11" ht="15">
      <c r="A13" s="25" t="s">
        <v>12</v>
      </c>
      <c r="B13" s="25"/>
      <c r="C13" s="5">
        <v>6</v>
      </c>
      <c r="D13" s="30">
        <v>35</v>
      </c>
      <c r="E13" s="30">
        <v>15</v>
      </c>
      <c r="F13" s="30">
        <v>5</v>
      </c>
      <c r="G13" s="30">
        <v>35</v>
      </c>
      <c r="H13" s="6">
        <v>5</v>
      </c>
      <c r="K13" s="1" t="s">
        <v>13</v>
      </c>
    </row>
    <row r="14" spans="1:11" ht="15">
      <c r="A14" s="25" t="s">
        <v>14</v>
      </c>
      <c r="B14" s="25"/>
      <c r="C14" s="4">
        <v>1</v>
      </c>
      <c r="K14" s="46">
        <f>I21/I5</f>
        <v>5.7777777777777775E-2</v>
      </c>
    </row>
    <row r="17" spans="1:9" ht="15">
      <c r="A17" s="26" t="s">
        <v>15</v>
      </c>
      <c r="B17" s="26"/>
      <c r="C17" s="26"/>
      <c r="D17" s="26"/>
      <c r="E17" s="26"/>
      <c r="F17" s="26"/>
      <c r="G17" s="26"/>
      <c r="H17" s="26"/>
    </row>
    <row r="18" spans="1:9" ht="15">
      <c r="A18" s="26"/>
      <c r="B18" s="26"/>
      <c r="C18" s="26"/>
      <c r="D18" s="26"/>
      <c r="E18" s="26"/>
      <c r="F18" s="26"/>
      <c r="G18" s="26"/>
      <c r="H18" s="26"/>
    </row>
    <row r="19" spans="1:9" ht="15">
      <c r="A19" s="26"/>
      <c r="B19" s="26"/>
      <c r="C19" s="26"/>
      <c r="D19" s="26"/>
      <c r="E19" s="26"/>
      <c r="F19" s="26"/>
      <c r="G19" s="26"/>
      <c r="H19" s="26"/>
    </row>
    <row r="20" spans="1:9" ht="15">
      <c r="A20" s="24" t="s">
        <v>16</v>
      </c>
      <c r="B20" s="24"/>
      <c r="C20" s="45">
        <f>MIN(B6:B10)</f>
        <v>20</v>
      </c>
      <c r="I20" s="1" t="s">
        <v>23</v>
      </c>
    </row>
    <row r="21" spans="1:9" ht="15">
      <c r="A21" s="24" t="s">
        <v>17</v>
      </c>
      <c r="B21" s="24"/>
      <c r="C21" s="4">
        <f t="shared" ref="C21:H21" si="0">MOD(C13,$B3)</f>
        <v>2</v>
      </c>
      <c r="D21" s="4">
        <f t="shared" si="0"/>
        <v>3</v>
      </c>
      <c r="E21" s="4">
        <f t="shared" si="0"/>
        <v>3</v>
      </c>
      <c r="F21" s="4">
        <f t="shared" si="0"/>
        <v>1</v>
      </c>
      <c r="G21" s="4">
        <f t="shared" si="0"/>
        <v>3</v>
      </c>
      <c r="H21" s="4">
        <f t="shared" si="0"/>
        <v>1</v>
      </c>
      <c r="I21" s="1">
        <f>SUM(C21:H21)</f>
        <v>13</v>
      </c>
    </row>
    <row r="22" spans="1:9" ht="15">
      <c r="A22" s="24" t="s">
        <v>18</v>
      </c>
      <c r="B22" s="24"/>
      <c r="C22" s="4">
        <f t="shared" ref="C22:H22" si="1">IF(C13&lt;$C20,C13,0)</f>
        <v>6</v>
      </c>
      <c r="D22" s="4">
        <f t="shared" si="1"/>
        <v>0</v>
      </c>
      <c r="E22" s="4">
        <f t="shared" si="1"/>
        <v>15</v>
      </c>
      <c r="F22" s="4">
        <f t="shared" si="1"/>
        <v>5</v>
      </c>
      <c r="G22" s="4">
        <f t="shared" si="1"/>
        <v>0</v>
      </c>
      <c r="H22" s="4">
        <f t="shared" si="1"/>
        <v>5</v>
      </c>
    </row>
    <row r="25" spans="1:9" ht="15">
      <c r="A25" s="27" t="s">
        <v>19</v>
      </c>
      <c r="B25" s="27"/>
      <c r="C25" s="27"/>
      <c r="D25" s="27"/>
      <c r="E25" s="27"/>
      <c r="F25" s="27"/>
    </row>
    <row r="26" spans="1:9" ht="15">
      <c r="A26" s="27" t="s">
        <v>20</v>
      </c>
      <c r="B26" s="27"/>
      <c r="C26" s="27"/>
      <c r="D26" s="27"/>
      <c r="E26" s="27"/>
      <c r="F26" s="27"/>
    </row>
  </sheetData>
  <mergeCells count="10">
    <mergeCell ref="A21:B21"/>
    <mergeCell ref="A22:B22"/>
    <mergeCell ref="A25:F25"/>
    <mergeCell ref="A26:F26"/>
    <mergeCell ref="C4:H4"/>
    <mergeCell ref="C11:E11"/>
    <mergeCell ref="A13:B13"/>
    <mergeCell ref="A14:B14"/>
    <mergeCell ref="A17:H19"/>
    <mergeCell ref="A20:B20"/>
  </mergeCells>
  <pageMargins left="0" right="0" top="0.39370078740157505" bottom="0.39370078740157505" header="0" footer="0"/>
  <headerFooter>
    <oddHeader>&amp;C&amp;A</oddHeader>
    <oddFooter>&amp;COldal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4" sqref="A4"/>
    </sheetView>
  </sheetViews>
  <sheetFormatPr defaultColWidth="12.140625" defaultRowHeight="12.75"/>
  <cols>
    <col min="1" max="1" width="15.140625" style="1" customWidth="1"/>
    <col min="2" max="9" width="12.140625" style="1" customWidth="1"/>
    <col min="10" max="10" width="3.7109375" style="1" customWidth="1"/>
    <col min="11" max="11" width="13.85546875" style="1" customWidth="1"/>
    <col min="12" max="12" width="12.140625" style="1" customWidth="1"/>
    <col min="13" max="16384" width="12.140625" style="1"/>
  </cols>
  <sheetData>
    <row r="1" spans="1:11" ht="15">
      <c r="A1" s="2"/>
    </row>
    <row r="3" spans="1:11" ht="15">
      <c r="A3" s="1" t="s">
        <v>63</v>
      </c>
      <c r="B3" s="2">
        <v>4</v>
      </c>
    </row>
    <row r="4" spans="1:11" ht="15">
      <c r="A4" s="3" t="s">
        <v>27</v>
      </c>
      <c r="C4" s="24" t="s">
        <v>2</v>
      </c>
      <c r="D4" s="24"/>
      <c r="E4" s="24"/>
      <c r="F4" s="24"/>
      <c r="G4" s="24"/>
      <c r="H4" s="24"/>
      <c r="I4" s="4" t="s">
        <v>23</v>
      </c>
      <c r="K4" s="4"/>
    </row>
    <row r="5" spans="1:11" ht="15">
      <c r="A5" s="5" t="s">
        <v>4</v>
      </c>
      <c r="B5" s="6" t="s">
        <v>5</v>
      </c>
      <c r="C5" s="5">
        <v>30</v>
      </c>
      <c r="D5" s="30">
        <v>35</v>
      </c>
      <c r="E5" s="30">
        <v>15</v>
      </c>
      <c r="F5" s="30">
        <v>25</v>
      </c>
      <c r="G5" s="30">
        <v>75</v>
      </c>
      <c r="H5" s="6">
        <v>45</v>
      </c>
      <c r="I5" s="4">
        <f>SUM(C5:H5)</f>
        <v>225</v>
      </c>
      <c r="K5" s="28" t="s">
        <v>6</v>
      </c>
    </row>
    <row r="6" spans="1:11" ht="15">
      <c r="A6" s="31">
        <v>39</v>
      </c>
      <c r="B6" s="32">
        <v>40</v>
      </c>
      <c r="C6" s="33">
        <v>30</v>
      </c>
      <c r="D6" s="34">
        <v>35</v>
      </c>
      <c r="E6" s="34">
        <v>15</v>
      </c>
      <c r="F6" s="34">
        <v>25</v>
      </c>
      <c r="G6" s="34" t="s">
        <v>7</v>
      </c>
      <c r="H6" s="36">
        <v>45</v>
      </c>
      <c r="K6" s="13">
        <f>B6-A6</f>
        <v>1</v>
      </c>
    </row>
    <row r="7" spans="1:11" ht="15">
      <c r="A7" s="33">
        <v>40</v>
      </c>
      <c r="B7" s="36">
        <v>40</v>
      </c>
      <c r="C7" s="33">
        <v>30</v>
      </c>
      <c r="D7" s="34">
        <v>35</v>
      </c>
      <c r="E7" s="34">
        <v>15</v>
      </c>
      <c r="F7" s="34">
        <v>25</v>
      </c>
      <c r="G7" s="34">
        <v>35</v>
      </c>
      <c r="H7" s="36" t="s">
        <v>28</v>
      </c>
      <c r="K7" s="13">
        <f>B7-A7</f>
        <v>0</v>
      </c>
    </row>
    <row r="8" spans="1:11" ht="15">
      <c r="A8" s="15">
        <v>33</v>
      </c>
      <c r="B8" s="16">
        <v>36</v>
      </c>
      <c r="C8" s="15">
        <v>30</v>
      </c>
      <c r="D8" s="17">
        <v>35</v>
      </c>
      <c r="E8" s="17">
        <v>15</v>
      </c>
      <c r="F8" s="17">
        <v>25</v>
      </c>
      <c r="G8" s="17">
        <v>35</v>
      </c>
      <c r="H8" s="16">
        <v>15</v>
      </c>
      <c r="K8" s="13">
        <f>B8-A8</f>
        <v>3</v>
      </c>
    </row>
    <row r="9" spans="1:11" ht="15">
      <c r="A9" s="33">
        <v>20</v>
      </c>
      <c r="B9" s="36">
        <v>20</v>
      </c>
      <c r="C9" s="33">
        <v>30</v>
      </c>
      <c r="D9" s="34" t="s">
        <v>29</v>
      </c>
      <c r="E9" s="34">
        <v>15</v>
      </c>
      <c r="F9" s="34">
        <v>25</v>
      </c>
      <c r="G9" s="34">
        <v>35</v>
      </c>
      <c r="H9" s="36">
        <v>15</v>
      </c>
      <c r="K9" s="13">
        <f>B9-A9</f>
        <v>0</v>
      </c>
    </row>
    <row r="10" spans="1:11" ht="15">
      <c r="A10" s="41">
        <v>21</v>
      </c>
      <c r="B10" s="42">
        <v>24</v>
      </c>
      <c r="C10" s="41">
        <v>30</v>
      </c>
      <c r="D10" s="44">
        <v>15</v>
      </c>
      <c r="E10" s="44">
        <v>15</v>
      </c>
      <c r="F10" s="44">
        <v>25</v>
      </c>
      <c r="G10" s="44" t="s">
        <v>30</v>
      </c>
      <c r="H10" s="42">
        <v>15</v>
      </c>
      <c r="K10" s="13">
        <f>B10-A10</f>
        <v>3</v>
      </c>
    </row>
    <row r="11" spans="1:11" ht="15">
      <c r="C11" s="25" t="s">
        <v>31</v>
      </c>
      <c r="D11" s="25"/>
      <c r="E11" s="25"/>
    </row>
    <row r="13" spans="1:11" ht="15">
      <c r="A13" s="25" t="s">
        <v>12</v>
      </c>
      <c r="B13" s="25"/>
      <c r="C13" s="5">
        <v>30</v>
      </c>
      <c r="D13" s="30">
        <v>15</v>
      </c>
      <c r="E13" s="30">
        <v>15</v>
      </c>
      <c r="F13" s="30">
        <v>25</v>
      </c>
      <c r="G13" s="30">
        <v>11</v>
      </c>
      <c r="H13" s="6">
        <v>15</v>
      </c>
      <c r="K13" s="28" t="s">
        <v>13</v>
      </c>
    </row>
    <row r="14" spans="1:11" ht="15">
      <c r="A14" s="25" t="s">
        <v>14</v>
      </c>
      <c r="B14" s="25"/>
      <c r="C14" s="4">
        <v>1</v>
      </c>
      <c r="K14" s="47">
        <f>I21/I5</f>
        <v>6.6666666666666666E-2</v>
      </c>
    </row>
    <row r="17" spans="1:9" ht="15">
      <c r="A17" s="26" t="s">
        <v>15</v>
      </c>
      <c r="B17" s="26"/>
      <c r="C17" s="26"/>
      <c r="D17" s="26"/>
      <c r="E17" s="26"/>
      <c r="F17" s="26"/>
      <c r="G17" s="26"/>
      <c r="H17" s="26"/>
    </row>
    <row r="18" spans="1:9" ht="15">
      <c r="A18" s="26"/>
      <c r="B18" s="26"/>
      <c r="C18" s="26"/>
      <c r="D18" s="26"/>
      <c r="E18" s="26"/>
      <c r="F18" s="26"/>
      <c r="G18" s="26"/>
      <c r="H18" s="26"/>
    </row>
    <row r="19" spans="1:9" ht="15">
      <c r="A19" s="26"/>
      <c r="B19" s="26"/>
      <c r="C19" s="26"/>
      <c r="D19" s="26"/>
      <c r="E19" s="26"/>
      <c r="F19" s="26"/>
      <c r="G19" s="26"/>
      <c r="H19" s="26"/>
    </row>
    <row r="20" spans="1:9" ht="15">
      <c r="A20" s="24" t="s">
        <v>16</v>
      </c>
      <c r="B20" s="24"/>
      <c r="C20" s="45">
        <f>MIN(B6:B10)</f>
        <v>20</v>
      </c>
      <c r="I20" s="1" t="s">
        <v>23</v>
      </c>
    </row>
    <row r="21" spans="1:9" ht="15">
      <c r="A21" s="24" t="s">
        <v>17</v>
      </c>
      <c r="B21" s="24"/>
      <c r="C21" s="4">
        <f t="shared" ref="C21:H21" si="0">MOD(C13,$B3)</f>
        <v>2</v>
      </c>
      <c r="D21" s="4">
        <f t="shared" si="0"/>
        <v>3</v>
      </c>
      <c r="E21" s="4">
        <f t="shared" si="0"/>
        <v>3</v>
      </c>
      <c r="F21" s="4">
        <f t="shared" si="0"/>
        <v>1</v>
      </c>
      <c r="G21" s="4">
        <f t="shared" si="0"/>
        <v>3</v>
      </c>
      <c r="H21" s="4">
        <f t="shared" si="0"/>
        <v>3</v>
      </c>
      <c r="I21" s="1">
        <f>SUM(C21:H21)</f>
        <v>15</v>
      </c>
    </row>
    <row r="22" spans="1:9" ht="15">
      <c r="A22" s="24" t="s">
        <v>18</v>
      </c>
      <c r="B22" s="24"/>
      <c r="C22" s="4">
        <f t="shared" ref="C22:H22" si="1">IF(C13&lt;$C20,C13,0)</f>
        <v>0</v>
      </c>
      <c r="D22" s="4">
        <f t="shared" si="1"/>
        <v>15</v>
      </c>
      <c r="E22" s="4">
        <f t="shared" si="1"/>
        <v>15</v>
      </c>
      <c r="F22" s="4">
        <f t="shared" si="1"/>
        <v>0</v>
      </c>
      <c r="G22" s="4">
        <f t="shared" si="1"/>
        <v>11</v>
      </c>
      <c r="H22" s="4">
        <f t="shared" si="1"/>
        <v>15</v>
      </c>
    </row>
    <row r="25" spans="1:9" ht="15">
      <c r="A25" s="27" t="s">
        <v>19</v>
      </c>
      <c r="B25" s="27"/>
      <c r="C25" s="27"/>
      <c r="D25" s="27"/>
      <c r="E25" s="27"/>
      <c r="F25" s="27"/>
    </row>
    <row r="26" spans="1:9" ht="15">
      <c r="A26" s="27" t="s">
        <v>20</v>
      </c>
      <c r="B26" s="27"/>
      <c r="C26" s="27"/>
      <c r="D26" s="27"/>
      <c r="E26" s="27"/>
      <c r="F26" s="27"/>
    </row>
  </sheetData>
  <mergeCells count="10">
    <mergeCell ref="A21:B21"/>
    <mergeCell ref="A22:B22"/>
    <mergeCell ref="A25:F25"/>
    <mergeCell ref="A26:F26"/>
    <mergeCell ref="C4:H4"/>
    <mergeCell ref="C11:E11"/>
    <mergeCell ref="A13:B13"/>
    <mergeCell ref="A14:B14"/>
    <mergeCell ref="A17:H19"/>
    <mergeCell ref="A20:B20"/>
  </mergeCells>
  <pageMargins left="0" right="0" top="0.39370078740157505" bottom="0.39370078740157505" header="0" footer="0"/>
  <headerFooter>
    <oddHeader>&amp;C&amp;A</oddHeader>
    <oddFooter>&amp;COldal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abSelected="1" topLeftCell="A94" workbookViewId="0">
      <selection activeCell="M111" sqref="M111"/>
    </sheetView>
  </sheetViews>
  <sheetFormatPr defaultColWidth="4.85546875" defaultRowHeight="15"/>
  <cols>
    <col min="1" max="1" width="14.140625" style="1" customWidth="1"/>
    <col min="2" max="2" width="4.85546875" style="1" customWidth="1"/>
    <col min="3" max="16384" width="4.85546875" style="1"/>
  </cols>
  <sheetData>
    <row r="1" spans="1:23">
      <c r="A1" s="48" t="s">
        <v>32</v>
      </c>
    </row>
    <row r="2" spans="1:23">
      <c r="A2" s="25" t="s">
        <v>33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23">
      <c r="A3" s="1" t="s">
        <v>34</v>
      </c>
      <c r="B3" s="25" t="s">
        <v>35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3">
      <c r="A4" s="1" t="s">
        <v>36</v>
      </c>
      <c r="B4" s="7">
        <v>5</v>
      </c>
      <c r="C4" s="8">
        <v>4</v>
      </c>
      <c r="D4" s="8">
        <v>3</v>
      </c>
      <c r="E4" s="8">
        <v>2</v>
      </c>
      <c r="F4" s="8">
        <v>4</v>
      </c>
      <c r="G4" s="8">
        <v>5</v>
      </c>
      <c r="H4" s="8">
        <v>1</v>
      </c>
      <c r="I4" s="8">
        <v>7</v>
      </c>
      <c r="J4" s="8">
        <v>4</v>
      </c>
      <c r="K4" s="8">
        <v>5</v>
      </c>
      <c r="L4" s="8">
        <v>4</v>
      </c>
      <c r="M4" s="8">
        <v>3</v>
      </c>
      <c r="N4" s="8">
        <v>6</v>
      </c>
      <c r="O4" s="8">
        <v>7</v>
      </c>
      <c r="P4" s="8">
        <v>3</v>
      </c>
      <c r="Q4" s="8">
        <v>4</v>
      </c>
      <c r="R4" s="8">
        <v>5</v>
      </c>
      <c r="S4" s="8">
        <v>4</v>
      </c>
      <c r="T4" s="8">
        <v>3</v>
      </c>
      <c r="U4" s="9">
        <v>7</v>
      </c>
    </row>
    <row r="5" spans="1:23">
      <c r="A5" s="1" t="s">
        <v>37</v>
      </c>
      <c r="B5" s="49">
        <v>5</v>
      </c>
      <c r="C5" s="50">
        <v>5</v>
      </c>
      <c r="D5" s="50">
        <v>5</v>
      </c>
      <c r="E5" s="51">
        <v>5</v>
      </c>
      <c r="F5" s="52">
        <v>5</v>
      </c>
      <c r="G5" s="53">
        <v>5</v>
      </c>
      <c r="H5" s="50">
        <v>5</v>
      </c>
      <c r="I5" s="50">
        <v>5</v>
      </c>
      <c r="J5" s="53">
        <v>5</v>
      </c>
      <c r="K5" s="53">
        <v>5</v>
      </c>
      <c r="L5" s="53">
        <v>5</v>
      </c>
      <c r="M5" s="53">
        <v>5</v>
      </c>
      <c r="N5" s="54">
        <v>6</v>
      </c>
      <c r="O5" s="53">
        <v>6</v>
      </c>
      <c r="P5" s="53">
        <v>6</v>
      </c>
      <c r="Q5" s="53">
        <v>6</v>
      </c>
      <c r="R5" s="54">
        <v>5</v>
      </c>
      <c r="S5" s="53">
        <v>5</v>
      </c>
      <c r="T5" s="53">
        <v>5</v>
      </c>
      <c r="U5" s="55">
        <v>5</v>
      </c>
    </row>
    <row r="6" spans="1:23">
      <c r="A6" s="1" t="s">
        <v>38</v>
      </c>
      <c r="B6" s="56"/>
      <c r="C6" s="57">
        <v>4</v>
      </c>
      <c r="D6" s="57">
        <v>4</v>
      </c>
      <c r="E6" s="12">
        <v>4</v>
      </c>
      <c r="F6" s="58">
        <v>4</v>
      </c>
      <c r="G6" s="59">
        <v>4</v>
      </c>
      <c r="H6" s="57">
        <v>4</v>
      </c>
      <c r="I6" s="57">
        <v>4</v>
      </c>
      <c r="J6" s="59">
        <v>4</v>
      </c>
      <c r="K6" s="59">
        <v>4</v>
      </c>
      <c r="L6" s="59">
        <v>4</v>
      </c>
      <c r="M6" s="59">
        <v>4</v>
      </c>
      <c r="N6" s="57">
        <v>4</v>
      </c>
      <c r="O6" s="59">
        <v>4</v>
      </c>
      <c r="P6" s="59">
        <v>4</v>
      </c>
      <c r="Q6" s="59">
        <v>4</v>
      </c>
      <c r="R6" s="57">
        <v>4</v>
      </c>
      <c r="S6" s="59">
        <v>4</v>
      </c>
      <c r="T6" s="59">
        <v>4</v>
      </c>
      <c r="U6" s="60">
        <v>4</v>
      </c>
    </row>
    <row r="7" spans="1:23">
      <c r="A7" s="1" t="s">
        <v>39</v>
      </c>
      <c r="B7" s="56"/>
      <c r="C7" s="57"/>
      <c r="D7" s="57">
        <v>3</v>
      </c>
      <c r="E7" s="12">
        <v>3</v>
      </c>
      <c r="F7" s="58">
        <v>3</v>
      </c>
      <c r="G7" s="59">
        <v>3</v>
      </c>
      <c r="H7" s="57">
        <v>3</v>
      </c>
      <c r="I7" s="57">
        <v>3</v>
      </c>
      <c r="J7" s="59">
        <v>3</v>
      </c>
      <c r="K7" s="59">
        <v>3</v>
      </c>
      <c r="L7" s="59">
        <v>3</v>
      </c>
      <c r="M7" s="59">
        <v>3</v>
      </c>
      <c r="N7" s="57">
        <v>3</v>
      </c>
      <c r="O7" s="59">
        <v>3</v>
      </c>
      <c r="P7" s="59">
        <v>3</v>
      </c>
      <c r="Q7" s="59">
        <v>3</v>
      </c>
      <c r="R7" s="57">
        <v>3</v>
      </c>
      <c r="S7" s="59">
        <v>3</v>
      </c>
      <c r="T7" s="59">
        <v>3</v>
      </c>
      <c r="U7" s="60">
        <v>3</v>
      </c>
    </row>
    <row r="8" spans="1:23">
      <c r="A8" s="1" t="s">
        <v>40</v>
      </c>
      <c r="B8" s="61"/>
      <c r="C8" s="62"/>
      <c r="D8" s="62"/>
      <c r="E8" s="63">
        <v>2</v>
      </c>
      <c r="F8" s="64">
        <v>2</v>
      </c>
      <c r="G8" s="65">
        <v>2</v>
      </c>
      <c r="H8" s="66">
        <v>1</v>
      </c>
      <c r="I8" s="66">
        <v>7</v>
      </c>
      <c r="J8" s="65">
        <v>7</v>
      </c>
      <c r="K8" s="65">
        <v>7</v>
      </c>
      <c r="L8" s="65">
        <v>7</v>
      </c>
      <c r="M8" s="65">
        <v>7</v>
      </c>
      <c r="N8" s="62">
        <v>7</v>
      </c>
      <c r="O8" s="65">
        <v>7</v>
      </c>
      <c r="P8" s="65">
        <v>7</v>
      </c>
      <c r="Q8" s="65">
        <v>7</v>
      </c>
      <c r="R8" s="62">
        <v>7</v>
      </c>
      <c r="S8" s="65">
        <v>7</v>
      </c>
      <c r="T8" s="65">
        <v>7</v>
      </c>
      <c r="U8" s="67">
        <v>7</v>
      </c>
    </row>
    <row r="9" spans="1:23">
      <c r="A9" s="1" t="s">
        <v>41</v>
      </c>
      <c r="B9" s="19" t="s">
        <v>42</v>
      </c>
      <c r="C9" s="22" t="s">
        <v>42</v>
      </c>
      <c r="D9" s="22" t="s">
        <v>42</v>
      </c>
      <c r="E9" s="20" t="s">
        <v>42</v>
      </c>
      <c r="F9" s="19"/>
      <c r="G9" s="22"/>
      <c r="H9" s="22" t="s">
        <v>42</v>
      </c>
      <c r="I9" s="22" t="s">
        <v>42</v>
      </c>
      <c r="J9" s="22"/>
      <c r="K9" s="22"/>
      <c r="L9" s="22"/>
      <c r="M9" s="22"/>
      <c r="N9" s="22" t="s">
        <v>42</v>
      </c>
      <c r="O9" s="22"/>
      <c r="P9" s="22"/>
      <c r="Q9" s="22"/>
      <c r="R9" s="22" t="s">
        <v>42</v>
      </c>
      <c r="S9" s="22"/>
      <c r="T9" s="22"/>
      <c r="U9" s="20"/>
      <c r="W9" s="2"/>
    </row>
    <row r="10" spans="1:23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W10" s="2"/>
    </row>
    <row r="11" spans="1:23">
      <c r="A11" s="68" t="s">
        <v>60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W11" s="2"/>
    </row>
    <row r="13" spans="1:23" s="17" customFormat="1"/>
    <row r="14" spans="1:23">
      <c r="A14" s="48" t="s">
        <v>32</v>
      </c>
    </row>
    <row r="15" spans="1:23">
      <c r="A15" s="1" t="s">
        <v>34</v>
      </c>
      <c r="B15" s="25" t="s">
        <v>35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3">
      <c r="A16" s="1" t="s">
        <v>36</v>
      </c>
      <c r="B16" s="5">
        <v>5</v>
      </c>
      <c r="C16" s="30">
        <v>4</v>
      </c>
      <c r="D16" s="30">
        <v>3</v>
      </c>
      <c r="E16" s="30">
        <v>2</v>
      </c>
      <c r="F16" s="30">
        <v>4</v>
      </c>
      <c r="G16" s="30">
        <v>5</v>
      </c>
      <c r="H16" s="30">
        <v>1</v>
      </c>
      <c r="I16" s="30">
        <v>7</v>
      </c>
      <c r="J16" s="30">
        <v>4</v>
      </c>
      <c r="K16" s="30">
        <v>5</v>
      </c>
      <c r="L16" s="30">
        <v>4</v>
      </c>
      <c r="M16" s="30">
        <v>3</v>
      </c>
      <c r="N16" s="30">
        <v>6</v>
      </c>
      <c r="O16" s="30">
        <v>7</v>
      </c>
      <c r="P16" s="30">
        <v>3</v>
      </c>
      <c r="Q16" s="30">
        <v>4</v>
      </c>
      <c r="R16" s="30">
        <v>5</v>
      </c>
      <c r="S16" s="30">
        <v>4</v>
      </c>
      <c r="T16" s="30">
        <v>3</v>
      </c>
      <c r="U16" s="6">
        <v>7</v>
      </c>
    </row>
    <row r="17" spans="1:21">
      <c r="A17" s="1" t="s">
        <v>37</v>
      </c>
      <c r="B17" s="7">
        <v>5</v>
      </c>
      <c r="C17" s="8">
        <v>5</v>
      </c>
      <c r="D17" s="9">
        <v>5</v>
      </c>
      <c r="E17" s="7">
        <v>5</v>
      </c>
      <c r="F17" s="69">
        <v>5</v>
      </c>
      <c r="G17" s="69">
        <v>5</v>
      </c>
      <c r="H17" s="8">
        <v>5</v>
      </c>
      <c r="I17" s="8">
        <v>5</v>
      </c>
      <c r="J17" s="69">
        <v>5</v>
      </c>
      <c r="K17" s="69">
        <v>5</v>
      </c>
      <c r="L17" s="69">
        <v>5</v>
      </c>
      <c r="M17" s="70">
        <v>3</v>
      </c>
      <c r="N17" s="71">
        <v>3</v>
      </c>
      <c r="O17" s="69">
        <v>3</v>
      </c>
      <c r="P17" s="69">
        <v>3</v>
      </c>
      <c r="Q17" s="71">
        <v>3</v>
      </c>
      <c r="R17" s="71">
        <v>3</v>
      </c>
      <c r="S17" s="69">
        <v>3</v>
      </c>
      <c r="T17" s="69">
        <v>3</v>
      </c>
      <c r="U17" s="72">
        <v>7</v>
      </c>
    </row>
    <row r="18" spans="1:21">
      <c r="A18" s="1" t="s">
        <v>38</v>
      </c>
      <c r="B18" s="10"/>
      <c r="C18" s="1">
        <v>4</v>
      </c>
      <c r="D18" s="12">
        <v>4</v>
      </c>
      <c r="E18" s="10">
        <v>4</v>
      </c>
      <c r="F18" s="73">
        <v>4</v>
      </c>
      <c r="G18" s="74">
        <v>4</v>
      </c>
      <c r="H18" s="1">
        <v>4</v>
      </c>
      <c r="I18" s="1">
        <v>4</v>
      </c>
      <c r="J18" s="74">
        <v>4</v>
      </c>
      <c r="K18" s="74">
        <v>4</v>
      </c>
      <c r="L18" s="74">
        <v>4</v>
      </c>
      <c r="M18" s="75">
        <v>4</v>
      </c>
      <c r="N18" s="48">
        <v>6</v>
      </c>
      <c r="O18" s="74">
        <v>6</v>
      </c>
      <c r="P18" s="74">
        <v>6</v>
      </c>
      <c r="Q18" s="48">
        <v>4</v>
      </c>
      <c r="R18" s="75">
        <v>4</v>
      </c>
      <c r="S18" s="74">
        <v>4</v>
      </c>
      <c r="T18" s="74">
        <v>4</v>
      </c>
      <c r="U18" s="76">
        <v>4</v>
      </c>
    </row>
    <row r="19" spans="1:21">
      <c r="A19" s="1" t="s">
        <v>39</v>
      </c>
      <c r="B19" s="10"/>
      <c r="D19" s="12">
        <v>3</v>
      </c>
      <c r="E19" s="77">
        <v>2</v>
      </c>
      <c r="F19" s="73">
        <v>2</v>
      </c>
      <c r="G19" s="74">
        <v>2</v>
      </c>
      <c r="H19" s="48">
        <v>1</v>
      </c>
      <c r="I19" s="48">
        <v>7</v>
      </c>
      <c r="J19" s="74">
        <v>7</v>
      </c>
      <c r="K19" s="74">
        <v>7</v>
      </c>
      <c r="L19" s="74">
        <v>7</v>
      </c>
      <c r="M19" s="1">
        <v>7</v>
      </c>
      <c r="N19" s="1">
        <v>7</v>
      </c>
      <c r="O19" s="74">
        <v>7</v>
      </c>
      <c r="P19" s="74">
        <v>7</v>
      </c>
      <c r="Q19" s="1">
        <v>7</v>
      </c>
      <c r="R19" s="48">
        <v>5</v>
      </c>
      <c r="S19" s="74">
        <v>5</v>
      </c>
      <c r="T19" s="74">
        <v>5</v>
      </c>
      <c r="U19" s="12">
        <v>5</v>
      </c>
    </row>
    <row r="20" spans="1:21">
      <c r="A20" s="1" t="s">
        <v>41</v>
      </c>
      <c r="B20" s="5" t="s">
        <v>42</v>
      </c>
      <c r="C20" s="30" t="s">
        <v>42</v>
      </c>
      <c r="D20" s="6" t="s">
        <v>42</v>
      </c>
      <c r="E20" s="5" t="s">
        <v>42</v>
      </c>
      <c r="F20" s="30"/>
      <c r="G20" s="30"/>
      <c r="H20" s="30" t="s">
        <v>42</v>
      </c>
      <c r="I20" s="30" t="s">
        <v>42</v>
      </c>
      <c r="J20" s="30"/>
      <c r="K20" s="30"/>
      <c r="L20" s="30"/>
      <c r="M20" s="30" t="s">
        <v>42</v>
      </c>
      <c r="N20" s="30" t="s">
        <v>42</v>
      </c>
      <c r="O20" s="30"/>
      <c r="P20" s="30"/>
      <c r="Q20" s="30" t="s">
        <v>42</v>
      </c>
      <c r="R20" s="30" t="s">
        <v>42</v>
      </c>
      <c r="S20" s="30"/>
      <c r="T20" s="30"/>
      <c r="U20" s="6" t="s">
        <v>42</v>
      </c>
    </row>
    <row r="21" spans="1:21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</row>
    <row r="22" spans="1:21">
      <c r="A22" s="68" t="s">
        <v>61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</row>
    <row r="24" spans="1:21" s="17" customFormat="1"/>
    <row r="26" spans="1:21">
      <c r="A26" s="48" t="s">
        <v>43</v>
      </c>
      <c r="B26" s="2" t="s">
        <v>44</v>
      </c>
    </row>
    <row r="28" spans="1:21">
      <c r="A28" s="1" t="s">
        <v>34</v>
      </c>
      <c r="B28" s="25" t="s">
        <v>35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1">
      <c r="A29" s="1" t="s">
        <v>36</v>
      </c>
      <c r="B29" s="5">
        <v>5</v>
      </c>
      <c r="C29" s="30">
        <v>4</v>
      </c>
      <c r="D29" s="30">
        <v>3</v>
      </c>
      <c r="E29" s="30">
        <v>2</v>
      </c>
      <c r="F29" s="30">
        <v>4</v>
      </c>
      <c r="G29" s="30">
        <v>5</v>
      </c>
      <c r="H29" s="30">
        <v>1</v>
      </c>
      <c r="I29" s="30">
        <v>7</v>
      </c>
      <c r="J29" s="30">
        <v>4</v>
      </c>
      <c r="K29" s="30">
        <v>5</v>
      </c>
      <c r="L29" s="30">
        <v>4</v>
      </c>
      <c r="M29" s="30">
        <v>3</v>
      </c>
      <c r="N29" s="30">
        <v>6</v>
      </c>
      <c r="O29" s="30">
        <v>7</v>
      </c>
      <c r="P29" s="30">
        <v>3</v>
      </c>
      <c r="Q29" s="30">
        <v>4</v>
      </c>
      <c r="R29" s="30">
        <v>5</v>
      </c>
      <c r="S29" s="30">
        <v>4</v>
      </c>
      <c r="T29" s="30">
        <v>3</v>
      </c>
      <c r="U29" s="6">
        <v>7</v>
      </c>
    </row>
    <row r="30" spans="1:21">
      <c r="A30" s="1" t="s">
        <v>37</v>
      </c>
      <c r="B30" s="78">
        <v>5</v>
      </c>
      <c r="C30" s="8">
        <v>5</v>
      </c>
      <c r="D30" s="8">
        <v>5</v>
      </c>
      <c r="E30" s="9">
        <v>5</v>
      </c>
      <c r="F30" s="79">
        <v>5</v>
      </c>
      <c r="G30" s="69">
        <v>5</v>
      </c>
      <c r="H30" s="70">
        <v>1</v>
      </c>
      <c r="I30" s="8">
        <v>1</v>
      </c>
      <c r="J30" s="8">
        <v>1</v>
      </c>
      <c r="K30" s="8">
        <v>1</v>
      </c>
      <c r="L30" s="69">
        <v>1</v>
      </c>
      <c r="M30" s="70">
        <v>3</v>
      </c>
      <c r="N30" s="71">
        <v>3</v>
      </c>
      <c r="O30" s="71">
        <v>3</v>
      </c>
      <c r="P30" s="69">
        <v>3</v>
      </c>
      <c r="Q30" s="8">
        <v>3</v>
      </c>
      <c r="R30" s="70">
        <v>5</v>
      </c>
      <c r="S30" s="69">
        <v>5</v>
      </c>
      <c r="T30" s="8">
        <v>5</v>
      </c>
      <c r="U30" s="80">
        <v>5</v>
      </c>
    </row>
    <row r="31" spans="1:21">
      <c r="A31" s="1" t="s">
        <v>38</v>
      </c>
      <c r="B31" s="10"/>
      <c r="C31" s="48">
        <v>4</v>
      </c>
      <c r="D31" s="1">
        <v>4</v>
      </c>
      <c r="E31" s="12">
        <v>4</v>
      </c>
      <c r="F31" s="81">
        <v>4</v>
      </c>
      <c r="G31" s="74">
        <v>4</v>
      </c>
      <c r="H31" s="1">
        <v>4</v>
      </c>
      <c r="I31" s="48">
        <v>7</v>
      </c>
      <c r="J31" s="75">
        <v>7</v>
      </c>
      <c r="K31" s="1">
        <v>7</v>
      </c>
      <c r="L31" s="74">
        <v>7</v>
      </c>
      <c r="M31" s="75">
        <v>7</v>
      </c>
      <c r="N31" s="48">
        <v>6</v>
      </c>
      <c r="O31" s="1">
        <v>6</v>
      </c>
      <c r="P31" s="74">
        <v>6</v>
      </c>
      <c r="Q31" s="1">
        <v>6</v>
      </c>
      <c r="R31" s="1">
        <v>6</v>
      </c>
      <c r="S31" s="74">
        <v>6</v>
      </c>
      <c r="T31" s="48">
        <v>3</v>
      </c>
      <c r="U31" s="82">
        <v>3</v>
      </c>
    </row>
    <row r="32" spans="1:21">
      <c r="A32" s="1" t="s">
        <v>39</v>
      </c>
      <c r="B32" s="10"/>
      <c r="D32" s="48">
        <v>3</v>
      </c>
      <c r="E32" s="12">
        <v>3</v>
      </c>
      <c r="F32" s="81">
        <v>3</v>
      </c>
      <c r="G32" s="74">
        <v>3</v>
      </c>
      <c r="H32" s="1">
        <v>3</v>
      </c>
      <c r="I32" s="1">
        <v>3</v>
      </c>
      <c r="J32" s="48">
        <v>4</v>
      </c>
      <c r="K32" s="1">
        <v>4</v>
      </c>
      <c r="L32" s="74">
        <v>4</v>
      </c>
      <c r="M32" s="1">
        <v>4</v>
      </c>
      <c r="N32" s="1">
        <v>4</v>
      </c>
      <c r="O32" s="48">
        <v>7</v>
      </c>
      <c r="P32" s="74">
        <v>7</v>
      </c>
      <c r="Q32" s="1">
        <v>7</v>
      </c>
      <c r="R32" s="1">
        <v>7</v>
      </c>
      <c r="S32" s="74">
        <v>7</v>
      </c>
      <c r="T32" s="1">
        <v>7</v>
      </c>
      <c r="U32" s="82">
        <v>7</v>
      </c>
    </row>
    <row r="33" spans="1:21">
      <c r="A33" s="1" t="s">
        <v>40</v>
      </c>
      <c r="B33" s="19"/>
      <c r="C33" s="22"/>
      <c r="D33" s="22"/>
      <c r="E33" s="83">
        <v>2</v>
      </c>
      <c r="F33" s="84">
        <v>2</v>
      </c>
      <c r="G33" s="85">
        <v>2</v>
      </c>
      <c r="H33" s="86">
        <v>2</v>
      </c>
      <c r="I33" s="86">
        <v>2</v>
      </c>
      <c r="J33" s="22">
        <v>2</v>
      </c>
      <c r="K33" s="87">
        <v>5</v>
      </c>
      <c r="L33" s="85">
        <v>5</v>
      </c>
      <c r="M33" s="22">
        <v>5</v>
      </c>
      <c r="N33" s="22">
        <v>5</v>
      </c>
      <c r="O33" s="22">
        <v>5</v>
      </c>
      <c r="P33" s="85">
        <v>5</v>
      </c>
      <c r="Q33" s="87">
        <v>4</v>
      </c>
      <c r="R33" s="22">
        <v>4</v>
      </c>
      <c r="S33" s="85">
        <v>4</v>
      </c>
      <c r="T33" s="22">
        <v>4</v>
      </c>
      <c r="U33" s="88">
        <v>4</v>
      </c>
    </row>
    <row r="34" spans="1:21">
      <c r="A34" s="1" t="s">
        <v>41</v>
      </c>
      <c r="B34" s="5" t="s">
        <v>42</v>
      </c>
      <c r="C34" s="30" t="s">
        <v>42</v>
      </c>
      <c r="D34" s="30" t="s">
        <v>42</v>
      </c>
      <c r="E34" s="6" t="s">
        <v>42</v>
      </c>
      <c r="F34" s="5"/>
      <c r="G34" s="30"/>
      <c r="H34" s="30" t="s">
        <v>42</v>
      </c>
      <c r="I34" s="30" t="s">
        <v>42</v>
      </c>
      <c r="J34" s="30" t="s">
        <v>42</v>
      </c>
      <c r="K34" s="30" t="s">
        <v>42</v>
      </c>
      <c r="L34" s="30"/>
      <c r="M34" s="30" t="s">
        <v>42</v>
      </c>
      <c r="N34" s="30" t="s">
        <v>42</v>
      </c>
      <c r="O34" s="30" t="s">
        <v>42</v>
      </c>
      <c r="P34" s="30"/>
      <c r="Q34" s="30" t="s">
        <v>42</v>
      </c>
      <c r="R34" s="30" t="s">
        <v>42</v>
      </c>
      <c r="S34" s="30"/>
      <c r="T34" s="30" t="s">
        <v>42</v>
      </c>
      <c r="U34" s="6"/>
    </row>
    <row r="35" spans="1:21">
      <c r="A35" s="1" t="s">
        <v>45</v>
      </c>
      <c r="B35" s="89">
        <v>5</v>
      </c>
      <c r="C35" s="89">
        <v>4</v>
      </c>
      <c r="D35" s="89">
        <v>3</v>
      </c>
      <c r="E35" s="89">
        <v>2</v>
      </c>
      <c r="F35" s="89">
        <v>1</v>
      </c>
      <c r="G35" s="89">
        <v>7</v>
      </c>
      <c r="H35" s="89">
        <v>4</v>
      </c>
      <c r="I35" s="89">
        <v>5</v>
      </c>
      <c r="J35" s="89">
        <v>3</v>
      </c>
      <c r="K35" s="89">
        <v>6</v>
      </c>
      <c r="L35" s="89">
        <v>7</v>
      </c>
      <c r="M35" s="89">
        <v>4</v>
      </c>
      <c r="N35" s="89">
        <v>5</v>
      </c>
      <c r="O35" s="89">
        <v>3</v>
      </c>
      <c r="Q35" s="90" t="s">
        <v>46</v>
      </c>
    </row>
    <row r="37" spans="1:21">
      <c r="A37" s="4" t="s">
        <v>47</v>
      </c>
    </row>
    <row r="39" spans="1:21" s="17" customFormat="1"/>
    <row r="41" spans="1:21">
      <c r="A41" s="48" t="s">
        <v>43</v>
      </c>
      <c r="B41" s="2" t="s">
        <v>44</v>
      </c>
    </row>
    <row r="43" spans="1:21">
      <c r="A43" s="1" t="s">
        <v>34</v>
      </c>
      <c r="B43" s="25" t="s">
        <v>35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>
      <c r="A44" s="1" t="s">
        <v>36</v>
      </c>
      <c r="B44" s="5">
        <v>5</v>
      </c>
      <c r="C44" s="30">
        <v>4</v>
      </c>
      <c r="D44" s="30">
        <v>3</v>
      </c>
      <c r="E44" s="30">
        <v>2</v>
      </c>
      <c r="F44" s="30">
        <v>4</v>
      </c>
      <c r="G44" s="30">
        <v>5</v>
      </c>
      <c r="H44" s="30">
        <v>1</v>
      </c>
      <c r="I44" s="30">
        <v>7</v>
      </c>
      <c r="J44" s="30">
        <v>4</v>
      </c>
      <c r="K44" s="30">
        <v>5</v>
      </c>
      <c r="L44" s="30">
        <v>4</v>
      </c>
      <c r="M44" s="30">
        <v>3</v>
      </c>
      <c r="N44" s="30">
        <v>6</v>
      </c>
      <c r="O44" s="30">
        <v>7</v>
      </c>
      <c r="P44" s="30">
        <v>3</v>
      </c>
      <c r="Q44" s="30">
        <v>4</v>
      </c>
      <c r="R44" s="30">
        <v>5</v>
      </c>
      <c r="S44" s="30">
        <v>4</v>
      </c>
      <c r="T44" s="30">
        <v>3</v>
      </c>
      <c r="U44" s="6">
        <v>7</v>
      </c>
    </row>
    <row r="45" spans="1:21">
      <c r="A45" s="1" t="s">
        <v>37</v>
      </c>
      <c r="B45" s="91">
        <v>5</v>
      </c>
      <c r="C45" s="8">
        <v>5</v>
      </c>
      <c r="D45" s="8">
        <v>5</v>
      </c>
      <c r="E45" s="92">
        <v>2</v>
      </c>
      <c r="F45" s="93">
        <v>2</v>
      </c>
      <c r="G45" s="71">
        <v>2</v>
      </c>
      <c r="H45" s="71">
        <v>2</v>
      </c>
      <c r="I45" s="94">
        <v>7</v>
      </c>
      <c r="J45" s="8">
        <v>7</v>
      </c>
      <c r="K45" s="8">
        <v>7</v>
      </c>
      <c r="L45" s="95">
        <v>7</v>
      </c>
      <c r="M45" s="94">
        <v>3</v>
      </c>
      <c r="N45" s="71">
        <v>3</v>
      </c>
      <c r="O45" s="71">
        <v>3</v>
      </c>
      <c r="P45" s="95">
        <v>3</v>
      </c>
      <c r="Q45" s="94">
        <v>4</v>
      </c>
      <c r="R45" s="71">
        <v>4</v>
      </c>
      <c r="S45" s="95">
        <v>4</v>
      </c>
      <c r="T45" s="8">
        <v>4</v>
      </c>
      <c r="U45" s="92">
        <v>7</v>
      </c>
    </row>
    <row r="46" spans="1:21">
      <c r="A46" s="1" t="s">
        <v>38</v>
      </c>
      <c r="B46" s="10"/>
      <c r="C46" s="96">
        <v>4</v>
      </c>
      <c r="D46" s="1">
        <v>4</v>
      </c>
      <c r="E46" s="12">
        <v>4</v>
      </c>
      <c r="F46" s="97">
        <v>4</v>
      </c>
      <c r="G46" s="96">
        <v>5</v>
      </c>
      <c r="H46" s="1">
        <v>5</v>
      </c>
      <c r="I46" s="75">
        <v>5</v>
      </c>
      <c r="J46" s="96">
        <v>4</v>
      </c>
      <c r="K46" s="1">
        <v>4</v>
      </c>
      <c r="L46" s="98">
        <v>4</v>
      </c>
      <c r="M46" s="75">
        <v>4</v>
      </c>
      <c r="N46" s="96">
        <v>6</v>
      </c>
      <c r="O46" s="1">
        <v>6</v>
      </c>
      <c r="P46" s="98">
        <v>6</v>
      </c>
      <c r="Q46" s="75">
        <v>6</v>
      </c>
      <c r="R46" s="96">
        <v>5</v>
      </c>
      <c r="S46" s="98">
        <v>5</v>
      </c>
      <c r="T46" s="75">
        <v>5</v>
      </c>
      <c r="U46" s="12">
        <v>5</v>
      </c>
    </row>
    <row r="47" spans="1:21">
      <c r="A47" s="1" t="s">
        <v>39</v>
      </c>
      <c r="B47" s="10"/>
      <c r="D47" s="96">
        <v>3</v>
      </c>
      <c r="E47" s="12">
        <v>3</v>
      </c>
      <c r="F47" s="97">
        <v>3</v>
      </c>
      <c r="G47" s="1">
        <v>3</v>
      </c>
      <c r="H47" s="96">
        <v>1</v>
      </c>
      <c r="I47" s="1">
        <v>1</v>
      </c>
      <c r="J47" s="75">
        <v>1</v>
      </c>
      <c r="K47" s="96">
        <v>5</v>
      </c>
      <c r="L47" s="98">
        <v>5</v>
      </c>
      <c r="M47" s="1">
        <v>5</v>
      </c>
      <c r="N47" s="1">
        <v>5</v>
      </c>
      <c r="O47" s="96">
        <v>7</v>
      </c>
      <c r="P47" s="98">
        <v>7</v>
      </c>
      <c r="Q47" s="1">
        <v>7</v>
      </c>
      <c r="R47" s="1">
        <v>7</v>
      </c>
      <c r="S47" s="98">
        <v>7</v>
      </c>
      <c r="T47" s="96">
        <v>3</v>
      </c>
      <c r="U47" s="12">
        <v>3</v>
      </c>
    </row>
    <row r="48" spans="1:21">
      <c r="A48" s="1" t="s">
        <v>41</v>
      </c>
      <c r="B48" s="5" t="s">
        <v>42</v>
      </c>
      <c r="C48" s="30" t="s">
        <v>42</v>
      </c>
      <c r="D48" s="30" t="s">
        <v>42</v>
      </c>
      <c r="E48" s="6" t="s">
        <v>42</v>
      </c>
      <c r="F48" s="5"/>
      <c r="G48" s="30" t="s">
        <v>42</v>
      </c>
      <c r="H48" s="30" t="s">
        <v>42</v>
      </c>
      <c r="I48" s="30" t="s">
        <v>42</v>
      </c>
      <c r="J48" s="30" t="s">
        <v>42</v>
      </c>
      <c r="K48" s="30" t="s">
        <v>42</v>
      </c>
      <c r="L48" s="30"/>
      <c r="M48" s="30" t="s">
        <v>42</v>
      </c>
      <c r="N48" s="30" t="s">
        <v>42</v>
      </c>
      <c r="O48" s="30" t="s">
        <v>42</v>
      </c>
      <c r="P48" s="30"/>
      <c r="Q48" s="30" t="s">
        <v>42</v>
      </c>
      <c r="R48" s="30" t="s">
        <v>42</v>
      </c>
      <c r="S48" s="30"/>
      <c r="T48" s="30" t="s">
        <v>42</v>
      </c>
      <c r="U48" s="6" t="s">
        <v>42</v>
      </c>
    </row>
    <row r="49" spans="1:21">
      <c r="A49" s="1" t="s">
        <v>45</v>
      </c>
      <c r="B49" s="89">
        <v>5</v>
      </c>
      <c r="C49" s="89">
        <v>4</v>
      </c>
      <c r="D49" s="89">
        <v>3</v>
      </c>
      <c r="E49" s="89">
        <v>2</v>
      </c>
      <c r="F49" s="89">
        <v>4</v>
      </c>
      <c r="G49" s="89">
        <v>3</v>
      </c>
      <c r="H49" s="89">
        <v>2</v>
      </c>
      <c r="I49" s="89">
        <v>5</v>
      </c>
      <c r="J49" s="89">
        <v>1</v>
      </c>
      <c r="K49" s="89">
        <v>7</v>
      </c>
      <c r="L49" s="89">
        <v>4</v>
      </c>
      <c r="M49" s="89">
        <v>5</v>
      </c>
      <c r="N49" s="89">
        <v>3</v>
      </c>
      <c r="O49" s="99">
        <v>6</v>
      </c>
      <c r="P49" s="99">
        <v>7</v>
      </c>
      <c r="Q49" s="99">
        <v>4</v>
      </c>
      <c r="R49" s="99"/>
      <c r="T49" s="90" t="s">
        <v>46</v>
      </c>
    </row>
    <row r="51" spans="1:21">
      <c r="A51" s="4" t="s">
        <v>48</v>
      </c>
    </row>
    <row r="53" spans="1:21" s="17" customFormat="1"/>
    <row r="55" spans="1:21">
      <c r="A55" s="48" t="s">
        <v>49</v>
      </c>
      <c r="B55" s="2" t="s">
        <v>50</v>
      </c>
      <c r="H55" s="2" t="s">
        <v>51</v>
      </c>
      <c r="M55" s="2" t="s">
        <v>52</v>
      </c>
    </row>
    <row r="57" spans="1:21">
      <c r="A57" s="1" t="s">
        <v>34</v>
      </c>
      <c r="B57" s="25" t="s">
        <v>35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spans="1:21">
      <c r="A58" s="1" t="s">
        <v>36</v>
      </c>
      <c r="B58" s="5">
        <v>5</v>
      </c>
      <c r="C58" s="30">
        <v>4</v>
      </c>
      <c r="D58" s="30">
        <v>3</v>
      </c>
      <c r="E58" s="30">
        <v>2</v>
      </c>
      <c r="F58" s="30">
        <v>4</v>
      </c>
      <c r="G58" s="30">
        <v>5</v>
      </c>
      <c r="H58" s="30">
        <v>1</v>
      </c>
      <c r="I58" s="30">
        <v>7</v>
      </c>
      <c r="J58" s="30">
        <v>4</v>
      </c>
      <c r="K58" s="30">
        <v>5</v>
      </c>
      <c r="L58" s="30">
        <v>4</v>
      </c>
      <c r="M58" s="30">
        <v>3</v>
      </c>
      <c r="N58" s="30">
        <v>6</v>
      </c>
      <c r="O58" s="30">
        <v>7</v>
      </c>
      <c r="P58" s="30">
        <v>3</v>
      </c>
      <c r="Q58" s="30">
        <v>4</v>
      </c>
      <c r="R58" s="30">
        <v>5</v>
      </c>
      <c r="S58" s="30">
        <v>4</v>
      </c>
      <c r="T58" s="30">
        <v>3</v>
      </c>
      <c r="U58" s="6">
        <v>7</v>
      </c>
    </row>
    <row r="59" spans="1:21">
      <c r="A59" s="1" t="s">
        <v>37</v>
      </c>
      <c r="B59" s="78">
        <v>5</v>
      </c>
      <c r="C59" s="8">
        <v>5</v>
      </c>
      <c r="D59" s="8">
        <v>5</v>
      </c>
      <c r="E59" s="9">
        <v>5</v>
      </c>
      <c r="F59" s="79">
        <v>5</v>
      </c>
      <c r="G59" s="69">
        <v>5</v>
      </c>
      <c r="H59" s="71">
        <v>5</v>
      </c>
      <c r="I59" s="8">
        <v>5</v>
      </c>
      <c r="J59" s="95">
        <v>5</v>
      </c>
      <c r="K59" s="95">
        <v>5</v>
      </c>
      <c r="L59" s="95">
        <v>5</v>
      </c>
      <c r="M59" s="71">
        <v>5</v>
      </c>
      <c r="N59" s="71">
        <v>5</v>
      </c>
      <c r="O59" s="70">
        <v>7</v>
      </c>
      <c r="P59" s="95">
        <v>7</v>
      </c>
      <c r="Q59" s="95">
        <v>7</v>
      </c>
      <c r="R59" s="71">
        <v>7</v>
      </c>
      <c r="S59" s="95">
        <v>7</v>
      </c>
      <c r="T59" s="95">
        <v>7</v>
      </c>
      <c r="U59" s="100">
        <v>7</v>
      </c>
    </row>
    <row r="60" spans="1:21">
      <c r="A60" s="1" t="s">
        <v>38</v>
      </c>
      <c r="B60" s="10"/>
      <c r="C60" s="48">
        <v>4</v>
      </c>
      <c r="D60" s="1">
        <v>4</v>
      </c>
      <c r="E60" s="12">
        <v>4</v>
      </c>
      <c r="F60" s="81">
        <v>4</v>
      </c>
      <c r="G60" s="74">
        <v>4</v>
      </c>
      <c r="H60" s="1">
        <v>4</v>
      </c>
      <c r="I60" s="75">
        <v>4</v>
      </c>
      <c r="J60" s="98">
        <v>4</v>
      </c>
      <c r="K60" s="98">
        <v>4</v>
      </c>
      <c r="L60" s="98">
        <v>4</v>
      </c>
      <c r="M60" s="75">
        <v>4</v>
      </c>
      <c r="N60" s="75">
        <v>4</v>
      </c>
      <c r="O60" s="1">
        <v>4</v>
      </c>
      <c r="P60" s="98">
        <v>4</v>
      </c>
      <c r="Q60" s="98">
        <v>4</v>
      </c>
      <c r="R60" s="1">
        <v>4</v>
      </c>
      <c r="S60" s="98">
        <v>4</v>
      </c>
      <c r="T60" s="98">
        <v>4</v>
      </c>
      <c r="U60" s="101">
        <v>4</v>
      </c>
    </row>
    <row r="61" spans="1:21">
      <c r="A61" s="1" t="s">
        <v>39</v>
      </c>
      <c r="B61" s="10"/>
      <c r="D61" s="48">
        <v>3</v>
      </c>
      <c r="E61" s="12">
        <v>3</v>
      </c>
      <c r="F61" s="81">
        <v>3</v>
      </c>
      <c r="G61" s="74">
        <v>3</v>
      </c>
      <c r="H61" s="48">
        <v>1</v>
      </c>
      <c r="I61" s="1">
        <v>1</v>
      </c>
      <c r="J61" s="98">
        <v>1</v>
      </c>
      <c r="K61" s="98">
        <v>1</v>
      </c>
      <c r="L61" s="98">
        <v>1</v>
      </c>
      <c r="M61" s="48">
        <v>3</v>
      </c>
      <c r="N61" s="1">
        <v>3</v>
      </c>
      <c r="O61" s="75">
        <v>3</v>
      </c>
      <c r="P61" s="98">
        <v>3</v>
      </c>
      <c r="Q61" s="98">
        <v>3</v>
      </c>
      <c r="R61" s="1">
        <v>3</v>
      </c>
      <c r="S61" s="98">
        <v>3</v>
      </c>
      <c r="T61" s="98">
        <v>3</v>
      </c>
      <c r="U61" s="101">
        <v>3</v>
      </c>
    </row>
    <row r="62" spans="1:21">
      <c r="A62" s="1" t="s">
        <v>40</v>
      </c>
      <c r="B62" s="19"/>
      <c r="C62" s="22"/>
      <c r="D62" s="22"/>
      <c r="E62" s="83">
        <v>2</v>
      </c>
      <c r="F62" s="84">
        <v>2</v>
      </c>
      <c r="G62" s="85">
        <v>2</v>
      </c>
      <c r="H62" s="86">
        <v>2</v>
      </c>
      <c r="I62" s="87">
        <v>7</v>
      </c>
      <c r="J62" s="102">
        <v>7</v>
      </c>
      <c r="K62" s="102">
        <v>7</v>
      </c>
      <c r="L62" s="102">
        <v>7</v>
      </c>
      <c r="M62" s="22">
        <v>7</v>
      </c>
      <c r="N62" s="87">
        <v>6</v>
      </c>
      <c r="O62" s="22">
        <v>6</v>
      </c>
      <c r="P62" s="102">
        <v>6</v>
      </c>
      <c r="Q62" s="102">
        <v>6</v>
      </c>
      <c r="R62" s="87">
        <v>5</v>
      </c>
      <c r="S62" s="102">
        <v>5</v>
      </c>
      <c r="T62" s="102">
        <v>5</v>
      </c>
      <c r="U62" s="103">
        <v>5</v>
      </c>
    </row>
    <row r="63" spans="1:21">
      <c r="A63" s="1" t="s">
        <v>41</v>
      </c>
      <c r="B63" s="5" t="s">
        <v>42</v>
      </c>
      <c r="C63" s="30" t="s">
        <v>42</v>
      </c>
      <c r="D63" s="30" t="s">
        <v>42</v>
      </c>
      <c r="E63" s="6" t="s">
        <v>42</v>
      </c>
      <c r="F63" s="5"/>
      <c r="G63" s="30"/>
      <c r="H63" s="30" t="s">
        <v>42</v>
      </c>
      <c r="I63" s="30" t="s">
        <v>42</v>
      </c>
      <c r="J63" s="30"/>
      <c r="K63" s="30"/>
      <c r="L63" s="30"/>
      <c r="M63" s="30" t="s">
        <v>42</v>
      </c>
      <c r="N63" s="30" t="s">
        <v>42</v>
      </c>
      <c r="O63" s="30" t="s">
        <v>42</v>
      </c>
      <c r="P63" s="30"/>
      <c r="Q63" s="30"/>
      <c r="R63" s="30" t="s">
        <v>42</v>
      </c>
      <c r="S63" s="30"/>
      <c r="T63" s="30"/>
      <c r="U63" s="6"/>
    </row>
    <row r="65" spans="1:21">
      <c r="A65" s="4" t="s">
        <v>53</v>
      </c>
    </row>
    <row r="67" spans="1:21" s="17" customFormat="1"/>
    <row r="69" spans="1:21">
      <c r="A69" s="48" t="s">
        <v>49</v>
      </c>
      <c r="B69" s="2" t="s">
        <v>50</v>
      </c>
      <c r="H69" s="2" t="s">
        <v>51</v>
      </c>
      <c r="M69" s="1" t="s">
        <v>52</v>
      </c>
    </row>
    <row r="71" spans="1:21">
      <c r="A71" s="1" t="s">
        <v>34</v>
      </c>
      <c r="B71" s="25" t="s">
        <v>35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spans="1:21">
      <c r="A72" s="1" t="s">
        <v>36</v>
      </c>
      <c r="B72" s="5">
        <v>5</v>
      </c>
      <c r="C72" s="30">
        <v>4</v>
      </c>
      <c r="D72" s="30">
        <v>3</v>
      </c>
      <c r="E72" s="30">
        <v>2</v>
      </c>
      <c r="F72" s="30">
        <v>4</v>
      </c>
      <c r="G72" s="30">
        <v>5</v>
      </c>
      <c r="H72" s="30">
        <v>1</v>
      </c>
      <c r="I72" s="30">
        <v>7</v>
      </c>
      <c r="J72" s="30">
        <v>4</v>
      </c>
      <c r="K72" s="30">
        <v>5</v>
      </c>
      <c r="L72" s="30">
        <v>4</v>
      </c>
      <c r="M72" s="30">
        <v>3</v>
      </c>
      <c r="N72" s="30">
        <v>6</v>
      </c>
      <c r="O72" s="30">
        <v>7</v>
      </c>
      <c r="P72" s="30">
        <v>3</v>
      </c>
      <c r="Q72" s="30">
        <v>4</v>
      </c>
      <c r="R72" s="30">
        <v>5</v>
      </c>
      <c r="S72" s="30">
        <v>4</v>
      </c>
      <c r="T72" s="30">
        <v>3</v>
      </c>
      <c r="U72" s="6">
        <v>7</v>
      </c>
    </row>
    <row r="73" spans="1:21">
      <c r="A73" s="1" t="s">
        <v>37</v>
      </c>
      <c r="B73" s="78">
        <v>5</v>
      </c>
      <c r="C73" s="8">
        <v>5</v>
      </c>
      <c r="D73" s="8">
        <v>5</v>
      </c>
      <c r="E73" s="72">
        <v>2</v>
      </c>
      <c r="F73" s="93">
        <v>2</v>
      </c>
      <c r="G73" s="71">
        <v>2</v>
      </c>
      <c r="H73" s="70">
        <v>1</v>
      </c>
      <c r="I73" s="71">
        <v>1</v>
      </c>
      <c r="J73" s="71">
        <v>1</v>
      </c>
      <c r="K73" s="70">
        <v>5</v>
      </c>
      <c r="L73" s="95">
        <v>5</v>
      </c>
      <c r="M73" s="71">
        <v>5</v>
      </c>
      <c r="N73" s="70">
        <v>6</v>
      </c>
      <c r="O73" s="71">
        <v>6</v>
      </c>
      <c r="P73" s="95">
        <v>6</v>
      </c>
      <c r="Q73" s="70">
        <v>4</v>
      </c>
      <c r="R73" s="71">
        <v>4</v>
      </c>
      <c r="S73" s="95">
        <v>4</v>
      </c>
      <c r="T73" s="95">
        <v>4</v>
      </c>
      <c r="U73" s="104">
        <v>4</v>
      </c>
    </row>
    <row r="74" spans="1:21">
      <c r="A74" s="1" t="s">
        <v>38</v>
      </c>
      <c r="B74" s="10"/>
      <c r="C74" s="48">
        <v>4</v>
      </c>
      <c r="D74" s="1">
        <v>4</v>
      </c>
      <c r="E74" s="12">
        <v>4</v>
      </c>
      <c r="F74" s="97">
        <v>4</v>
      </c>
      <c r="G74" s="75">
        <v>4</v>
      </c>
      <c r="H74" s="75">
        <v>4</v>
      </c>
      <c r="I74" s="48">
        <v>7</v>
      </c>
      <c r="J74" s="75">
        <v>7</v>
      </c>
      <c r="K74" s="75">
        <v>7</v>
      </c>
      <c r="L74" s="98">
        <v>7</v>
      </c>
      <c r="M74" s="48">
        <v>3</v>
      </c>
      <c r="N74" s="75">
        <v>3</v>
      </c>
      <c r="O74" s="75">
        <v>3</v>
      </c>
      <c r="P74" s="98">
        <v>3</v>
      </c>
      <c r="Q74" s="75">
        <v>3</v>
      </c>
      <c r="R74" s="75">
        <v>3</v>
      </c>
      <c r="S74" s="98">
        <v>3</v>
      </c>
      <c r="T74" s="98">
        <v>3</v>
      </c>
      <c r="U74" s="76">
        <v>3</v>
      </c>
    </row>
    <row r="75" spans="1:21">
      <c r="A75" s="1" t="s">
        <v>39</v>
      </c>
      <c r="B75" s="10"/>
      <c r="D75" s="48">
        <v>3</v>
      </c>
      <c r="E75" s="12">
        <v>3</v>
      </c>
      <c r="F75" s="97">
        <v>3</v>
      </c>
      <c r="G75" s="48">
        <v>5</v>
      </c>
      <c r="H75" s="75">
        <v>5</v>
      </c>
      <c r="I75" s="75">
        <v>5</v>
      </c>
      <c r="J75" s="48">
        <v>4</v>
      </c>
      <c r="K75" s="75">
        <v>4</v>
      </c>
      <c r="L75" s="98">
        <v>4</v>
      </c>
      <c r="M75" s="75">
        <v>4</v>
      </c>
      <c r="N75" s="75">
        <v>4</v>
      </c>
      <c r="O75" s="48">
        <v>7</v>
      </c>
      <c r="P75" s="98">
        <v>7</v>
      </c>
      <c r="Q75" s="75">
        <v>7</v>
      </c>
      <c r="R75" s="48">
        <v>5</v>
      </c>
      <c r="S75" s="98">
        <v>5</v>
      </c>
      <c r="T75" s="98">
        <v>5</v>
      </c>
      <c r="U75" s="105">
        <v>7</v>
      </c>
    </row>
    <row r="76" spans="1:21">
      <c r="A76" s="1" t="s">
        <v>41</v>
      </c>
      <c r="B76" s="5" t="s">
        <v>42</v>
      </c>
      <c r="C76" s="30" t="s">
        <v>42</v>
      </c>
      <c r="D76" s="30" t="s">
        <v>42</v>
      </c>
      <c r="E76" s="6" t="s">
        <v>42</v>
      </c>
      <c r="F76" s="5"/>
      <c r="G76" s="30" t="s">
        <v>42</v>
      </c>
      <c r="H76" s="30" t="s">
        <v>42</v>
      </c>
      <c r="I76" s="30" t="s">
        <v>42</v>
      </c>
      <c r="J76" s="30" t="s">
        <v>42</v>
      </c>
      <c r="K76" s="30" t="s">
        <v>42</v>
      </c>
      <c r="L76" s="30"/>
      <c r="M76" s="30" t="s">
        <v>42</v>
      </c>
      <c r="N76" s="30" t="s">
        <v>42</v>
      </c>
      <c r="O76" s="30" t="s">
        <v>42</v>
      </c>
      <c r="P76" s="30"/>
      <c r="Q76" s="30" t="s">
        <v>42</v>
      </c>
      <c r="R76" s="30" t="s">
        <v>42</v>
      </c>
      <c r="S76" s="30"/>
      <c r="T76" s="30"/>
      <c r="U76" s="6" t="s">
        <v>42</v>
      </c>
    </row>
    <row r="78" spans="1:21">
      <c r="A78" s="4" t="s">
        <v>54</v>
      </c>
    </row>
    <row r="80" spans="1:21" s="106" customFormat="1"/>
    <row r="82" spans="1:21">
      <c r="A82" s="48" t="s">
        <v>55</v>
      </c>
      <c r="B82" s="2" t="s">
        <v>56</v>
      </c>
      <c r="H82" s="2"/>
    </row>
    <row r="84" spans="1:21">
      <c r="A84" s="1" t="s">
        <v>34</v>
      </c>
      <c r="B84" s="25" t="s">
        <v>35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>
      <c r="A85" s="1" t="s">
        <v>36</v>
      </c>
      <c r="B85" s="5">
        <v>5</v>
      </c>
      <c r="C85" s="30">
        <v>4</v>
      </c>
      <c r="D85" s="30">
        <v>3</v>
      </c>
      <c r="E85" s="30">
        <v>2</v>
      </c>
      <c r="F85" s="30">
        <v>4</v>
      </c>
      <c r="G85" s="30">
        <v>5</v>
      </c>
      <c r="H85" s="30">
        <v>1</v>
      </c>
      <c r="I85" s="30">
        <v>7</v>
      </c>
      <c r="J85" s="30">
        <v>4</v>
      </c>
      <c r="K85" s="30">
        <v>5</v>
      </c>
      <c r="L85" s="30">
        <v>4</v>
      </c>
      <c r="M85" s="30">
        <v>3</v>
      </c>
      <c r="N85" s="30">
        <v>6</v>
      </c>
      <c r="O85" s="30">
        <v>7</v>
      </c>
      <c r="P85" s="30">
        <v>3</v>
      </c>
      <c r="Q85" s="30">
        <v>4</v>
      </c>
      <c r="R85" s="30">
        <v>5</v>
      </c>
      <c r="S85" s="30">
        <v>4</v>
      </c>
      <c r="T85" s="30">
        <v>3</v>
      </c>
      <c r="U85" s="6">
        <v>7</v>
      </c>
    </row>
    <row r="86" spans="1:21">
      <c r="A86" s="1" t="s">
        <v>37</v>
      </c>
      <c r="B86" s="78">
        <v>5</v>
      </c>
      <c r="C86" s="8">
        <v>5</v>
      </c>
      <c r="D86" s="8">
        <v>5</v>
      </c>
      <c r="E86" s="9">
        <v>5</v>
      </c>
      <c r="F86" s="107">
        <v>5</v>
      </c>
      <c r="G86" s="108">
        <v>5</v>
      </c>
      <c r="H86" s="109">
        <v>1</v>
      </c>
      <c r="I86" s="110">
        <v>1</v>
      </c>
      <c r="J86" s="110">
        <v>1</v>
      </c>
      <c r="K86" s="110">
        <v>1</v>
      </c>
      <c r="L86" s="108">
        <v>1</v>
      </c>
      <c r="M86" s="109">
        <v>3</v>
      </c>
      <c r="N86" s="110">
        <v>3</v>
      </c>
      <c r="O86" s="110">
        <v>3</v>
      </c>
      <c r="P86" s="108">
        <v>3</v>
      </c>
      <c r="Q86" s="110">
        <v>3</v>
      </c>
      <c r="R86" s="109">
        <v>5</v>
      </c>
      <c r="S86" s="108">
        <v>5</v>
      </c>
      <c r="T86" s="110">
        <v>5</v>
      </c>
      <c r="U86" s="111">
        <v>5</v>
      </c>
    </row>
    <row r="87" spans="1:21">
      <c r="A87" s="1" t="s">
        <v>38</v>
      </c>
      <c r="B87" s="10"/>
      <c r="C87" s="48">
        <v>4</v>
      </c>
      <c r="D87" s="1">
        <v>4</v>
      </c>
      <c r="E87" s="12">
        <v>4</v>
      </c>
      <c r="F87" s="58">
        <v>4</v>
      </c>
      <c r="G87" s="112">
        <v>4</v>
      </c>
      <c r="H87" s="113">
        <v>4</v>
      </c>
      <c r="I87" s="114">
        <v>7</v>
      </c>
      <c r="J87" s="113">
        <v>7</v>
      </c>
      <c r="K87" s="113">
        <v>7</v>
      </c>
      <c r="L87" s="112">
        <v>7</v>
      </c>
      <c r="M87" s="113">
        <v>7</v>
      </c>
      <c r="N87" s="114">
        <v>6</v>
      </c>
      <c r="O87" s="113">
        <v>6</v>
      </c>
      <c r="P87" s="112">
        <v>6</v>
      </c>
      <c r="Q87" s="113">
        <v>6</v>
      </c>
      <c r="R87" s="113">
        <v>6</v>
      </c>
      <c r="S87" s="112">
        <v>6</v>
      </c>
      <c r="T87" s="114">
        <v>3</v>
      </c>
      <c r="U87" s="115">
        <v>3</v>
      </c>
    </row>
    <row r="88" spans="1:21">
      <c r="A88" s="1" t="s">
        <v>39</v>
      </c>
      <c r="B88" s="10"/>
      <c r="D88" s="48">
        <v>3</v>
      </c>
      <c r="E88" s="12">
        <v>3</v>
      </c>
      <c r="F88" s="58">
        <v>3</v>
      </c>
      <c r="G88" s="112">
        <v>3</v>
      </c>
      <c r="H88" s="113">
        <v>3</v>
      </c>
      <c r="I88" s="113">
        <v>3</v>
      </c>
      <c r="J88" s="114">
        <v>4</v>
      </c>
      <c r="K88" s="113">
        <v>4</v>
      </c>
      <c r="L88" s="112">
        <v>4</v>
      </c>
      <c r="M88" s="113">
        <v>4</v>
      </c>
      <c r="N88" s="113">
        <v>4</v>
      </c>
      <c r="O88" s="114">
        <v>7</v>
      </c>
      <c r="P88" s="112">
        <v>7</v>
      </c>
      <c r="Q88" s="113">
        <v>7</v>
      </c>
      <c r="R88" s="113">
        <v>7</v>
      </c>
      <c r="S88" s="112">
        <v>7</v>
      </c>
      <c r="T88" s="113">
        <v>7</v>
      </c>
      <c r="U88" s="115">
        <v>7</v>
      </c>
    </row>
    <row r="89" spans="1:21">
      <c r="A89" s="1" t="s">
        <v>40</v>
      </c>
      <c r="B89" s="19"/>
      <c r="C89" s="22"/>
      <c r="D89" s="22"/>
      <c r="E89" s="83">
        <v>2</v>
      </c>
      <c r="F89" s="116">
        <v>2</v>
      </c>
      <c r="G89" s="117">
        <v>2</v>
      </c>
      <c r="H89" s="118">
        <v>2</v>
      </c>
      <c r="I89" s="118">
        <v>2</v>
      </c>
      <c r="J89" s="118">
        <v>2</v>
      </c>
      <c r="K89" s="119">
        <v>5</v>
      </c>
      <c r="L89" s="117">
        <v>5</v>
      </c>
      <c r="M89" s="118">
        <v>5</v>
      </c>
      <c r="N89" s="118">
        <v>5</v>
      </c>
      <c r="O89" s="118">
        <v>5</v>
      </c>
      <c r="P89" s="117">
        <v>5</v>
      </c>
      <c r="Q89" s="119">
        <v>4</v>
      </c>
      <c r="R89" s="118">
        <v>4</v>
      </c>
      <c r="S89" s="117">
        <v>4</v>
      </c>
      <c r="T89" s="118">
        <v>4</v>
      </c>
      <c r="U89" s="120">
        <v>4</v>
      </c>
    </row>
    <row r="90" spans="1:21">
      <c r="A90" s="1" t="s">
        <v>41</v>
      </c>
      <c r="B90" s="7" t="s">
        <v>42</v>
      </c>
      <c r="C90" s="8" t="s">
        <v>42</v>
      </c>
      <c r="D90" s="8" t="s">
        <v>42</v>
      </c>
      <c r="E90" s="9" t="s">
        <v>42</v>
      </c>
      <c r="F90" s="7"/>
      <c r="G90" s="8"/>
      <c r="H90" s="8" t="s">
        <v>42</v>
      </c>
      <c r="I90" s="8" t="s">
        <v>42</v>
      </c>
      <c r="J90" s="8" t="s">
        <v>42</v>
      </c>
      <c r="K90" s="8" t="s">
        <v>42</v>
      </c>
      <c r="L90" s="8"/>
      <c r="M90" s="8" t="s">
        <v>42</v>
      </c>
      <c r="N90" s="8" t="s">
        <v>42</v>
      </c>
      <c r="O90" s="8" t="s">
        <v>42</v>
      </c>
      <c r="P90" s="8"/>
      <c r="Q90" s="8" t="s">
        <v>42</v>
      </c>
      <c r="R90" s="8" t="s">
        <v>42</v>
      </c>
      <c r="S90" s="8"/>
      <c r="T90" s="8" t="s">
        <v>42</v>
      </c>
      <c r="U90" s="9"/>
    </row>
    <row r="91" spans="1:21">
      <c r="A91" s="121" t="s">
        <v>57</v>
      </c>
      <c r="B91" s="122">
        <v>5</v>
      </c>
      <c r="C91" s="123">
        <v>4</v>
      </c>
      <c r="D91" s="123">
        <v>3</v>
      </c>
      <c r="E91" s="124">
        <v>2</v>
      </c>
      <c r="F91" s="123">
        <v>1</v>
      </c>
      <c r="G91" s="123">
        <v>7</v>
      </c>
      <c r="H91" s="123">
        <v>4</v>
      </c>
      <c r="I91" s="123">
        <v>5</v>
      </c>
      <c r="J91" s="123">
        <v>3</v>
      </c>
      <c r="K91" s="123">
        <v>6</v>
      </c>
      <c r="L91" s="123">
        <v>7</v>
      </c>
      <c r="M91" s="123">
        <v>4</v>
      </c>
      <c r="N91" s="123">
        <v>5</v>
      </c>
      <c r="O91" s="123">
        <v>3</v>
      </c>
      <c r="P91" s="123"/>
      <c r="Q91" s="123"/>
      <c r="R91" s="123"/>
      <c r="S91" s="123"/>
      <c r="T91" s="123"/>
      <c r="U91" s="124"/>
    </row>
    <row r="92" spans="1:21">
      <c r="A92" s="68" t="s">
        <v>58</v>
      </c>
      <c r="B92" s="125" t="s">
        <v>59</v>
      </c>
      <c r="C92" s="126" t="s">
        <v>59</v>
      </c>
      <c r="D92" s="126" t="s">
        <v>59</v>
      </c>
      <c r="E92" s="127" t="s">
        <v>59</v>
      </c>
      <c r="F92" s="126" t="s">
        <v>59</v>
      </c>
      <c r="G92" s="126" t="s">
        <v>59</v>
      </c>
      <c r="H92" s="126" t="s">
        <v>59</v>
      </c>
      <c r="I92" s="126" t="s">
        <v>59</v>
      </c>
      <c r="J92" s="126" t="s">
        <v>59</v>
      </c>
      <c r="K92" s="126" t="s">
        <v>59</v>
      </c>
      <c r="L92" s="126">
        <v>0</v>
      </c>
      <c r="M92" s="126">
        <v>0</v>
      </c>
      <c r="N92" s="126">
        <v>1</v>
      </c>
      <c r="O92" s="126">
        <v>1</v>
      </c>
      <c r="P92" s="126"/>
      <c r="Q92" s="126"/>
      <c r="R92" s="126"/>
      <c r="S92" s="126"/>
      <c r="T92" s="126"/>
      <c r="U92" s="127"/>
    </row>
    <row r="94" spans="1:21">
      <c r="A94" s="68" t="s">
        <v>47</v>
      </c>
    </row>
    <row r="96" spans="1:21" s="106" customFormat="1"/>
    <row r="98" spans="1:21">
      <c r="A98" s="48" t="s">
        <v>55</v>
      </c>
      <c r="B98" s="2" t="s">
        <v>56</v>
      </c>
      <c r="H98" s="2"/>
    </row>
    <row r="100" spans="1:21">
      <c r="A100" s="1" t="s">
        <v>34</v>
      </c>
      <c r="B100" s="25" t="s">
        <v>35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1">
      <c r="A101" s="1" t="s">
        <v>36</v>
      </c>
      <c r="B101" s="7">
        <v>5</v>
      </c>
      <c r="C101" s="8">
        <v>4</v>
      </c>
      <c r="D101" s="8">
        <v>3</v>
      </c>
      <c r="E101" s="8">
        <v>2</v>
      </c>
      <c r="F101" s="8">
        <v>4</v>
      </c>
      <c r="G101" s="8">
        <v>5</v>
      </c>
      <c r="H101" s="8">
        <v>1</v>
      </c>
      <c r="I101" s="8">
        <v>7</v>
      </c>
      <c r="J101" s="8">
        <v>4</v>
      </c>
      <c r="K101" s="8">
        <v>5</v>
      </c>
      <c r="L101" s="8">
        <v>4</v>
      </c>
      <c r="M101" s="8">
        <v>3</v>
      </c>
      <c r="N101" s="8">
        <v>6</v>
      </c>
      <c r="O101" s="8">
        <v>7</v>
      </c>
      <c r="P101" s="8">
        <v>3</v>
      </c>
      <c r="Q101" s="8">
        <v>4</v>
      </c>
      <c r="R101" s="8">
        <v>5</v>
      </c>
      <c r="S101" s="8">
        <v>4</v>
      </c>
      <c r="T101" s="8">
        <v>3</v>
      </c>
      <c r="U101" s="9">
        <v>7</v>
      </c>
    </row>
    <row r="102" spans="1:21">
      <c r="A102" s="1" t="s">
        <v>37</v>
      </c>
      <c r="B102" s="128">
        <v>5</v>
      </c>
      <c r="C102" s="50">
        <v>5</v>
      </c>
      <c r="D102" s="129">
        <v>5</v>
      </c>
      <c r="E102" s="130">
        <v>2</v>
      </c>
      <c r="F102" s="53">
        <v>2</v>
      </c>
      <c r="G102" s="131">
        <v>2</v>
      </c>
      <c r="H102" s="131">
        <v>2</v>
      </c>
      <c r="I102" s="130">
        <v>7</v>
      </c>
      <c r="J102" s="131">
        <v>7</v>
      </c>
      <c r="K102" s="131">
        <v>7</v>
      </c>
      <c r="L102" s="53">
        <v>7</v>
      </c>
      <c r="M102" s="130">
        <v>3</v>
      </c>
      <c r="N102" s="131">
        <v>3</v>
      </c>
      <c r="O102" s="131">
        <v>3</v>
      </c>
      <c r="P102" s="53">
        <v>3</v>
      </c>
      <c r="Q102" s="130">
        <v>4</v>
      </c>
      <c r="R102" s="131">
        <v>4</v>
      </c>
      <c r="S102" s="53">
        <v>4</v>
      </c>
      <c r="T102" s="131">
        <v>4</v>
      </c>
      <c r="U102" s="132">
        <v>7</v>
      </c>
    </row>
    <row r="103" spans="1:21">
      <c r="A103" s="1" t="s">
        <v>38</v>
      </c>
      <c r="B103" s="56"/>
      <c r="C103" s="133">
        <v>4</v>
      </c>
      <c r="D103" s="134">
        <v>4</v>
      </c>
      <c r="E103" s="135">
        <v>4</v>
      </c>
      <c r="F103" s="59">
        <v>4</v>
      </c>
      <c r="G103" s="136">
        <v>5</v>
      </c>
      <c r="H103" s="135">
        <v>5</v>
      </c>
      <c r="I103" s="135">
        <v>5</v>
      </c>
      <c r="J103" s="136">
        <v>4</v>
      </c>
      <c r="K103" s="135">
        <v>4</v>
      </c>
      <c r="L103" s="59">
        <v>4</v>
      </c>
      <c r="M103" s="135">
        <v>4</v>
      </c>
      <c r="N103" s="136">
        <v>6</v>
      </c>
      <c r="O103" s="135">
        <v>6</v>
      </c>
      <c r="P103" s="59">
        <v>6</v>
      </c>
      <c r="Q103" s="135">
        <v>6</v>
      </c>
      <c r="R103" s="136">
        <v>5</v>
      </c>
      <c r="S103" s="59">
        <v>5</v>
      </c>
      <c r="T103" s="135">
        <v>5</v>
      </c>
      <c r="U103" s="137">
        <v>5</v>
      </c>
    </row>
    <row r="104" spans="1:21">
      <c r="A104" s="1" t="s">
        <v>39</v>
      </c>
      <c r="B104" s="56"/>
      <c r="C104" s="57"/>
      <c r="D104" s="138">
        <v>3</v>
      </c>
      <c r="E104" s="135">
        <v>3</v>
      </c>
      <c r="F104" s="59">
        <v>3</v>
      </c>
      <c r="G104" s="135">
        <v>3</v>
      </c>
      <c r="H104" s="136">
        <v>1</v>
      </c>
      <c r="I104" s="135">
        <v>1</v>
      </c>
      <c r="J104" s="135">
        <v>1</v>
      </c>
      <c r="K104" s="136">
        <v>5</v>
      </c>
      <c r="L104" s="59">
        <v>5</v>
      </c>
      <c r="M104" s="135">
        <v>5</v>
      </c>
      <c r="N104" s="135">
        <v>5</v>
      </c>
      <c r="O104" s="136">
        <v>7</v>
      </c>
      <c r="P104" s="59">
        <v>7</v>
      </c>
      <c r="Q104" s="135">
        <v>7</v>
      </c>
      <c r="R104" s="135">
        <v>7</v>
      </c>
      <c r="S104" s="59">
        <v>7</v>
      </c>
      <c r="T104" s="136">
        <v>3</v>
      </c>
      <c r="U104" s="137">
        <v>3</v>
      </c>
    </row>
    <row r="105" spans="1:21" s="113" customFormat="1" ht="12.75">
      <c r="A105" s="139" t="s">
        <v>41</v>
      </c>
      <c r="B105" s="139" t="s">
        <v>42</v>
      </c>
      <c r="C105" s="140" t="s">
        <v>42</v>
      </c>
      <c r="D105" s="141" t="s">
        <v>42</v>
      </c>
      <c r="E105" s="140" t="s">
        <v>42</v>
      </c>
      <c r="F105" s="140"/>
      <c r="G105" s="140" t="s">
        <v>42</v>
      </c>
      <c r="H105" s="140" t="s">
        <v>42</v>
      </c>
      <c r="I105" s="140" t="s">
        <v>42</v>
      </c>
      <c r="J105" s="140" t="s">
        <v>42</v>
      </c>
      <c r="K105" s="140" t="s">
        <v>42</v>
      </c>
      <c r="L105" s="140"/>
      <c r="M105" s="140" t="s">
        <v>42</v>
      </c>
      <c r="N105" s="140" t="s">
        <v>42</v>
      </c>
      <c r="O105" s="140" t="s">
        <v>42</v>
      </c>
      <c r="P105" s="140"/>
      <c r="Q105" s="140" t="s">
        <v>42</v>
      </c>
      <c r="R105" s="140" t="s">
        <v>42</v>
      </c>
      <c r="S105" s="140"/>
      <c r="T105" s="140" t="s">
        <v>42</v>
      </c>
      <c r="U105" s="141" t="s">
        <v>42</v>
      </c>
    </row>
    <row r="106" spans="1:21">
      <c r="A106" s="121" t="s">
        <v>57</v>
      </c>
      <c r="B106" s="122">
        <v>5</v>
      </c>
      <c r="C106" s="123">
        <v>4</v>
      </c>
      <c r="D106" s="124">
        <v>3</v>
      </c>
      <c r="E106" s="142">
        <v>2</v>
      </c>
      <c r="F106" s="142">
        <v>5</v>
      </c>
      <c r="G106" s="142">
        <v>1</v>
      </c>
      <c r="H106" s="142">
        <v>7</v>
      </c>
      <c r="I106" s="142">
        <v>4</v>
      </c>
      <c r="J106" s="142">
        <v>5</v>
      </c>
      <c r="K106" s="142">
        <v>3</v>
      </c>
      <c r="L106" s="142">
        <v>6</v>
      </c>
      <c r="M106" s="142">
        <v>7</v>
      </c>
      <c r="N106" s="142">
        <v>4</v>
      </c>
      <c r="O106" s="142">
        <v>5</v>
      </c>
      <c r="P106" s="142">
        <v>3</v>
      </c>
      <c r="Q106" s="142">
        <v>7</v>
      </c>
      <c r="R106" s="142"/>
      <c r="S106" s="142"/>
      <c r="T106" s="142"/>
      <c r="U106" s="143"/>
    </row>
    <row r="107" spans="1:21">
      <c r="A107" s="68" t="s">
        <v>58</v>
      </c>
      <c r="B107" s="125" t="s">
        <v>59</v>
      </c>
      <c r="C107" s="126" t="s">
        <v>59</v>
      </c>
      <c r="D107" s="127" t="s">
        <v>59</v>
      </c>
      <c r="E107" s="126" t="s">
        <v>59</v>
      </c>
      <c r="F107" s="126" t="s">
        <v>59</v>
      </c>
      <c r="G107" s="126" t="s">
        <v>59</v>
      </c>
      <c r="H107" s="126" t="s">
        <v>59</v>
      </c>
      <c r="I107" s="126" t="s">
        <v>59</v>
      </c>
      <c r="J107" s="126" t="s">
        <v>59</v>
      </c>
      <c r="K107" s="126" t="s">
        <v>59</v>
      </c>
      <c r="L107" s="126" t="s">
        <v>59</v>
      </c>
      <c r="M107" s="126" t="s">
        <v>59</v>
      </c>
      <c r="N107" s="126" t="s">
        <v>59</v>
      </c>
      <c r="O107" s="126">
        <v>0</v>
      </c>
      <c r="P107" s="126">
        <v>0</v>
      </c>
      <c r="Q107" s="126">
        <v>1</v>
      </c>
      <c r="R107" s="126"/>
      <c r="S107" s="126"/>
      <c r="T107" s="126"/>
      <c r="U107" s="127"/>
    </row>
    <row r="109" spans="1:21" s="34" customFormat="1">
      <c r="A109" s="144" t="s">
        <v>62</v>
      </c>
    </row>
  </sheetData>
  <mergeCells count="9">
    <mergeCell ref="B84:U84"/>
    <mergeCell ref="B100:U100"/>
    <mergeCell ref="B15:U15"/>
    <mergeCell ref="B28:U28"/>
    <mergeCell ref="B43:U43"/>
    <mergeCell ref="B57:U57"/>
    <mergeCell ref="B71:U71"/>
    <mergeCell ref="A2:P2"/>
    <mergeCell ref="B3:U3"/>
  </mergeCells>
  <pageMargins left="0" right="0" top="0.39370078740157505" bottom="0.39370078740157505" header="0" footer="0"/>
  <headerFooter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First_fit</vt:lpstr>
      <vt:lpstr>Next_fit</vt:lpstr>
      <vt:lpstr>Best_fit</vt:lpstr>
      <vt:lpstr>Worst_fit</vt:lpstr>
      <vt:lpstr>lapozás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Scirocco</dc:creator>
  <cp:lastModifiedBy>Scirocco</cp:lastModifiedBy>
  <cp:revision>19</cp:revision>
  <dcterms:created xsi:type="dcterms:W3CDTF">2025-05-16T13:34:57Z</dcterms:created>
  <dcterms:modified xsi:type="dcterms:W3CDTF">2025-05-19T00:21:13Z</dcterms:modified>
</cp:coreProperties>
</file>