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l928\OneDrive - Cornell University\Desktop\EU_Revision\Repo_disp\Data\"/>
    </mc:Choice>
  </mc:AlternateContent>
  <xr:revisionPtr revIDLastSave="0" documentId="13_ncr:1_{4746F89F-6ED4-4FB9-8EA3-8CA0D476CBA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Germany" sheetId="3" r:id="rId1"/>
    <sheet name="Italy" sheetId="4" r:id="rId2"/>
    <sheet name="France" sheetId="5" r:id="rId3"/>
    <sheet name="Netherlands" sheetId="6" r:id="rId4"/>
    <sheet name="Spain" sheetId="7" r:id="rId5"/>
    <sheet name="Poland" sheetId="8" r:id="rId6"/>
    <sheet name="Belgium" sheetId="9" r:id="rId7"/>
    <sheet name="Greece" sheetId="10" r:id="rId8"/>
    <sheet name="Austria" sheetId="11" r:id="rId9"/>
    <sheet name="Hungary" sheetId="12" r:id="rId10"/>
    <sheet name="Czechia" sheetId="13" r:id="rId11"/>
    <sheet name="Portugal" sheetId="14" r:id="rId12"/>
    <sheet name="Sweden" sheetId="15" r:id="rId13"/>
    <sheet name="Denmark" sheetId="16" r:id="rId14"/>
    <sheet name="Romania" sheetId="17" r:id="rId15"/>
    <sheet name="Bulgaria" sheetId="18" r:id="rId16"/>
    <sheet name="Slovakia" sheetId="19" r:id="rId17"/>
    <sheet name="Estonia" sheetId="20" r:id="rId18"/>
    <sheet name="Finland" sheetId="21" r:id="rId19"/>
    <sheet name="Slovenia" sheetId="22" r:id="rId20"/>
    <sheet name="Luxembourg" sheetId="24" r:id="rId21"/>
    <sheet name="Lithuania" sheetId="25" r:id="rId22"/>
    <sheet name="Malta" sheetId="26" r:id="rId23"/>
    <sheet name="Ireland" sheetId="27" r:id="rId24"/>
    <sheet name="Croatia" sheetId="28" r:id="rId25"/>
    <sheet name="Latvia" sheetId="29" r:id="rId26"/>
    <sheet name="Output" sheetId="1" r:id="rId2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65" i="3" l="1"/>
  <c r="AB65" i="3"/>
  <c r="AA65" i="3"/>
  <c r="AC64" i="3"/>
  <c r="AB64" i="3"/>
  <c r="AA64" i="3"/>
  <c r="AC63" i="3"/>
  <c r="AB63" i="3"/>
  <c r="AA63" i="3"/>
  <c r="AC62" i="3"/>
  <c r="AB62" i="3"/>
  <c r="AA62" i="3"/>
  <c r="AC61" i="3"/>
  <c r="AB61" i="3"/>
  <c r="AA61" i="3"/>
  <c r="AC60" i="3"/>
  <c r="AB60" i="3"/>
  <c r="AA60" i="3"/>
  <c r="AC59" i="3"/>
  <c r="AB59" i="3"/>
  <c r="AA59" i="3"/>
  <c r="AC58" i="3"/>
  <c r="AB58" i="3"/>
  <c r="AA58" i="3"/>
  <c r="AC57" i="3"/>
  <c r="AB57" i="3"/>
  <c r="AA57" i="3"/>
  <c r="AC56" i="3"/>
  <c r="AB56" i="3"/>
  <c r="AA56" i="3"/>
  <c r="AC55" i="3"/>
  <c r="AB55" i="3"/>
  <c r="AA55" i="3"/>
  <c r="AC54" i="3"/>
  <c r="AB54" i="3"/>
  <c r="AA54" i="3"/>
  <c r="AC53" i="3"/>
  <c r="AB53" i="3"/>
  <c r="AA53" i="3"/>
  <c r="AC52" i="3"/>
  <c r="AB52" i="3"/>
  <c r="AA52" i="3"/>
  <c r="AC51" i="3"/>
  <c r="AB51" i="3"/>
  <c r="AA51" i="3"/>
  <c r="AC50" i="3"/>
  <c r="AB50" i="3"/>
  <c r="AA50" i="3"/>
  <c r="AC49" i="3"/>
  <c r="AB49" i="3"/>
  <c r="AA49" i="3"/>
  <c r="AC48" i="3"/>
  <c r="AB48" i="3"/>
  <c r="AA48" i="3"/>
  <c r="AC47" i="3"/>
  <c r="AB47" i="3"/>
  <c r="AA47" i="3"/>
  <c r="AC46" i="3"/>
  <c r="AB46" i="3"/>
  <c r="AA46" i="3"/>
  <c r="AC45" i="3"/>
  <c r="AB45" i="3"/>
  <c r="AA45" i="3"/>
  <c r="AC44" i="3"/>
  <c r="AB44" i="3"/>
  <c r="AA44" i="3"/>
  <c r="AC43" i="3"/>
  <c r="AB43" i="3"/>
  <c r="AA43" i="3"/>
  <c r="AC42" i="3"/>
  <c r="AB42" i="3"/>
  <c r="AA42" i="3"/>
  <c r="AC41" i="3"/>
  <c r="AB41" i="3"/>
  <c r="AA41" i="3"/>
  <c r="AC40" i="3"/>
  <c r="AB40" i="3"/>
  <c r="AA40" i="3"/>
  <c r="AC39" i="3"/>
  <c r="AB39" i="3"/>
  <c r="AA39" i="3"/>
  <c r="L7" i="29" l="1"/>
  <c r="M7" i="29"/>
  <c r="N7" i="29"/>
  <c r="L8" i="29"/>
  <c r="M8" i="29"/>
  <c r="N8" i="29"/>
  <c r="L9" i="29"/>
  <c r="M9" i="29"/>
  <c r="N9" i="29"/>
  <c r="L10" i="29"/>
  <c r="M10" i="29"/>
  <c r="N10" i="29"/>
  <c r="L11" i="29"/>
  <c r="M11" i="29"/>
  <c r="N11" i="29"/>
  <c r="L12" i="29"/>
  <c r="M12" i="29"/>
  <c r="N12" i="29"/>
  <c r="L13" i="29"/>
  <c r="M13" i="29"/>
  <c r="N13" i="29"/>
  <c r="L14" i="29"/>
  <c r="M14" i="29"/>
  <c r="N14" i="29"/>
  <c r="L15" i="29"/>
  <c r="M15" i="29"/>
  <c r="N15" i="29"/>
  <c r="L16" i="29"/>
  <c r="M16" i="29"/>
  <c r="N16" i="29"/>
  <c r="L17" i="29"/>
  <c r="M17" i="29"/>
  <c r="N17" i="29"/>
  <c r="L18" i="29"/>
  <c r="M18" i="29"/>
  <c r="N18" i="29"/>
  <c r="L19" i="29"/>
  <c r="M19" i="29"/>
  <c r="N19" i="29"/>
  <c r="L20" i="29"/>
  <c r="M20" i="29"/>
  <c r="N20" i="29"/>
  <c r="L21" i="29"/>
  <c r="M21" i="29"/>
  <c r="N21" i="29"/>
  <c r="L22" i="29"/>
  <c r="M22" i="29"/>
  <c r="N22" i="29"/>
  <c r="L23" i="29"/>
  <c r="M23" i="29"/>
  <c r="N23" i="29"/>
  <c r="L24" i="29"/>
  <c r="M24" i="29"/>
  <c r="N24" i="29"/>
  <c r="L25" i="29"/>
  <c r="M25" i="29"/>
  <c r="N25" i="29"/>
  <c r="L26" i="29"/>
  <c r="M26" i="29"/>
  <c r="N26" i="29"/>
  <c r="L27" i="29"/>
  <c r="M27" i="29"/>
  <c r="N27" i="29"/>
  <c r="L28" i="29"/>
  <c r="M28" i="29"/>
  <c r="N28" i="29"/>
  <c r="L29" i="29"/>
  <c r="M29" i="29"/>
  <c r="N29" i="29"/>
  <c r="L30" i="29"/>
  <c r="M30" i="29"/>
  <c r="N30" i="29"/>
  <c r="L31" i="29"/>
  <c r="M31" i="29"/>
  <c r="N31" i="29"/>
  <c r="L32" i="29"/>
  <c r="M32" i="29"/>
  <c r="N32" i="29"/>
  <c r="M6" i="29"/>
  <c r="N6" i="29"/>
  <c r="L6" i="29"/>
  <c r="G7" i="29"/>
  <c r="H7" i="29"/>
  <c r="I7" i="29"/>
  <c r="G8" i="29"/>
  <c r="H8" i="29"/>
  <c r="I8" i="29"/>
  <c r="G9" i="29"/>
  <c r="H9" i="29"/>
  <c r="I9" i="29"/>
  <c r="G10" i="29"/>
  <c r="H10" i="29"/>
  <c r="I10" i="29"/>
  <c r="G11" i="29"/>
  <c r="H11" i="29"/>
  <c r="I11" i="29"/>
  <c r="G12" i="29"/>
  <c r="H12" i="29"/>
  <c r="I12" i="29"/>
  <c r="G13" i="29"/>
  <c r="H13" i="29"/>
  <c r="I13" i="29"/>
  <c r="G14" i="29"/>
  <c r="H14" i="29"/>
  <c r="I14" i="29"/>
  <c r="G15" i="29"/>
  <c r="H15" i="29"/>
  <c r="I15" i="29"/>
  <c r="G16" i="29"/>
  <c r="H16" i="29"/>
  <c r="I16" i="29"/>
  <c r="G17" i="29"/>
  <c r="H17" i="29"/>
  <c r="I17" i="29"/>
  <c r="G18" i="29"/>
  <c r="H18" i="29"/>
  <c r="I18" i="29"/>
  <c r="G19" i="29"/>
  <c r="H19" i="29"/>
  <c r="I19" i="29"/>
  <c r="G20" i="29"/>
  <c r="H20" i="29"/>
  <c r="I20" i="29"/>
  <c r="G21" i="29"/>
  <c r="H21" i="29"/>
  <c r="I21" i="29"/>
  <c r="G22" i="29"/>
  <c r="H22" i="29"/>
  <c r="I22" i="29"/>
  <c r="G23" i="29"/>
  <c r="H23" i="29"/>
  <c r="I23" i="29"/>
  <c r="G24" i="29"/>
  <c r="H24" i="29"/>
  <c r="I24" i="29"/>
  <c r="G25" i="29"/>
  <c r="H25" i="29"/>
  <c r="I25" i="29"/>
  <c r="G26" i="29"/>
  <c r="H26" i="29"/>
  <c r="I26" i="29"/>
  <c r="G27" i="29"/>
  <c r="H27" i="29"/>
  <c r="I27" i="29"/>
  <c r="G28" i="29"/>
  <c r="H28" i="29"/>
  <c r="I28" i="29"/>
  <c r="G29" i="29"/>
  <c r="H29" i="29"/>
  <c r="I29" i="29"/>
  <c r="G30" i="29"/>
  <c r="H30" i="29"/>
  <c r="I30" i="29"/>
  <c r="G31" i="29"/>
  <c r="H31" i="29"/>
  <c r="I31" i="29"/>
  <c r="G32" i="29"/>
  <c r="H32" i="29"/>
  <c r="I32" i="29"/>
  <c r="H6" i="29"/>
  <c r="I6" i="29"/>
  <c r="G6" i="29"/>
  <c r="L7" i="28"/>
  <c r="M7" i="28"/>
  <c r="N7" i="28"/>
  <c r="L8" i="28"/>
  <c r="M8" i="28"/>
  <c r="N8" i="28"/>
  <c r="L9" i="28"/>
  <c r="M9" i="28"/>
  <c r="N9" i="28"/>
  <c r="L10" i="28"/>
  <c r="M10" i="28"/>
  <c r="N10" i="28"/>
  <c r="L11" i="28"/>
  <c r="M11" i="28"/>
  <c r="N11" i="28"/>
  <c r="L12" i="28"/>
  <c r="M12" i="28"/>
  <c r="N12" i="28"/>
  <c r="L13" i="28"/>
  <c r="M13" i="28"/>
  <c r="N13" i="28"/>
  <c r="L14" i="28"/>
  <c r="M14" i="28"/>
  <c r="N14" i="28"/>
  <c r="L15" i="28"/>
  <c r="M15" i="28"/>
  <c r="N15" i="28"/>
  <c r="L16" i="28"/>
  <c r="M16" i="28"/>
  <c r="N16" i="28"/>
  <c r="L17" i="28"/>
  <c r="M17" i="28"/>
  <c r="N17" i="28"/>
  <c r="L18" i="28"/>
  <c r="M18" i="28"/>
  <c r="N18" i="28"/>
  <c r="L19" i="28"/>
  <c r="M19" i="28"/>
  <c r="N19" i="28"/>
  <c r="L20" i="28"/>
  <c r="M20" i="28"/>
  <c r="N20" i="28"/>
  <c r="L21" i="28"/>
  <c r="M21" i="28"/>
  <c r="N21" i="28"/>
  <c r="L22" i="28"/>
  <c r="M22" i="28"/>
  <c r="N22" i="28"/>
  <c r="L23" i="28"/>
  <c r="M23" i="28"/>
  <c r="N23" i="28"/>
  <c r="L24" i="28"/>
  <c r="M24" i="28"/>
  <c r="N24" i="28"/>
  <c r="L25" i="28"/>
  <c r="M25" i="28"/>
  <c r="N25" i="28"/>
  <c r="L26" i="28"/>
  <c r="M26" i="28"/>
  <c r="N26" i="28"/>
  <c r="L27" i="28"/>
  <c r="M27" i="28"/>
  <c r="N27" i="28"/>
  <c r="L28" i="28"/>
  <c r="M28" i="28"/>
  <c r="N28" i="28"/>
  <c r="L29" i="28"/>
  <c r="M29" i="28"/>
  <c r="N29" i="28"/>
  <c r="L30" i="28"/>
  <c r="M30" i="28"/>
  <c r="N30" i="28"/>
  <c r="L31" i="28"/>
  <c r="M31" i="28"/>
  <c r="N31" i="28"/>
  <c r="L32" i="28"/>
  <c r="M32" i="28"/>
  <c r="N32" i="28"/>
  <c r="M6" i="28"/>
  <c r="N6" i="28"/>
  <c r="L6" i="28"/>
  <c r="G7" i="28"/>
  <c r="H7" i="28"/>
  <c r="I7" i="28"/>
  <c r="G8" i="28"/>
  <c r="H8" i="28"/>
  <c r="I8" i="28"/>
  <c r="G9" i="28"/>
  <c r="H9" i="28"/>
  <c r="I9" i="28"/>
  <c r="G10" i="28"/>
  <c r="H10" i="28"/>
  <c r="I10" i="28"/>
  <c r="G11" i="28"/>
  <c r="H11" i="28"/>
  <c r="I11" i="28"/>
  <c r="G12" i="28"/>
  <c r="H12" i="28"/>
  <c r="I12" i="28"/>
  <c r="G13" i="28"/>
  <c r="H13" i="28"/>
  <c r="I13" i="28"/>
  <c r="G14" i="28"/>
  <c r="H14" i="28"/>
  <c r="I14" i="28"/>
  <c r="G15" i="28"/>
  <c r="H15" i="28"/>
  <c r="I15" i="28"/>
  <c r="G16" i="28"/>
  <c r="H16" i="28"/>
  <c r="I16" i="28"/>
  <c r="G17" i="28"/>
  <c r="H17" i="28"/>
  <c r="I17" i="28"/>
  <c r="G18" i="28"/>
  <c r="H18" i="28"/>
  <c r="I18" i="28"/>
  <c r="G19" i="28"/>
  <c r="H19" i="28"/>
  <c r="I19" i="28"/>
  <c r="G20" i="28"/>
  <c r="H20" i="28"/>
  <c r="I20" i="28"/>
  <c r="G21" i="28"/>
  <c r="H21" i="28"/>
  <c r="I21" i="28"/>
  <c r="G22" i="28"/>
  <c r="H22" i="28"/>
  <c r="I22" i="28"/>
  <c r="G23" i="28"/>
  <c r="H23" i="28"/>
  <c r="I23" i="28"/>
  <c r="G24" i="28"/>
  <c r="H24" i="28"/>
  <c r="I24" i="28"/>
  <c r="G25" i="28"/>
  <c r="H25" i="28"/>
  <c r="I25" i="28"/>
  <c r="G26" i="28"/>
  <c r="H26" i="28"/>
  <c r="I26" i="28"/>
  <c r="G27" i="28"/>
  <c r="H27" i="28"/>
  <c r="I27" i="28"/>
  <c r="G28" i="28"/>
  <c r="H28" i="28"/>
  <c r="I28" i="28"/>
  <c r="G29" i="28"/>
  <c r="H29" i="28"/>
  <c r="I29" i="28"/>
  <c r="G30" i="28"/>
  <c r="H30" i="28"/>
  <c r="I30" i="28"/>
  <c r="G31" i="28"/>
  <c r="H31" i="28"/>
  <c r="I31" i="28"/>
  <c r="G32" i="28"/>
  <c r="H32" i="28"/>
  <c r="I32" i="28"/>
  <c r="H6" i="28"/>
  <c r="I6" i="28"/>
  <c r="G6" i="28"/>
  <c r="L7" i="27"/>
  <c r="M7" i="27"/>
  <c r="N7" i="27"/>
  <c r="L8" i="27"/>
  <c r="M8" i="27"/>
  <c r="N8" i="27"/>
  <c r="L9" i="27"/>
  <c r="M9" i="27"/>
  <c r="N9" i="27"/>
  <c r="L10" i="27"/>
  <c r="M10" i="27"/>
  <c r="N10" i="27"/>
  <c r="L11" i="27"/>
  <c r="M11" i="27"/>
  <c r="N11" i="27"/>
  <c r="L12" i="27"/>
  <c r="M12" i="27"/>
  <c r="N12" i="27"/>
  <c r="L13" i="27"/>
  <c r="M13" i="27"/>
  <c r="N13" i="27"/>
  <c r="L14" i="27"/>
  <c r="M14" i="27"/>
  <c r="N14" i="27"/>
  <c r="L15" i="27"/>
  <c r="M15" i="27"/>
  <c r="N15" i="27"/>
  <c r="L16" i="27"/>
  <c r="M16" i="27"/>
  <c r="N16" i="27"/>
  <c r="L17" i="27"/>
  <c r="M17" i="27"/>
  <c r="N17" i="27"/>
  <c r="L18" i="27"/>
  <c r="M18" i="27"/>
  <c r="N18" i="27"/>
  <c r="L19" i="27"/>
  <c r="M19" i="27"/>
  <c r="N19" i="27"/>
  <c r="L20" i="27"/>
  <c r="M20" i="27"/>
  <c r="N20" i="27"/>
  <c r="L21" i="27"/>
  <c r="M21" i="27"/>
  <c r="N21" i="27"/>
  <c r="L22" i="27"/>
  <c r="M22" i="27"/>
  <c r="N22" i="27"/>
  <c r="L23" i="27"/>
  <c r="M23" i="27"/>
  <c r="N23" i="27"/>
  <c r="L24" i="27"/>
  <c r="M24" i="27"/>
  <c r="N24" i="27"/>
  <c r="L25" i="27"/>
  <c r="M25" i="27"/>
  <c r="N25" i="27"/>
  <c r="L26" i="27"/>
  <c r="M26" i="27"/>
  <c r="N26" i="27"/>
  <c r="L27" i="27"/>
  <c r="M27" i="27"/>
  <c r="N27" i="27"/>
  <c r="L28" i="27"/>
  <c r="M28" i="27"/>
  <c r="N28" i="27"/>
  <c r="L29" i="27"/>
  <c r="M29" i="27"/>
  <c r="N29" i="27"/>
  <c r="L30" i="27"/>
  <c r="M30" i="27"/>
  <c r="N30" i="27"/>
  <c r="L31" i="27"/>
  <c r="M31" i="27"/>
  <c r="N31" i="27"/>
  <c r="L32" i="27"/>
  <c r="M32" i="27"/>
  <c r="N32" i="27"/>
  <c r="M6" i="27"/>
  <c r="N6" i="27"/>
  <c r="L6" i="27"/>
  <c r="G7" i="27"/>
  <c r="H7" i="27"/>
  <c r="I7" i="27"/>
  <c r="G8" i="27"/>
  <c r="H8" i="27"/>
  <c r="I8" i="27"/>
  <c r="G9" i="27"/>
  <c r="H9" i="27"/>
  <c r="I9" i="27"/>
  <c r="G10" i="27"/>
  <c r="H10" i="27"/>
  <c r="I10" i="27"/>
  <c r="G11" i="27"/>
  <c r="H11" i="27"/>
  <c r="I11" i="27"/>
  <c r="G12" i="27"/>
  <c r="H12" i="27"/>
  <c r="I12" i="27"/>
  <c r="G13" i="27"/>
  <c r="H13" i="27"/>
  <c r="I13" i="27"/>
  <c r="G14" i="27"/>
  <c r="H14" i="27"/>
  <c r="I14" i="27"/>
  <c r="G15" i="27"/>
  <c r="H15" i="27"/>
  <c r="I15" i="27"/>
  <c r="G16" i="27"/>
  <c r="H16" i="27"/>
  <c r="I16" i="27"/>
  <c r="G17" i="27"/>
  <c r="H17" i="27"/>
  <c r="I17" i="27"/>
  <c r="G18" i="27"/>
  <c r="H18" i="27"/>
  <c r="I18" i="27"/>
  <c r="G19" i="27"/>
  <c r="H19" i="27"/>
  <c r="I19" i="27"/>
  <c r="G20" i="27"/>
  <c r="H20" i="27"/>
  <c r="I20" i="27"/>
  <c r="G21" i="27"/>
  <c r="H21" i="27"/>
  <c r="I21" i="27"/>
  <c r="G22" i="27"/>
  <c r="H22" i="27"/>
  <c r="I22" i="27"/>
  <c r="G23" i="27"/>
  <c r="H23" i="27"/>
  <c r="I23" i="27"/>
  <c r="G24" i="27"/>
  <c r="H24" i="27"/>
  <c r="I24" i="27"/>
  <c r="G25" i="27"/>
  <c r="H25" i="27"/>
  <c r="I25" i="27"/>
  <c r="G26" i="27"/>
  <c r="H26" i="27"/>
  <c r="I26" i="27"/>
  <c r="G27" i="27"/>
  <c r="H27" i="27"/>
  <c r="I27" i="27"/>
  <c r="G28" i="27"/>
  <c r="H28" i="27"/>
  <c r="I28" i="27"/>
  <c r="G29" i="27"/>
  <c r="H29" i="27"/>
  <c r="I29" i="27"/>
  <c r="G30" i="27"/>
  <c r="H30" i="27"/>
  <c r="I30" i="27"/>
  <c r="G31" i="27"/>
  <c r="H31" i="27"/>
  <c r="I31" i="27"/>
  <c r="G32" i="27"/>
  <c r="H32" i="27"/>
  <c r="I32" i="27"/>
  <c r="H6" i="27"/>
  <c r="I6" i="27"/>
  <c r="G6" i="27"/>
  <c r="L7" i="26"/>
  <c r="M7" i="26"/>
  <c r="N7" i="26"/>
  <c r="L8" i="26"/>
  <c r="M8" i="26"/>
  <c r="N8" i="26"/>
  <c r="L9" i="26"/>
  <c r="M9" i="26"/>
  <c r="N9" i="26"/>
  <c r="L10" i="26"/>
  <c r="M10" i="26"/>
  <c r="N10" i="26"/>
  <c r="L11" i="26"/>
  <c r="M11" i="26"/>
  <c r="N11" i="26"/>
  <c r="L12" i="26"/>
  <c r="M12" i="26"/>
  <c r="N12" i="26"/>
  <c r="L13" i="26"/>
  <c r="M13" i="26"/>
  <c r="N13" i="26"/>
  <c r="L14" i="26"/>
  <c r="M14" i="26"/>
  <c r="N14" i="26"/>
  <c r="L15" i="26"/>
  <c r="M15" i="26"/>
  <c r="N15" i="26"/>
  <c r="L16" i="26"/>
  <c r="M16" i="26"/>
  <c r="N16" i="26"/>
  <c r="L17" i="26"/>
  <c r="M17" i="26"/>
  <c r="N17" i="26"/>
  <c r="L18" i="26"/>
  <c r="M18" i="26"/>
  <c r="N18" i="26"/>
  <c r="L19" i="26"/>
  <c r="M19" i="26"/>
  <c r="N19" i="26"/>
  <c r="L20" i="26"/>
  <c r="M20" i="26"/>
  <c r="N20" i="26"/>
  <c r="L21" i="26"/>
  <c r="M21" i="26"/>
  <c r="N21" i="26"/>
  <c r="L22" i="26"/>
  <c r="M22" i="26"/>
  <c r="N22" i="26"/>
  <c r="L23" i="26"/>
  <c r="M23" i="26"/>
  <c r="N23" i="26"/>
  <c r="L24" i="26"/>
  <c r="M24" i="26"/>
  <c r="N24" i="26"/>
  <c r="L25" i="26"/>
  <c r="M25" i="26"/>
  <c r="N25" i="26"/>
  <c r="L26" i="26"/>
  <c r="M26" i="26"/>
  <c r="N26" i="26"/>
  <c r="L27" i="26"/>
  <c r="M27" i="26"/>
  <c r="N27" i="26"/>
  <c r="L28" i="26"/>
  <c r="M28" i="26"/>
  <c r="N28" i="26"/>
  <c r="L29" i="26"/>
  <c r="M29" i="26"/>
  <c r="N29" i="26"/>
  <c r="L30" i="26"/>
  <c r="M30" i="26"/>
  <c r="N30" i="26"/>
  <c r="L31" i="26"/>
  <c r="M31" i="26"/>
  <c r="N31" i="26"/>
  <c r="L32" i="26"/>
  <c r="M32" i="26"/>
  <c r="N32" i="26"/>
  <c r="M6" i="26"/>
  <c r="N6" i="26"/>
  <c r="L6" i="26"/>
  <c r="G7" i="26"/>
  <c r="H7" i="26"/>
  <c r="I7" i="26"/>
  <c r="G8" i="26"/>
  <c r="H8" i="26"/>
  <c r="I8" i="26"/>
  <c r="G9" i="26"/>
  <c r="H9" i="26"/>
  <c r="I9" i="26"/>
  <c r="G10" i="26"/>
  <c r="H10" i="26"/>
  <c r="I10" i="26"/>
  <c r="G11" i="26"/>
  <c r="H11" i="26"/>
  <c r="I11" i="26"/>
  <c r="G12" i="26"/>
  <c r="H12" i="26"/>
  <c r="I12" i="26"/>
  <c r="G13" i="26"/>
  <c r="H13" i="26"/>
  <c r="I13" i="26"/>
  <c r="G14" i="26"/>
  <c r="H14" i="26"/>
  <c r="I14" i="26"/>
  <c r="G15" i="26"/>
  <c r="H15" i="26"/>
  <c r="I15" i="26"/>
  <c r="G16" i="26"/>
  <c r="H16" i="26"/>
  <c r="I16" i="26"/>
  <c r="G17" i="26"/>
  <c r="H17" i="26"/>
  <c r="I17" i="26"/>
  <c r="G18" i="26"/>
  <c r="H18" i="26"/>
  <c r="I18" i="26"/>
  <c r="G19" i="26"/>
  <c r="H19" i="26"/>
  <c r="I19" i="26"/>
  <c r="G20" i="26"/>
  <c r="H20" i="26"/>
  <c r="I20" i="26"/>
  <c r="G21" i="26"/>
  <c r="H21" i="26"/>
  <c r="I21" i="26"/>
  <c r="G22" i="26"/>
  <c r="H22" i="26"/>
  <c r="I22" i="26"/>
  <c r="G23" i="26"/>
  <c r="H23" i="26"/>
  <c r="I23" i="26"/>
  <c r="G24" i="26"/>
  <c r="H24" i="26"/>
  <c r="I24" i="26"/>
  <c r="G25" i="26"/>
  <c r="H25" i="26"/>
  <c r="I25" i="26"/>
  <c r="G26" i="26"/>
  <c r="H26" i="26"/>
  <c r="I26" i="26"/>
  <c r="G27" i="26"/>
  <c r="H27" i="26"/>
  <c r="I27" i="26"/>
  <c r="G28" i="26"/>
  <c r="H28" i="26"/>
  <c r="I28" i="26"/>
  <c r="G29" i="26"/>
  <c r="H29" i="26"/>
  <c r="I29" i="26"/>
  <c r="G30" i="26"/>
  <c r="H30" i="26"/>
  <c r="I30" i="26"/>
  <c r="G31" i="26"/>
  <c r="H31" i="26"/>
  <c r="I31" i="26"/>
  <c r="G32" i="26"/>
  <c r="H32" i="26"/>
  <c r="I32" i="26"/>
  <c r="H6" i="26"/>
  <c r="I6" i="26"/>
  <c r="G6" i="26"/>
  <c r="L7" i="25"/>
  <c r="M7" i="25"/>
  <c r="N7" i="25"/>
  <c r="L8" i="25"/>
  <c r="M8" i="25"/>
  <c r="N8" i="25"/>
  <c r="L9" i="25"/>
  <c r="M9" i="25"/>
  <c r="N9" i="25"/>
  <c r="L10" i="25"/>
  <c r="M10" i="25"/>
  <c r="N10" i="25"/>
  <c r="L11" i="25"/>
  <c r="M11" i="25"/>
  <c r="N11" i="25"/>
  <c r="L12" i="25"/>
  <c r="M12" i="25"/>
  <c r="N12" i="25"/>
  <c r="L13" i="25"/>
  <c r="M13" i="25"/>
  <c r="N13" i="25"/>
  <c r="L14" i="25"/>
  <c r="M14" i="25"/>
  <c r="N14" i="25"/>
  <c r="L15" i="25"/>
  <c r="M15" i="25"/>
  <c r="N15" i="25"/>
  <c r="L16" i="25"/>
  <c r="M16" i="25"/>
  <c r="N16" i="25"/>
  <c r="L17" i="25"/>
  <c r="M17" i="25"/>
  <c r="N17" i="25"/>
  <c r="L18" i="25"/>
  <c r="M18" i="25"/>
  <c r="N18" i="25"/>
  <c r="L19" i="25"/>
  <c r="M19" i="25"/>
  <c r="N19" i="25"/>
  <c r="L20" i="25"/>
  <c r="M20" i="25"/>
  <c r="N20" i="25"/>
  <c r="L21" i="25"/>
  <c r="M21" i="25"/>
  <c r="N21" i="25"/>
  <c r="L22" i="25"/>
  <c r="M22" i="25"/>
  <c r="N22" i="25"/>
  <c r="L23" i="25"/>
  <c r="M23" i="25"/>
  <c r="N23" i="25"/>
  <c r="L24" i="25"/>
  <c r="M24" i="25"/>
  <c r="N24" i="25"/>
  <c r="L25" i="25"/>
  <c r="M25" i="25"/>
  <c r="N25" i="25"/>
  <c r="L26" i="25"/>
  <c r="M26" i="25"/>
  <c r="N26" i="25"/>
  <c r="L27" i="25"/>
  <c r="M27" i="25"/>
  <c r="N27" i="25"/>
  <c r="L28" i="25"/>
  <c r="M28" i="25"/>
  <c r="N28" i="25"/>
  <c r="L29" i="25"/>
  <c r="M29" i="25"/>
  <c r="N29" i="25"/>
  <c r="L30" i="25"/>
  <c r="M30" i="25"/>
  <c r="N30" i="25"/>
  <c r="L31" i="25"/>
  <c r="M31" i="25"/>
  <c r="N31" i="25"/>
  <c r="L32" i="25"/>
  <c r="M32" i="25"/>
  <c r="N32" i="25"/>
  <c r="M6" i="25"/>
  <c r="N6" i="25"/>
  <c r="L6" i="25"/>
  <c r="G7" i="25"/>
  <c r="H7" i="25"/>
  <c r="I7" i="25"/>
  <c r="G8" i="25"/>
  <c r="H8" i="25"/>
  <c r="I8" i="25"/>
  <c r="G9" i="25"/>
  <c r="H9" i="25"/>
  <c r="I9" i="25"/>
  <c r="G10" i="25"/>
  <c r="H10" i="25"/>
  <c r="I10" i="25"/>
  <c r="G11" i="25"/>
  <c r="H11" i="25"/>
  <c r="I11" i="25"/>
  <c r="G12" i="25"/>
  <c r="H12" i="25"/>
  <c r="I12" i="25"/>
  <c r="G13" i="25"/>
  <c r="H13" i="25"/>
  <c r="I13" i="25"/>
  <c r="G14" i="25"/>
  <c r="H14" i="25"/>
  <c r="I14" i="25"/>
  <c r="G15" i="25"/>
  <c r="H15" i="25"/>
  <c r="I15" i="25"/>
  <c r="G16" i="25"/>
  <c r="H16" i="25"/>
  <c r="I16" i="25"/>
  <c r="G17" i="25"/>
  <c r="H17" i="25"/>
  <c r="I17" i="25"/>
  <c r="G18" i="25"/>
  <c r="H18" i="25"/>
  <c r="I18" i="25"/>
  <c r="G19" i="25"/>
  <c r="H19" i="25"/>
  <c r="I19" i="25"/>
  <c r="G20" i="25"/>
  <c r="H20" i="25"/>
  <c r="I20" i="25"/>
  <c r="G21" i="25"/>
  <c r="H21" i="25"/>
  <c r="I21" i="25"/>
  <c r="G22" i="25"/>
  <c r="H22" i="25"/>
  <c r="I22" i="25"/>
  <c r="G23" i="25"/>
  <c r="H23" i="25"/>
  <c r="I23" i="25"/>
  <c r="G24" i="25"/>
  <c r="H24" i="25"/>
  <c r="I24" i="25"/>
  <c r="G25" i="25"/>
  <c r="H25" i="25"/>
  <c r="I25" i="25"/>
  <c r="G26" i="25"/>
  <c r="H26" i="25"/>
  <c r="I26" i="25"/>
  <c r="G27" i="25"/>
  <c r="H27" i="25"/>
  <c r="I27" i="25"/>
  <c r="G28" i="25"/>
  <c r="H28" i="25"/>
  <c r="I28" i="25"/>
  <c r="G29" i="25"/>
  <c r="H29" i="25"/>
  <c r="I29" i="25"/>
  <c r="G30" i="25"/>
  <c r="H30" i="25"/>
  <c r="I30" i="25"/>
  <c r="G31" i="25"/>
  <c r="H31" i="25"/>
  <c r="I31" i="25"/>
  <c r="G32" i="25"/>
  <c r="H32" i="25"/>
  <c r="I32" i="25"/>
  <c r="H6" i="25"/>
  <c r="I6" i="25"/>
  <c r="G6" i="25"/>
  <c r="L7" i="24"/>
  <c r="M7" i="24"/>
  <c r="N7" i="24"/>
  <c r="L8" i="24"/>
  <c r="M8" i="24"/>
  <c r="N8" i="24"/>
  <c r="L9" i="24"/>
  <c r="M9" i="24"/>
  <c r="N9" i="24"/>
  <c r="L10" i="24"/>
  <c r="M10" i="24"/>
  <c r="N10" i="24"/>
  <c r="L11" i="24"/>
  <c r="M11" i="24"/>
  <c r="N11" i="24"/>
  <c r="L12" i="24"/>
  <c r="M12" i="24"/>
  <c r="N12" i="24"/>
  <c r="L13" i="24"/>
  <c r="M13" i="24"/>
  <c r="N13" i="24"/>
  <c r="L14" i="24"/>
  <c r="M14" i="24"/>
  <c r="N14" i="24"/>
  <c r="L15" i="24"/>
  <c r="M15" i="24"/>
  <c r="N15" i="24"/>
  <c r="L16" i="24"/>
  <c r="M16" i="24"/>
  <c r="N16" i="24"/>
  <c r="L17" i="24"/>
  <c r="M17" i="24"/>
  <c r="N17" i="24"/>
  <c r="L18" i="24"/>
  <c r="M18" i="24"/>
  <c r="N18" i="24"/>
  <c r="L19" i="24"/>
  <c r="M19" i="24"/>
  <c r="N19" i="24"/>
  <c r="L20" i="24"/>
  <c r="M20" i="24"/>
  <c r="N20" i="24"/>
  <c r="L21" i="24"/>
  <c r="M21" i="24"/>
  <c r="N21" i="24"/>
  <c r="L22" i="24"/>
  <c r="M22" i="24"/>
  <c r="N22" i="24"/>
  <c r="L23" i="24"/>
  <c r="M23" i="24"/>
  <c r="N23" i="24"/>
  <c r="L24" i="24"/>
  <c r="M24" i="24"/>
  <c r="N24" i="24"/>
  <c r="L25" i="24"/>
  <c r="M25" i="24"/>
  <c r="N25" i="24"/>
  <c r="L26" i="24"/>
  <c r="M26" i="24"/>
  <c r="N26" i="24"/>
  <c r="L27" i="24"/>
  <c r="M27" i="24"/>
  <c r="N27" i="24"/>
  <c r="L28" i="24"/>
  <c r="M28" i="24"/>
  <c r="N28" i="24"/>
  <c r="L29" i="24"/>
  <c r="M29" i="24"/>
  <c r="N29" i="24"/>
  <c r="L30" i="24"/>
  <c r="M30" i="24"/>
  <c r="N30" i="24"/>
  <c r="L31" i="24"/>
  <c r="M31" i="24"/>
  <c r="N31" i="24"/>
  <c r="L32" i="24"/>
  <c r="M32" i="24"/>
  <c r="N32" i="24"/>
  <c r="M6" i="24"/>
  <c r="N6" i="24"/>
  <c r="L6" i="24"/>
  <c r="G7" i="24"/>
  <c r="H7" i="24"/>
  <c r="I7" i="24"/>
  <c r="G8" i="24"/>
  <c r="H8" i="24"/>
  <c r="I8" i="24"/>
  <c r="G9" i="24"/>
  <c r="H9" i="24"/>
  <c r="I9" i="24"/>
  <c r="G10" i="24"/>
  <c r="H10" i="24"/>
  <c r="I10" i="24"/>
  <c r="G11" i="24"/>
  <c r="H11" i="24"/>
  <c r="I11" i="24"/>
  <c r="G12" i="24"/>
  <c r="H12" i="24"/>
  <c r="I12" i="24"/>
  <c r="G13" i="24"/>
  <c r="H13" i="24"/>
  <c r="I13" i="24"/>
  <c r="G14" i="24"/>
  <c r="H14" i="24"/>
  <c r="I14" i="24"/>
  <c r="G15" i="24"/>
  <c r="H15" i="24"/>
  <c r="I15" i="24"/>
  <c r="G16" i="24"/>
  <c r="H16" i="24"/>
  <c r="I16" i="24"/>
  <c r="G17" i="24"/>
  <c r="H17" i="24"/>
  <c r="I17" i="24"/>
  <c r="G18" i="24"/>
  <c r="H18" i="24"/>
  <c r="I18" i="24"/>
  <c r="G19" i="24"/>
  <c r="H19" i="24"/>
  <c r="I19" i="24"/>
  <c r="G20" i="24"/>
  <c r="H20" i="24"/>
  <c r="I20" i="24"/>
  <c r="G21" i="24"/>
  <c r="H21" i="24"/>
  <c r="I21" i="24"/>
  <c r="G22" i="24"/>
  <c r="H22" i="24"/>
  <c r="I22" i="24"/>
  <c r="G23" i="24"/>
  <c r="H23" i="24"/>
  <c r="I23" i="24"/>
  <c r="G24" i="24"/>
  <c r="H24" i="24"/>
  <c r="I24" i="24"/>
  <c r="G25" i="24"/>
  <c r="H25" i="24"/>
  <c r="I25" i="24"/>
  <c r="G26" i="24"/>
  <c r="H26" i="24"/>
  <c r="I26" i="24"/>
  <c r="G27" i="24"/>
  <c r="H27" i="24"/>
  <c r="I27" i="24"/>
  <c r="G28" i="24"/>
  <c r="H28" i="24"/>
  <c r="I28" i="24"/>
  <c r="G29" i="24"/>
  <c r="H29" i="24"/>
  <c r="I29" i="24"/>
  <c r="G30" i="24"/>
  <c r="H30" i="24"/>
  <c r="I30" i="24"/>
  <c r="G31" i="24"/>
  <c r="H31" i="24"/>
  <c r="I31" i="24"/>
  <c r="G32" i="24"/>
  <c r="H32" i="24"/>
  <c r="I32" i="24"/>
  <c r="H6" i="24"/>
  <c r="I6" i="24"/>
  <c r="G6" i="24"/>
  <c r="L7" i="22"/>
  <c r="M7" i="22"/>
  <c r="N7" i="22"/>
  <c r="L8" i="22"/>
  <c r="M8" i="22"/>
  <c r="N8" i="22"/>
  <c r="L9" i="22"/>
  <c r="M9" i="22"/>
  <c r="N9" i="22"/>
  <c r="L10" i="22"/>
  <c r="M10" i="22"/>
  <c r="N10" i="22"/>
  <c r="L11" i="22"/>
  <c r="M11" i="22"/>
  <c r="N11" i="22"/>
  <c r="L12" i="22"/>
  <c r="M12" i="22"/>
  <c r="N12" i="22"/>
  <c r="L13" i="22"/>
  <c r="M13" i="22"/>
  <c r="N13" i="22"/>
  <c r="L14" i="22"/>
  <c r="M14" i="22"/>
  <c r="N14" i="22"/>
  <c r="L15" i="22"/>
  <c r="M15" i="22"/>
  <c r="N15" i="22"/>
  <c r="L16" i="22"/>
  <c r="M16" i="22"/>
  <c r="N16" i="22"/>
  <c r="L17" i="22"/>
  <c r="M17" i="22"/>
  <c r="N17" i="22"/>
  <c r="L18" i="22"/>
  <c r="M18" i="22"/>
  <c r="N18" i="22"/>
  <c r="L19" i="22"/>
  <c r="M19" i="22"/>
  <c r="N19" i="22"/>
  <c r="L20" i="22"/>
  <c r="M20" i="22"/>
  <c r="N20" i="22"/>
  <c r="L21" i="22"/>
  <c r="M21" i="22"/>
  <c r="N21" i="22"/>
  <c r="L22" i="22"/>
  <c r="M22" i="22"/>
  <c r="N22" i="22"/>
  <c r="L23" i="22"/>
  <c r="M23" i="22"/>
  <c r="N23" i="22"/>
  <c r="L24" i="22"/>
  <c r="M24" i="22"/>
  <c r="N24" i="22"/>
  <c r="L25" i="22"/>
  <c r="M25" i="22"/>
  <c r="N25" i="22"/>
  <c r="L26" i="22"/>
  <c r="M26" i="22"/>
  <c r="N26" i="22"/>
  <c r="L27" i="22"/>
  <c r="M27" i="22"/>
  <c r="N27" i="22"/>
  <c r="L28" i="22"/>
  <c r="M28" i="22"/>
  <c r="N28" i="22"/>
  <c r="L29" i="22"/>
  <c r="M29" i="22"/>
  <c r="N29" i="22"/>
  <c r="L30" i="22"/>
  <c r="M30" i="22"/>
  <c r="N30" i="22"/>
  <c r="L31" i="22"/>
  <c r="M31" i="22"/>
  <c r="N31" i="22"/>
  <c r="L32" i="22"/>
  <c r="M32" i="22"/>
  <c r="N32" i="22"/>
  <c r="M6" i="22"/>
  <c r="N6" i="22"/>
  <c r="L6" i="22"/>
  <c r="G7" i="22"/>
  <c r="H7" i="22"/>
  <c r="I7" i="22"/>
  <c r="G8" i="22"/>
  <c r="H8" i="22"/>
  <c r="I8" i="22"/>
  <c r="G9" i="22"/>
  <c r="H9" i="22"/>
  <c r="I9" i="22"/>
  <c r="G10" i="22"/>
  <c r="H10" i="22"/>
  <c r="I10" i="22"/>
  <c r="G11" i="22"/>
  <c r="H11" i="22"/>
  <c r="I11" i="22"/>
  <c r="G12" i="22"/>
  <c r="H12" i="22"/>
  <c r="I12" i="22"/>
  <c r="G13" i="22"/>
  <c r="H13" i="22"/>
  <c r="I13" i="22"/>
  <c r="G14" i="22"/>
  <c r="H14" i="22"/>
  <c r="I14" i="22"/>
  <c r="G15" i="22"/>
  <c r="H15" i="22"/>
  <c r="I15" i="22"/>
  <c r="G16" i="22"/>
  <c r="H16" i="22"/>
  <c r="I16" i="22"/>
  <c r="G17" i="22"/>
  <c r="H17" i="22"/>
  <c r="I17" i="22"/>
  <c r="G18" i="22"/>
  <c r="H18" i="22"/>
  <c r="I18" i="22"/>
  <c r="G19" i="22"/>
  <c r="H19" i="22"/>
  <c r="I19" i="22"/>
  <c r="G20" i="22"/>
  <c r="H20" i="22"/>
  <c r="I20" i="22"/>
  <c r="G21" i="22"/>
  <c r="H21" i="22"/>
  <c r="I21" i="22"/>
  <c r="G22" i="22"/>
  <c r="H22" i="22"/>
  <c r="I22" i="22"/>
  <c r="G23" i="22"/>
  <c r="H23" i="22"/>
  <c r="I23" i="22"/>
  <c r="G24" i="22"/>
  <c r="H24" i="22"/>
  <c r="I24" i="22"/>
  <c r="G25" i="22"/>
  <c r="H25" i="22"/>
  <c r="I25" i="22"/>
  <c r="G26" i="22"/>
  <c r="H26" i="22"/>
  <c r="I26" i="22"/>
  <c r="G27" i="22"/>
  <c r="H27" i="22"/>
  <c r="I27" i="22"/>
  <c r="G28" i="22"/>
  <c r="H28" i="22"/>
  <c r="I28" i="22"/>
  <c r="G29" i="22"/>
  <c r="H29" i="22"/>
  <c r="I29" i="22"/>
  <c r="G30" i="22"/>
  <c r="H30" i="22"/>
  <c r="I30" i="22"/>
  <c r="G31" i="22"/>
  <c r="H31" i="22"/>
  <c r="I31" i="22"/>
  <c r="G32" i="22"/>
  <c r="H32" i="22"/>
  <c r="I32" i="22"/>
  <c r="H6" i="22"/>
  <c r="I6" i="22"/>
  <c r="G6" i="22"/>
  <c r="L7" i="21"/>
  <c r="M7" i="21"/>
  <c r="N7" i="21"/>
  <c r="L8" i="21"/>
  <c r="M8" i="21"/>
  <c r="N8" i="21"/>
  <c r="L9" i="21"/>
  <c r="M9" i="21"/>
  <c r="N9" i="21"/>
  <c r="L10" i="21"/>
  <c r="M10" i="21"/>
  <c r="N10" i="21"/>
  <c r="L11" i="21"/>
  <c r="M11" i="21"/>
  <c r="N11" i="21"/>
  <c r="L12" i="21"/>
  <c r="M12" i="21"/>
  <c r="N12" i="21"/>
  <c r="L13" i="21"/>
  <c r="M13" i="21"/>
  <c r="N13" i="21"/>
  <c r="L14" i="21"/>
  <c r="M14" i="21"/>
  <c r="N14" i="21"/>
  <c r="L15" i="21"/>
  <c r="M15" i="21"/>
  <c r="N15" i="21"/>
  <c r="L16" i="21"/>
  <c r="M16" i="21"/>
  <c r="N16" i="21"/>
  <c r="L17" i="21"/>
  <c r="M17" i="21"/>
  <c r="N17" i="21"/>
  <c r="L18" i="21"/>
  <c r="M18" i="21"/>
  <c r="N18" i="21"/>
  <c r="L19" i="21"/>
  <c r="M19" i="21"/>
  <c r="N19" i="21"/>
  <c r="L20" i="21"/>
  <c r="M20" i="21"/>
  <c r="N20" i="21"/>
  <c r="L21" i="21"/>
  <c r="M21" i="21"/>
  <c r="N21" i="21"/>
  <c r="L22" i="21"/>
  <c r="M22" i="21"/>
  <c r="N22" i="21"/>
  <c r="L23" i="21"/>
  <c r="M23" i="21"/>
  <c r="N23" i="21"/>
  <c r="L24" i="21"/>
  <c r="M24" i="21"/>
  <c r="N24" i="21"/>
  <c r="L25" i="21"/>
  <c r="M25" i="21"/>
  <c r="N25" i="21"/>
  <c r="L26" i="21"/>
  <c r="M26" i="21"/>
  <c r="N26" i="21"/>
  <c r="L27" i="21"/>
  <c r="M27" i="21"/>
  <c r="N27" i="21"/>
  <c r="L28" i="21"/>
  <c r="M28" i="21"/>
  <c r="N28" i="21"/>
  <c r="L29" i="21"/>
  <c r="M29" i="21"/>
  <c r="N29" i="21"/>
  <c r="L30" i="21"/>
  <c r="M30" i="21"/>
  <c r="N30" i="21"/>
  <c r="L31" i="21"/>
  <c r="M31" i="21"/>
  <c r="N31" i="21"/>
  <c r="L32" i="21"/>
  <c r="M32" i="21"/>
  <c r="N32" i="21"/>
  <c r="M6" i="21"/>
  <c r="N6" i="21"/>
  <c r="L6" i="21"/>
  <c r="G7" i="21"/>
  <c r="H7" i="21"/>
  <c r="I7" i="21"/>
  <c r="G8" i="21"/>
  <c r="H8" i="21"/>
  <c r="I8" i="21"/>
  <c r="G9" i="21"/>
  <c r="H9" i="21"/>
  <c r="I9" i="21"/>
  <c r="G10" i="21"/>
  <c r="H10" i="21"/>
  <c r="I10" i="21"/>
  <c r="G11" i="21"/>
  <c r="H11" i="21"/>
  <c r="I11" i="21"/>
  <c r="G12" i="21"/>
  <c r="H12" i="21"/>
  <c r="I12" i="21"/>
  <c r="G13" i="21"/>
  <c r="H13" i="21"/>
  <c r="I13" i="21"/>
  <c r="G14" i="21"/>
  <c r="H14" i="21"/>
  <c r="I14" i="21"/>
  <c r="G15" i="21"/>
  <c r="H15" i="21"/>
  <c r="I15" i="21"/>
  <c r="G16" i="21"/>
  <c r="H16" i="21"/>
  <c r="I16" i="21"/>
  <c r="G17" i="21"/>
  <c r="H17" i="21"/>
  <c r="I17" i="21"/>
  <c r="G18" i="21"/>
  <c r="H18" i="21"/>
  <c r="I18" i="21"/>
  <c r="G19" i="21"/>
  <c r="H19" i="21"/>
  <c r="I19" i="21"/>
  <c r="G20" i="21"/>
  <c r="H20" i="21"/>
  <c r="I20" i="21"/>
  <c r="G21" i="21"/>
  <c r="H21" i="21"/>
  <c r="I21" i="21"/>
  <c r="G22" i="21"/>
  <c r="H22" i="21"/>
  <c r="I22" i="21"/>
  <c r="G23" i="21"/>
  <c r="H23" i="21"/>
  <c r="I23" i="21"/>
  <c r="G24" i="21"/>
  <c r="H24" i="21"/>
  <c r="I24" i="21"/>
  <c r="G25" i="21"/>
  <c r="H25" i="21"/>
  <c r="I25" i="21"/>
  <c r="G26" i="21"/>
  <c r="H26" i="21"/>
  <c r="I26" i="21"/>
  <c r="G27" i="21"/>
  <c r="H27" i="21"/>
  <c r="I27" i="21"/>
  <c r="G28" i="21"/>
  <c r="H28" i="21"/>
  <c r="I28" i="21"/>
  <c r="G29" i="21"/>
  <c r="H29" i="21"/>
  <c r="I29" i="21"/>
  <c r="G30" i="21"/>
  <c r="H30" i="21"/>
  <c r="I30" i="21"/>
  <c r="G31" i="21"/>
  <c r="H31" i="21"/>
  <c r="I31" i="21"/>
  <c r="G32" i="21"/>
  <c r="H32" i="21"/>
  <c r="I32" i="21"/>
  <c r="H6" i="21"/>
  <c r="I6" i="21"/>
  <c r="G6" i="21"/>
  <c r="L7" i="20"/>
  <c r="M7" i="20"/>
  <c r="N7" i="20"/>
  <c r="L8" i="20"/>
  <c r="M8" i="20"/>
  <c r="N8" i="20"/>
  <c r="L9" i="20"/>
  <c r="M9" i="20"/>
  <c r="N9" i="20"/>
  <c r="L10" i="20"/>
  <c r="M10" i="20"/>
  <c r="N10" i="20"/>
  <c r="L11" i="20"/>
  <c r="M11" i="20"/>
  <c r="N11" i="20"/>
  <c r="L12" i="20"/>
  <c r="M12" i="20"/>
  <c r="N12" i="20"/>
  <c r="L13" i="20"/>
  <c r="M13" i="20"/>
  <c r="N13" i="20"/>
  <c r="L14" i="20"/>
  <c r="M14" i="20"/>
  <c r="N14" i="20"/>
  <c r="L15" i="20"/>
  <c r="M15" i="20"/>
  <c r="N15" i="20"/>
  <c r="L16" i="20"/>
  <c r="M16" i="20"/>
  <c r="N16" i="20"/>
  <c r="L17" i="20"/>
  <c r="M17" i="20"/>
  <c r="N17" i="20"/>
  <c r="L18" i="20"/>
  <c r="M18" i="20"/>
  <c r="N18" i="20"/>
  <c r="L19" i="20"/>
  <c r="M19" i="20"/>
  <c r="N19" i="20"/>
  <c r="L20" i="20"/>
  <c r="M20" i="20"/>
  <c r="N20" i="20"/>
  <c r="L21" i="20"/>
  <c r="M21" i="20"/>
  <c r="N21" i="20"/>
  <c r="L22" i="20"/>
  <c r="M22" i="20"/>
  <c r="N22" i="20"/>
  <c r="L23" i="20"/>
  <c r="M23" i="20"/>
  <c r="N23" i="20"/>
  <c r="L24" i="20"/>
  <c r="M24" i="20"/>
  <c r="N24" i="20"/>
  <c r="L25" i="20"/>
  <c r="M25" i="20"/>
  <c r="N25" i="20"/>
  <c r="L26" i="20"/>
  <c r="M26" i="20"/>
  <c r="N26" i="20"/>
  <c r="L27" i="20"/>
  <c r="M27" i="20"/>
  <c r="N27" i="20"/>
  <c r="L28" i="20"/>
  <c r="M28" i="20"/>
  <c r="N28" i="20"/>
  <c r="L29" i="20"/>
  <c r="M29" i="20"/>
  <c r="N29" i="20"/>
  <c r="L30" i="20"/>
  <c r="M30" i="20"/>
  <c r="N30" i="20"/>
  <c r="L31" i="20"/>
  <c r="M31" i="20"/>
  <c r="N31" i="20"/>
  <c r="L32" i="20"/>
  <c r="M32" i="20"/>
  <c r="N32" i="20"/>
  <c r="M6" i="20"/>
  <c r="N6" i="20"/>
  <c r="L6" i="20"/>
  <c r="G7" i="20"/>
  <c r="H7" i="20"/>
  <c r="I7" i="20"/>
  <c r="G8" i="20"/>
  <c r="H8" i="20"/>
  <c r="I8" i="20"/>
  <c r="G9" i="20"/>
  <c r="H9" i="20"/>
  <c r="I9" i="20"/>
  <c r="G10" i="20"/>
  <c r="H10" i="20"/>
  <c r="I10" i="20"/>
  <c r="G11" i="20"/>
  <c r="H11" i="20"/>
  <c r="I11" i="20"/>
  <c r="G12" i="20"/>
  <c r="H12" i="20"/>
  <c r="I12" i="20"/>
  <c r="G13" i="20"/>
  <c r="H13" i="20"/>
  <c r="I13" i="20"/>
  <c r="G14" i="20"/>
  <c r="H14" i="20"/>
  <c r="I14" i="20"/>
  <c r="G15" i="20"/>
  <c r="H15" i="20"/>
  <c r="I15" i="20"/>
  <c r="G16" i="20"/>
  <c r="H16" i="20"/>
  <c r="I16" i="20"/>
  <c r="G17" i="20"/>
  <c r="H17" i="20"/>
  <c r="I17" i="20"/>
  <c r="G18" i="20"/>
  <c r="H18" i="20"/>
  <c r="I18" i="20"/>
  <c r="G19" i="20"/>
  <c r="H19" i="20"/>
  <c r="I19" i="20"/>
  <c r="G20" i="20"/>
  <c r="H20" i="20"/>
  <c r="I20" i="20"/>
  <c r="G21" i="20"/>
  <c r="H21" i="20"/>
  <c r="I21" i="20"/>
  <c r="G22" i="20"/>
  <c r="H22" i="20"/>
  <c r="I22" i="20"/>
  <c r="G23" i="20"/>
  <c r="H23" i="20"/>
  <c r="I23" i="20"/>
  <c r="G24" i="20"/>
  <c r="H24" i="20"/>
  <c r="I24" i="20"/>
  <c r="G25" i="20"/>
  <c r="H25" i="20"/>
  <c r="I25" i="20"/>
  <c r="G26" i="20"/>
  <c r="H26" i="20"/>
  <c r="I26" i="20"/>
  <c r="G27" i="20"/>
  <c r="H27" i="20"/>
  <c r="I27" i="20"/>
  <c r="G28" i="20"/>
  <c r="H28" i="20"/>
  <c r="I28" i="20"/>
  <c r="G29" i="20"/>
  <c r="H29" i="20"/>
  <c r="I29" i="20"/>
  <c r="G30" i="20"/>
  <c r="H30" i="20"/>
  <c r="I30" i="20"/>
  <c r="G31" i="20"/>
  <c r="H31" i="20"/>
  <c r="I31" i="20"/>
  <c r="G32" i="20"/>
  <c r="H32" i="20"/>
  <c r="I32" i="20"/>
  <c r="H6" i="20"/>
  <c r="I6" i="20"/>
  <c r="G6" i="20"/>
  <c r="L7" i="19"/>
  <c r="M7" i="19"/>
  <c r="N7" i="19"/>
  <c r="L8" i="19"/>
  <c r="M8" i="19"/>
  <c r="N8" i="19"/>
  <c r="L9" i="19"/>
  <c r="M9" i="19"/>
  <c r="N9" i="19"/>
  <c r="L10" i="19"/>
  <c r="M10" i="19"/>
  <c r="N10" i="19"/>
  <c r="L11" i="19"/>
  <c r="M11" i="19"/>
  <c r="N11" i="19"/>
  <c r="L12" i="19"/>
  <c r="M12" i="19"/>
  <c r="N12" i="19"/>
  <c r="L13" i="19"/>
  <c r="M13" i="19"/>
  <c r="N13" i="19"/>
  <c r="L14" i="19"/>
  <c r="M14" i="19"/>
  <c r="N14" i="19"/>
  <c r="L15" i="19"/>
  <c r="M15" i="19"/>
  <c r="N15" i="19"/>
  <c r="L16" i="19"/>
  <c r="M16" i="19"/>
  <c r="N16" i="19"/>
  <c r="L17" i="19"/>
  <c r="M17" i="19"/>
  <c r="N17" i="19"/>
  <c r="L18" i="19"/>
  <c r="M18" i="19"/>
  <c r="N18" i="19"/>
  <c r="L19" i="19"/>
  <c r="M19" i="19"/>
  <c r="N19" i="19"/>
  <c r="L20" i="19"/>
  <c r="M20" i="19"/>
  <c r="N20" i="19"/>
  <c r="L21" i="19"/>
  <c r="M21" i="19"/>
  <c r="N21" i="19"/>
  <c r="L22" i="19"/>
  <c r="M22" i="19"/>
  <c r="N22" i="19"/>
  <c r="L23" i="19"/>
  <c r="M23" i="19"/>
  <c r="N23" i="19"/>
  <c r="L24" i="19"/>
  <c r="M24" i="19"/>
  <c r="N24" i="19"/>
  <c r="L25" i="19"/>
  <c r="M25" i="19"/>
  <c r="N25" i="19"/>
  <c r="L26" i="19"/>
  <c r="M26" i="19"/>
  <c r="N26" i="19"/>
  <c r="L27" i="19"/>
  <c r="M27" i="19"/>
  <c r="N27" i="19"/>
  <c r="L28" i="19"/>
  <c r="M28" i="19"/>
  <c r="N28" i="19"/>
  <c r="L29" i="19"/>
  <c r="M29" i="19"/>
  <c r="N29" i="19"/>
  <c r="L30" i="19"/>
  <c r="M30" i="19"/>
  <c r="N30" i="19"/>
  <c r="L31" i="19"/>
  <c r="M31" i="19"/>
  <c r="N31" i="19"/>
  <c r="L32" i="19"/>
  <c r="M32" i="19"/>
  <c r="N32" i="19"/>
  <c r="M6" i="19"/>
  <c r="N6" i="19"/>
  <c r="L6" i="19"/>
  <c r="G7" i="19"/>
  <c r="H7" i="19"/>
  <c r="I7" i="19"/>
  <c r="G8" i="19"/>
  <c r="H8" i="19"/>
  <c r="I8" i="19"/>
  <c r="G9" i="19"/>
  <c r="H9" i="19"/>
  <c r="I9" i="19"/>
  <c r="G10" i="19"/>
  <c r="H10" i="19"/>
  <c r="I10" i="19"/>
  <c r="G11" i="19"/>
  <c r="H11" i="19"/>
  <c r="I11" i="19"/>
  <c r="G12" i="19"/>
  <c r="H12" i="19"/>
  <c r="I12" i="19"/>
  <c r="G13" i="19"/>
  <c r="H13" i="19"/>
  <c r="I13" i="19"/>
  <c r="G14" i="19"/>
  <c r="H14" i="19"/>
  <c r="I14" i="19"/>
  <c r="G15" i="19"/>
  <c r="H15" i="19"/>
  <c r="I15" i="19"/>
  <c r="G16" i="19"/>
  <c r="H16" i="19"/>
  <c r="I16" i="19"/>
  <c r="G17" i="19"/>
  <c r="H17" i="19"/>
  <c r="I17" i="19"/>
  <c r="G18" i="19"/>
  <c r="H18" i="19"/>
  <c r="I18" i="19"/>
  <c r="G19" i="19"/>
  <c r="H19" i="19"/>
  <c r="I19" i="19"/>
  <c r="G20" i="19"/>
  <c r="H20" i="19"/>
  <c r="I20" i="19"/>
  <c r="G21" i="19"/>
  <c r="H21" i="19"/>
  <c r="I21" i="19"/>
  <c r="G22" i="19"/>
  <c r="H22" i="19"/>
  <c r="I22" i="19"/>
  <c r="G23" i="19"/>
  <c r="H23" i="19"/>
  <c r="I23" i="19"/>
  <c r="G24" i="19"/>
  <c r="H24" i="19"/>
  <c r="I24" i="19"/>
  <c r="G25" i="19"/>
  <c r="H25" i="19"/>
  <c r="I25" i="19"/>
  <c r="G26" i="19"/>
  <c r="H26" i="19"/>
  <c r="I26" i="19"/>
  <c r="G27" i="19"/>
  <c r="H27" i="19"/>
  <c r="I27" i="19"/>
  <c r="G28" i="19"/>
  <c r="H28" i="19"/>
  <c r="I28" i="19"/>
  <c r="G29" i="19"/>
  <c r="H29" i="19"/>
  <c r="I29" i="19"/>
  <c r="G30" i="19"/>
  <c r="H30" i="19"/>
  <c r="I30" i="19"/>
  <c r="G31" i="19"/>
  <c r="H31" i="19"/>
  <c r="I31" i="19"/>
  <c r="G32" i="19"/>
  <c r="H32" i="19"/>
  <c r="I32" i="19"/>
  <c r="H6" i="19"/>
  <c r="I6" i="19"/>
  <c r="G6" i="19"/>
  <c r="L7" i="18"/>
  <c r="M7" i="18"/>
  <c r="N7" i="18"/>
  <c r="L8" i="18"/>
  <c r="M8" i="18"/>
  <c r="N8" i="18"/>
  <c r="L9" i="18"/>
  <c r="M9" i="18"/>
  <c r="N9" i="18"/>
  <c r="L10" i="18"/>
  <c r="M10" i="18"/>
  <c r="N10" i="18"/>
  <c r="L11" i="18"/>
  <c r="M11" i="18"/>
  <c r="N11" i="18"/>
  <c r="L12" i="18"/>
  <c r="M12" i="18"/>
  <c r="N12" i="18"/>
  <c r="L13" i="18"/>
  <c r="M13" i="18"/>
  <c r="N13" i="18"/>
  <c r="L14" i="18"/>
  <c r="M14" i="18"/>
  <c r="N14" i="18"/>
  <c r="L15" i="18"/>
  <c r="M15" i="18"/>
  <c r="N15" i="18"/>
  <c r="L16" i="18"/>
  <c r="M16" i="18"/>
  <c r="N16" i="18"/>
  <c r="L17" i="18"/>
  <c r="M17" i="18"/>
  <c r="N17" i="18"/>
  <c r="L18" i="18"/>
  <c r="M18" i="18"/>
  <c r="N18" i="18"/>
  <c r="L19" i="18"/>
  <c r="M19" i="18"/>
  <c r="N19" i="18"/>
  <c r="L20" i="18"/>
  <c r="M20" i="18"/>
  <c r="N20" i="18"/>
  <c r="L21" i="18"/>
  <c r="M21" i="18"/>
  <c r="N21" i="18"/>
  <c r="L22" i="18"/>
  <c r="M22" i="18"/>
  <c r="N22" i="18"/>
  <c r="L23" i="18"/>
  <c r="M23" i="18"/>
  <c r="N23" i="18"/>
  <c r="L24" i="18"/>
  <c r="M24" i="18"/>
  <c r="N24" i="18"/>
  <c r="L25" i="18"/>
  <c r="M25" i="18"/>
  <c r="N25" i="18"/>
  <c r="L26" i="18"/>
  <c r="M26" i="18"/>
  <c r="N26" i="18"/>
  <c r="L27" i="18"/>
  <c r="M27" i="18"/>
  <c r="N27" i="18"/>
  <c r="L28" i="18"/>
  <c r="M28" i="18"/>
  <c r="N28" i="18"/>
  <c r="L29" i="18"/>
  <c r="M29" i="18"/>
  <c r="N29" i="18"/>
  <c r="L30" i="18"/>
  <c r="M30" i="18"/>
  <c r="N30" i="18"/>
  <c r="L31" i="18"/>
  <c r="M31" i="18"/>
  <c r="N31" i="18"/>
  <c r="L32" i="18"/>
  <c r="M32" i="18"/>
  <c r="N32" i="18"/>
  <c r="M6" i="18"/>
  <c r="N6" i="18"/>
  <c r="L6" i="18"/>
  <c r="G7" i="18"/>
  <c r="H7" i="18"/>
  <c r="I7" i="18"/>
  <c r="G8" i="18"/>
  <c r="H8" i="18"/>
  <c r="I8" i="18"/>
  <c r="G9" i="18"/>
  <c r="H9" i="18"/>
  <c r="I9" i="18"/>
  <c r="G10" i="18"/>
  <c r="H10" i="18"/>
  <c r="I10" i="18"/>
  <c r="G11" i="18"/>
  <c r="H11" i="18"/>
  <c r="I11" i="18"/>
  <c r="G12" i="18"/>
  <c r="H12" i="18"/>
  <c r="I12" i="18"/>
  <c r="G13" i="18"/>
  <c r="H13" i="18"/>
  <c r="I13" i="18"/>
  <c r="G14" i="18"/>
  <c r="H14" i="18"/>
  <c r="I14" i="18"/>
  <c r="G15" i="18"/>
  <c r="H15" i="18"/>
  <c r="I15" i="18"/>
  <c r="G16" i="18"/>
  <c r="H16" i="18"/>
  <c r="I16" i="18"/>
  <c r="G17" i="18"/>
  <c r="H17" i="18"/>
  <c r="I17" i="18"/>
  <c r="G18" i="18"/>
  <c r="H18" i="18"/>
  <c r="I18" i="18"/>
  <c r="G19" i="18"/>
  <c r="H19" i="18"/>
  <c r="I19" i="18"/>
  <c r="G20" i="18"/>
  <c r="H20" i="18"/>
  <c r="I20" i="18"/>
  <c r="G21" i="18"/>
  <c r="H21" i="18"/>
  <c r="I21" i="18"/>
  <c r="G22" i="18"/>
  <c r="H22" i="18"/>
  <c r="I22" i="18"/>
  <c r="G23" i="18"/>
  <c r="H23" i="18"/>
  <c r="I23" i="18"/>
  <c r="G24" i="18"/>
  <c r="H24" i="18"/>
  <c r="I24" i="18"/>
  <c r="G25" i="18"/>
  <c r="H25" i="18"/>
  <c r="I25" i="18"/>
  <c r="G26" i="18"/>
  <c r="H26" i="18"/>
  <c r="I26" i="18"/>
  <c r="G27" i="18"/>
  <c r="H27" i="18"/>
  <c r="I27" i="18"/>
  <c r="G28" i="18"/>
  <c r="H28" i="18"/>
  <c r="I28" i="18"/>
  <c r="G29" i="18"/>
  <c r="H29" i="18"/>
  <c r="I29" i="18"/>
  <c r="G30" i="18"/>
  <c r="H30" i="18"/>
  <c r="I30" i="18"/>
  <c r="G31" i="18"/>
  <c r="H31" i="18"/>
  <c r="I31" i="18"/>
  <c r="G32" i="18"/>
  <c r="H32" i="18"/>
  <c r="I32" i="18"/>
  <c r="H6" i="18"/>
  <c r="I6" i="18"/>
  <c r="G6" i="18"/>
  <c r="L7" i="17"/>
  <c r="M7" i="17"/>
  <c r="N7" i="17"/>
  <c r="L8" i="17"/>
  <c r="M8" i="17"/>
  <c r="N8" i="17"/>
  <c r="L9" i="17"/>
  <c r="M9" i="17"/>
  <c r="N9" i="17"/>
  <c r="L10" i="17"/>
  <c r="M10" i="17"/>
  <c r="N10" i="17"/>
  <c r="L11" i="17"/>
  <c r="M11" i="17"/>
  <c r="N11" i="17"/>
  <c r="L12" i="17"/>
  <c r="M12" i="17"/>
  <c r="N12" i="17"/>
  <c r="L13" i="17"/>
  <c r="M13" i="17"/>
  <c r="N13" i="17"/>
  <c r="L14" i="17"/>
  <c r="M14" i="17"/>
  <c r="N14" i="17"/>
  <c r="L15" i="17"/>
  <c r="M15" i="17"/>
  <c r="N15" i="17"/>
  <c r="L16" i="17"/>
  <c r="M16" i="17"/>
  <c r="N16" i="17"/>
  <c r="L17" i="17"/>
  <c r="M17" i="17"/>
  <c r="N17" i="17"/>
  <c r="L18" i="17"/>
  <c r="M18" i="17"/>
  <c r="N18" i="17"/>
  <c r="L19" i="17"/>
  <c r="M19" i="17"/>
  <c r="N19" i="17"/>
  <c r="L20" i="17"/>
  <c r="M20" i="17"/>
  <c r="N20" i="17"/>
  <c r="L21" i="17"/>
  <c r="M21" i="17"/>
  <c r="N21" i="17"/>
  <c r="L22" i="17"/>
  <c r="M22" i="17"/>
  <c r="N22" i="17"/>
  <c r="L23" i="17"/>
  <c r="M23" i="17"/>
  <c r="N23" i="17"/>
  <c r="L24" i="17"/>
  <c r="M24" i="17"/>
  <c r="N24" i="17"/>
  <c r="L25" i="17"/>
  <c r="M25" i="17"/>
  <c r="N25" i="17"/>
  <c r="L26" i="17"/>
  <c r="M26" i="17"/>
  <c r="N26" i="17"/>
  <c r="L27" i="17"/>
  <c r="M27" i="17"/>
  <c r="N27" i="17"/>
  <c r="L28" i="17"/>
  <c r="M28" i="17"/>
  <c r="N28" i="17"/>
  <c r="L29" i="17"/>
  <c r="M29" i="17"/>
  <c r="N29" i="17"/>
  <c r="L30" i="17"/>
  <c r="M30" i="17"/>
  <c r="N30" i="17"/>
  <c r="L31" i="17"/>
  <c r="M31" i="17"/>
  <c r="N31" i="17"/>
  <c r="L32" i="17"/>
  <c r="M32" i="17"/>
  <c r="N32" i="17"/>
  <c r="M6" i="17"/>
  <c r="N6" i="17"/>
  <c r="L6" i="17"/>
  <c r="G7" i="17"/>
  <c r="H7" i="17"/>
  <c r="I7" i="17"/>
  <c r="G8" i="17"/>
  <c r="H8" i="17"/>
  <c r="I8" i="17"/>
  <c r="G9" i="17"/>
  <c r="H9" i="17"/>
  <c r="I9" i="17"/>
  <c r="G10" i="17"/>
  <c r="H10" i="17"/>
  <c r="I10" i="17"/>
  <c r="G11" i="17"/>
  <c r="H11" i="17"/>
  <c r="I11" i="17"/>
  <c r="G12" i="17"/>
  <c r="H12" i="17"/>
  <c r="I12" i="17"/>
  <c r="G13" i="17"/>
  <c r="H13" i="17"/>
  <c r="I13" i="17"/>
  <c r="G14" i="17"/>
  <c r="H14" i="17"/>
  <c r="I14" i="17"/>
  <c r="G15" i="17"/>
  <c r="H15" i="17"/>
  <c r="I15" i="17"/>
  <c r="G16" i="17"/>
  <c r="H16" i="17"/>
  <c r="I16" i="17"/>
  <c r="G17" i="17"/>
  <c r="H17" i="17"/>
  <c r="I17" i="17"/>
  <c r="G18" i="17"/>
  <c r="H18" i="17"/>
  <c r="I18" i="17"/>
  <c r="G19" i="17"/>
  <c r="H19" i="17"/>
  <c r="I19" i="17"/>
  <c r="G20" i="17"/>
  <c r="H20" i="17"/>
  <c r="I20" i="17"/>
  <c r="G21" i="17"/>
  <c r="H21" i="17"/>
  <c r="I21" i="17"/>
  <c r="G22" i="17"/>
  <c r="H22" i="17"/>
  <c r="I22" i="17"/>
  <c r="G23" i="17"/>
  <c r="H23" i="17"/>
  <c r="I23" i="17"/>
  <c r="G24" i="17"/>
  <c r="H24" i="17"/>
  <c r="I24" i="17"/>
  <c r="G25" i="17"/>
  <c r="H25" i="17"/>
  <c r="I25" i="17"/>
  <c r="G26" i="17"/>
  <c r="H26" i="17"/>
  <c r="I26" i="17"/>
  <c r="G27" i="17"/>
  <c r="H27" i="17"/>
  <c r="I27" i="17"/>
  <c r="G28" i="17"/>
  <c r="H28" i="17"/>
  <c r="I28" i="17"/>
  <c r="G29" i="17"/>
  <c r="H29" i="17"/>
  <c r="I29" i="17"/>
  <c r="G30" i="17"/>
  <c r="H30" i="17"/>
  <c r="I30" i="17"/>
  <c r="G31" i="17"/>
  <c r="H31" i="17"/>
  <c r="I31" i="17"/>
  <c r="G32" i="17"/>
  <c r="H32" i="17"/>
  <c r="I32" i="17"/>
  <c r="H6" i="17"/>
  <c r="I6" i="17"/>
  <c r="G6" i="17"/>
  <c r="L7" i="16"/>
  <c r="M7" i="16"/>
  <c r="N7" i="16"/>
  <c r="L8" i="16"/>
  <c r="M8" i="16"/>
  <c r="N8" i="16"/>
  <c r="L9" i="16"/>
  <c r="M9" i="16"/>
  <c r="N9" i="16"/>
  <c r="L10" i="16"/>
  <c r="M10" i="16"/>
  <c r="N10" i="16"/>
  <c r="L11" i="16"/>
  <c r="M11" i="16"/>
  <c r="N11" i="16"/>
  <c r="L12" i="16"/>
  <c r="M12" i="16"/>
  <c r="N12" i="16"/>
  <c r="L13" i="16"/>
  <c r="M13" i="16"/>
  <c r="N13" i="16"/>
  <c r="L14" i="16"/>
  <c r="M14" i="16"/>
  <c r="N14" i="16"/>
  <c r="L15" i="16"/>
  <c r="M15" i="16"/>
  <c r="N15" i="16"/>
  <c r="L16" i="16"/>
  <c r="M16" i="16"/>
  <c r="N16" i="16"/>
  <c r="L17" i="16"/>
  <c r="M17" i="16"/>
  <c r="N17" i="16"/>
  <c r="L18" i="16"/>
  <c r="M18" i="16"/>
  <c r="N18" i="16"/>
  <c r="L19" i="16"/>
  <c r="M19" i="16"/>
  <c r="N19" i="16"/>
  <c r="L20" i="16"/>
  <c r="M20" i="16"/>
  <c r="N20" i="16"/>
  <c r="L21" i="16"/>
  <c r="M21" i="16"/>
  <c r="N21" i="16"/>
  <c r="L22" i="16"/>
  <c r="M22" i="16"/>
  <c r="N22" i="16"/>
  <c r="L23" i="16"/>
  <c r="M23" i="16"/>
  <c r="N23" i="16"/>
  <c r="L24" i="16"/>
  <c r="M24" i="16"/>
  <c r="N24" i="16"/>
  <c r="L25" i="16"/>
  <c r="M25" i="16"/>
  <c r="N25" i="16"/>
  <c r="L26" i="16"/>
  <c r="M26" i="16"/>
  <c r="N26" i="16"/>
  <c r="L27" i="16"/>
  <c r="M27" i="16"/>
  <c r="N27" i="16"/>
  <c r="L28" i="16"/>
  <c r="M28" i="16"/>
  <c r="N28" i="16"/>
  <c r="L29" i="16"/>
  <c r="M29" i="16"/>
  <c r="N29" i="16"/>
  <c r="L30" i="16"/>
  <c r="M30" i="16"/>
  <c r="N30" i="16"/>
  <c r="L31" i="16"/>
  <c r="M31" i="16"/>
  <c r="N31" i="16"/>
  <c r="L32" i="16"/>
  <c r="M32" i="16"/>
  <c r="N32" i="16"/>
  <c r="M6" i="16"/>
  <c r="N6" i="16"/>
  <c r="L6" i="16"/>
  <c r="G7" i="16"/>
  <c r="H7" i="16"/>
  <c r="I7" i="16"/>
  <c r="G8" i="16"/>
  <c r="H8" i="16"/>
  <c r="I8" i="16"/>
  <c r="G9" i="16"/>
  <c r="H9" i="16"/>
  <c r="I9" i="16"/>
  <c r="G10" i="16"/>
  <c r="H10" i="16"/>
  <c r="I10" i="16"/>
  <c r="G11" i="16"/>
  <c r="H11" i="16"/>
  <c r="I11" i="16"/>
  <c r="G12" i="16"/>
  <c r="H12" i="16"/>
  <c r="I12" i="16"/>
  <c r="G13" i="16"/>
  <c r="H13" i="16"/>
  <c r="I13" i="16"/>
  <c r="G14" i="16"/>
  <c r="H14" i="16"/>
  <c r="I14" i="16"/>
  <c r="G15" i="16"/>
  <c r="H15" i="16"/>
  <c r="I15" i="16"/>
  <c r="G16" i="16"/>
  <c r="H16" i="16"/>
  <c r="I16" i="16"/>
  <c r="G17" i="16"/>
  <c r="H17" i="16"/>
  <c r="I17" i="16"/>
  <c r="G18" i="16"/>
  <c r="H18" i="16"/>
  <c r="I18" i="16"/>
  <c r="G19" i="16"/>
  <c r="H19" i="16"/>
  <c r="I19" i="16"/>
  <c r="G20" i="16"/>
  <c r="H20" i="16"/>
  <c r="I20" i="16"/>
  <c r="G21" i="16"/>
  <c r="H21" i="16"/>
  <c r="I21" i="16"/>
  <c r="G22" i="16"/>
  <c r="H22" i="16"/>
  <c r="I22" i="16"/>
  <c r="G23" i="16"/>
  <c r="H23" i="16"/>
  <c r="I23" i="16"/>
  <c r="G24" i="16"/>
  <c r="H24" i="16"/>
  <c r="I24" i="16"/>
  <c r="G25" i="16"/>
  <c r="H25" i="16"/>
  <c r="I25" i="16"/>
  <c r="G26" i="16"/>
  <c r="H26" i="16"/>
  <c r="I26" i="16"/>
  <c r="G27" i="16"/>
  <c r="H27" i="16"/>
  <c r="I27" i="16"/>
  <c r="G28" i="16"/>
  <c r="H28" i="16"/>
  <c r="I28" i="16"/>
  <c r="G29" i="16"/>
  <c r="H29" i="16"/>
  <c r="I29" i="16"/>
  <c r="G30" i="16"/>
  <c r="H30" i="16"/>
  <c r="I30" i="16"/>
  <c r="G31" i="16"/>
  <c r="H31" i="16"/>
  <c r="I31" i="16"/>
  <c r="G32" i="16"/>
  <c r="H32" i="16"/>
  <c r="I32" i="16"/>
  <c r="H6" i="16"/>
  <c r="I6" i="16"/>
  <c r="G6" i="16"/>
  <c r="L7" i="15"/>
  <c r="M7" i="15"/>
  <c r="N7" i="15"/>
  <c r="L8" i="15"/>
  <c r="M8" i="15"/>
  <c r="N8" i="15"/>
  <c r="L9" i="15"/>
  <c r="M9" i="15"/>
  <c r="N9" i="15"/>
  <c r="L10" i="15"/>
  <c r="M10" i="15"/>
  <c r="N10" i="15"/>
  <c r="L11" i="15"/>
  <c r="M11" i="15"/>
  <c r="N11" i="15"/>
  <c r="L12" i="15"/>
  <c r="M12" i="15"/>
  <c r="N12" i="15"/>
  <c r="L13" i="15"/>
  <c r="M13" i="15"/>
  <c r="N13" i="15"/>
  <c r="L14" i="15"/>
  <c r="M14" i="15"/>
  <c r="N14" i="15"/>
  <c r="L15" i="15"/>
  <c r="M15" i="15"/>
  <c r="N15" i="15"/>
  <c r="L16" i="15"/>
  <c r="M16" i="15"/>
  <c r="N16" i="15"/>
  <c r="L17" i="15"/>
  <c r="M17" i="15"/>
  <c r="N17" i="15"/>
  <c r="L18" i="15"/>
  <c r="M18" i="15"/>
  <c r="N18" i="15"/>
  <c r="L19" i="15"/>
  <c r="M19" i="15"/>
  <c r="N19" i="15"/>
  <c r="L20" i="15"/>
  <c r="M20" i="15"/>
  <c r="N20" i="15"/>
  <c r="L21" i="15"/>
  <c r="M21" i="15"/>
  <c r="N21" i="15"/>
  <c r="L22" i="15"/>
  <c r="M22" i="15"/>
  <c r="N22" i="15"/>
  <c r="L23" i="15"/>
  <c r="M23" i="15"/>
  <c r="N23" i="15"/>
  <c r="L24" i="15"/>
  <c r="M24" i="15"/>
  <c r="N24" i="15"/>
  <c r="L25" i="15"/>
  <c r="M25" i="15"/>
  <c r="N25" i="15"/>
  <c r="L26" i="15"/>
  <c r="M26" i="15"/>
  <c r="N26" i="15"/>
  <c r="L27" i="15"/>
  <c r="M27" i="15"/>
  <c r="N27" i="15"/>
  <c r="L28" i="15"/>
  <c r="M28" i="15"/>
  <c r="N28" i="15"/>
  <c r="L29" i="15"/>
  <c r="M29" i="15"/>
  <c r="N29" i="15"/>
  <c r="L30" i="15"/>
  <c r="M30" i="15"/>
  <c r="N30" i="15"/>
  <c r="L31" i="15"/>
  <c r="M31" i="15"/>
  <c r="N31" i="15"/>
  <c r="L32" i="15"/>
  <c r="M32" i="15"/>
  <c r="N32" i="15"/>
  <c r="M6" i="15"/>
  <c r="N6" i="15"/>
  <c r="L6" i="15"/>
  <c r="G7" i="15"/>
  <c r="H7" i="15"/>
  <c r="I7" i="15"/>
  <c r="G8" i="15"/>
  <c r="H8" i="15"/>
  <c r="I8" i="15"/>
  <c r="G9" i="15"/>
  <c r="H9" i="15"/>
  <c r="I9" i="15"/>
  <c r="G10" i="15"/>
  <c r="H10" i="15"/>
  <c r="I10" i="15"/>
  <c r="G11" i="15"/>
  <c r="H11" i="15"/>
  <c r="I11" i="15"/>
  <c r="G12" i="15"/>
  <c r="H12" i="15"/>
  <c r="I12" i="15"/>
  <c r="G13" i="15"/>
  <c r="H13" i="15"/>
  <c r="I13" i="15"/>
  <c r="G14" i="15"/>
  <c r="H14" i="15"/>
  <c r="I14" i="15"/>
  <c r="G15" i="15"/>
  <c r="H15" i="15"/>
  <c r="I15" i="15"/>
  <c r="G16" i="15"/>
  <c r="H16" i="15"/>
  <c r="I16" i="15"/>
  <c r="G17" i="15"/>
  <c r="H17" i="15"/>
  <c r="I17" i="15"/>
  <c r="G18" i="15"/>
  <c r="H18" i="15"/>
  <c r="I18" i="15"/>
  <c r="G19" i="15"/>
  <c r="H19" i="15"/>
  <c r="I19" i="15"/>
  <c r="G20" i="15"/>
  <c r="H20" i="15"/>
  <c r="I20" i="15"/>
  <c r="G21" i="15"/>
  <c r="H21" i="15"/>
  <c r="I21" i="15"/>
  <c r="G22" i="15"/>
  <c r="H22" i="15"/>
  <c r="I22" i="15"/>
  <c r="G23" i="15"/>
  <c r="H23" i="15"/>
  <c r="I23" i="15"/>
  <c r="G24" i="15"/>
  <c r="H24" i="15"/>
  <c r="I24" i="15"/>
  <c r="G25" i="15"/>
  <c r="H25" i="15"/>
  <c r="I25" i="15"/>
  <c r="G26" i="15"/>
  <c r="H26" i="15"/>
  <c r="I26" i="15"/>
  <c r="G27" i="15"/>
  <c r="H27" i="15"/>
  <c r="I27" i="15"/>
  <c r="G28" i="15"/>
  <c r="H28" i="15"/>
  <c r="I28" i="15"/>
  <c r="G29" i="15"/>
  <c r="H29" i="15"/>
  <c r="I29" i="15"/>
  <c r="G30" i="15"/>
  <c r="H30" i="15"/>
  <c r="I30" i="15"/>
  <c r="G31" i="15"/>
  <c r="H31" i="15"/>
  <c r="I31" i="15"/>
  <c r="G32" i="15"/>
  <c r="H32" i="15"/>
  <c r="I32" i="15"/>
  <c r="H6" i="15"/>
  <c r="I6" i="15"/>
  <c r="G6" i="15"/>
  <c r="L7" i="14"/>
  <c r="M7" i="14"/>
  <c r="N7" i="14"/>
  <c r="L8" i="14"/>
  <c r="M8" i="14"/>
  <c r="N8" i="14"/>
  <c r="L9" i="14"/>
  <c r="M9" i="14"/>
  <c r="N9" i="14"/>
  <c r="L10" i="14"/>
  <c r="M10" i="14"/>
  <c r="N10" i="14"/>
  <c r="L11" i="14"/>
  <c r="M11" i="14"/>
  <c r="N11" i="14"/>
  <c r="L12" i="14"/>
  <c r="M12" i="14"/>
  <c r="N12" i="14"/>
  <c r="L13" i="14"/>
  <c r="M13" i="14"/>
  <c r="N13" i="14"/>
  <c r="L14" i="14"/>
  <c r="M14" i="14"/>
  <c r="N14" i="14"/>
  <c r="L15" i="14"/>
  <c r="M15" i="14"/>
  <c r="N15" i="14"/>
  <c r="L16" i="14"/>
  <c r="M16" i="14"/>
  <c r="N16" i="14"/>
  <c r="L17" i="14"/>
  <c r="M17" i="14"/>
  <c r="N17" i="14"/>
  <c r="L18" i="14"/>
  <c r="M18" i="14"/>
  <c r="N18" i="14"/>
  <c r="L19" i="14"/>
  <c r="M19" i="14"/>
  <c r="N19" i="14"/>
  <c r="L20" i="14"/>
  <c r="M20" i="14"/>
  <c r="N20" i="14"/>
  <c r="L21" i="14"/>
  <c r="M21" i="14"/>
  <c r="N21" i="14"/>
  <c r="L22" i="14"/>
  <c r="M22" i="14"/>
  <c r="N22" i="14"/>
  <c r="L23" i="14"/>
  <c r="M23" i="14"/>
  <c r="N23" i="14"/>
  <c r="L24" i="14"/>
  <c r="M24" i="14"/>
  <c r="N24" i="14"/>
  <c r="L25" i="14"/>
  <c r="M25" i="14"/>
  <c r="N25" i="14"/>
  <c r="L26" i="14"/>
  <c r="M26" i="14"/>
  <c r="N26" i="14"/>
  <c r="L27" i="14"/>
  <c r="M27" i="14"/>
  <c r="N27" i="14"/>
  <c r="L28" i="14"/>
  <c r="M28" i="14"/>
  <c r="N28" i="14"/>
  <c r="L29" i="14"/>
  <c r="M29" i="14"/>
  <c r="N29" i="14"/>
  <c r="L30" i="14"/>
  <c r="M30" i="14"/>
  <c r="N30" i="14"/>
  <c r="L31" i="14"/>
  <c r="M31" i="14"/>
  <c r="N31" i="14"/>
  <c r="L32" i="14"/>
  <c r="M32" i="14"/>
  <c r="N32" i="14"/>
  <c r="M6" i="14"/>
  <c r="N6" i="14"/>
  <c r="L6" i="14"/>
  <c r="G7" i="14"/>
  <c r="H7" i="14"/>
  <c r="I7" i="14"/>
  <c r="G8" i="14"/>
  <c r="H8" i="14"/>
  <c r="I8" i="14"/>
  <c r="G9" i="14"/>
  <c r="H9" i="14"/>
  <c r="I9" i="14"/>
  <c r="G10" i="14"/>
  <c r="H10" i="14"/>
  <c r="I10" i="14"/>
  <c r="G11" i="14"/>
  <c r="H11" i="14"/>
  <c r="I11" i="14"/>
  <c r="G12" i="14"/>
  <c r="H12" i="14"/>
  <c r="I12" i="14"/>
  <c r="G13" i="14"/>
  <c r="H13" i="14"/>
  <c r="I13" i="14"/>
  <c r="G14" i="14"/>
  <c r="H14" i="14"/>
  <c r="I14" i="14"/>
  <c r="G15" i="14"/>
  <c r="H15" i="14"/>
  <c r="I15" i="14"/>
  <c r="G16" i="14"/>
  <c r="H16" i="14"/>
  <c r="I16" i="14"/>
  <c r="G17" i="14"/>
  <c r="H17" i="14"/>
  <c r="I17" i="14"/>
  <c r="G18" i="14"/>
  <c r="H18" i="14"/>
  <c r="I18" i="14"/>
  <c r="G19" i="14"/>
  <c r="H19" i="14"/>
  <c r="I19" i="14"/>
  <c r="G20" i="14"/>
  <c r="H20" i="14"/>
  <c r="I20" i="14"/>
  <c r="G21" i="14"/>
  <c r="H21" i="14"/>
  <c r="I21" i="14"/>
  <c r="G22" i="14"/>
  <c r="H22" i="14"/>
  <c r="I22" i="14"/>
  <c r="G23" i="14"/>
  <c r="H23" i="14"/>
  <c r="I23" i="14"/>
  <c r="G24" i="14"/>
  <c r="H24" i="14"/>
  <c r="I24" i="14"/>
  <c r="G25" i="14"/>
  <c r="H25" i="14"/>
  <c r="I25" i="14"/>
  <c r="G26" i="14"/>
  <c r="H26" i="14"/>
  <c r="I26" i="14"/>
  <c r="G27" i="14"/>
  <c r="H27" i="14"/>
  <c r="I27" i="14"/>
  <c r="G28" i="14"/>
  <c r="H28" i="14"/>
  <c r="I28" i="14"/>
  <c r="G29" i="14"/>
  <c r="H29" i="14"/>
  <c r="I29" i="14"/>
  <c r="G30" i="14"/>
  <c r="H30" i="14"/>
  <c r="I30" i="14"/>
  <c r="G31" i="14"/>
  <c r="H31" i="14"/>
  <c r="I31" i="14"/>
  <c r="G32" i="14"/>
  <c r="H32" i="14"/>
  <c r="I32" i="14"/>
  <c r="H6" i="14"/>
  <c r="I6" i="14"/>
  <c r="G6" i="14"/>
  <c r="L7" i="13"/>
  <c r="M7" i="13"/>
  <c r="N7" i="13"/>
  <c r="L8" i="13"/>
  <c r="M8" i="13"/>
  <c r="N8" i="13"/>
  <c r="L9" i="13"/>
  <c r="M9" i="13"/>
  <c r="N9" i="13"/>
  <c r="L10" i="13"/>
  <c r="M10" i="13"/>
  <c r="N10" i="13"/>
  <c r="L11" i="13"/>
  <c r="M11" i="13"/>
  <c r="N11" i="13"/>
  <c r="L12" i="13"/>
  <c r="M12" i="13"/>
  <c r="N12" i="13"/>
  <c r="L13" i="13"/>
  <c r="M13" i="13"/>
  <c r="N13" i="13"/>
  <c r="L14" i="13"/>
  <c r="M14" i="13"/>
  <c r="N14" i="13"/>
  <c r="L15" i="13"/>
  <c r="M15" i="13"/>
  <c r="N15" i="13"/>
  <c r="L16" i="13"/>
  <c r="M16" i="13"/>
  <c r="N16" i="13"/>
  <c r="L17" i="13"/>
  <c r="M17" i="13"/>
  <c r="N17" i="13"/>
  <c r="L18" i="13"/>
  <c r="M18" i="13"/>
  <c r="N18" i="13"/>
  <c r="L19" i="13"/>
  <c r="M19" i="13"/>
  <c r="N19" i="13"/>
  <c r="L20" i="13"/>
  <c r="M20" i="13"/>
  <c r="N20" i="13"/>
  <c r="L21" i="13"/>
  <c r="M21" i="13"/>
  <c r="N21" i="13"/>
  <c r="L22" i="13"/>
  <c r="M22" i="13"/>
  <c r="N22" i="13"/>
  <c r="L23" i="13"/>
  <c r="M23" i="13"/>
  <c r="N23" i="13"/>
  <c r="L24" i="13"/>
  <c r="M24" i="13"/>
  <c r="N24" i="13"/>
  <c r="L25" i="13"/>
  <c r="M25" i="13"/>
  <c r="N25" i="13"/>
  <c r="L26" i="13"/>
  <c r="M26" i="13"/>
  <c r="N26" i="13"/>
  <c r="L27" i="13"/>
  <c r="M27" i="13"/>
  <c r="N27" i="13"/>
  <c r="L28" i="13"/>
  <c r="M28" i="13"/>
  <c r="N28" i="13"/>
  <c r="L29" i="13"/>
  <c r="M29" i="13"/>
  <c r="N29" i="13"/>
  <c r="L30" i="13"/>
  <c r="M30" i="13"/>
  <c r="N30" i="13"/>
  <c r="L31" i="13"/>
  <c r="M31" i="13"/>
  <c r="N31" i="13"/>
  <c r="L32" i="13"/>
  <c r="M32" i="13"/>
  <c r="N32" i="13"/>
  <c r="M6" i="13"/>
  <c r="N6" i="13"/>
  <c r="L6" i="13"/>
  <c r="G7" i="13"/>
  <c r="H7" i="13"/>
  <c r="I7" i="13"/>
  <c r="G8" i="13"/>
  <c r="H8" i="13"/>
  <c r="I8" i="13"/>
  <c r="G9" i="13"/>
  <c r="H9" i="13"/>
  <c r="I9" i="13"/>
  <c r="G10" i="13"/>
  <c r="H10" i="13"/>
  <c r="I10" i="13"/>
  <c r="G11" i="13"/>
  <c r="H11" i="13"/>
  <c r="I11" i="13"/>
  <c r="G12" i="13"/>
  <c r="H12" i="13"/>
  <c r="I12" i="13"/>
  <c r="G13" i="13"/>
  <c r="H13" i="13"/>
  <c r="I13" i="13"/>
  <c r="G14" i="13"/>
  <c r="H14" i="13"/>
  <c r="I14" i="13"/>
  <c r="G15" i="13"/>
  <c r="H15" i="13"/>
  <c r="I15" i="13"/>
  <c r="G16" i="13"/>
  <c r="H16" i="13"/>
  <c r="I16" i="13"/>
  <c r="G17" i="13"/>
  <c r="H17" i="13"/>
  <c r="I17" i="13"/>
  <c r="G18" i="13"/>
  <c r="H18" i="13"/>
  <c r="I18" i="13"/>
  <c r="G19" i="13"/>
  <c r="H19" i="13"/>
  <c r="I19" i="13"/>
  <c r="G20" i="13"/>
  <c r="H20" i="13"/>
  <c r="I20" i="13"/>
  <c r="G21" i="13"/>
  <c r="H21" i="13"/>
  <c r="I21" i="13"/>
  <c r="G22" i="13"/>
  <c r="H22" i="13"/>
  <c r="I22" i="13"/>
  <c r="G23" i="13"/>
  <c r="H23" i="13"/>
  <c r="I23" i="13"/>
  <c r="G24" i="13"/>
  <c r="H24" i="13"/>
  <c r="I24" i="13"/>
  <c r="G25" i="13"/>
  <c r="H25" i="13"/>
  <c r="I25" i="13"/>
  <c r="G26" i="13"/>
  <c r="H26" i="13"/>
  <c r="I26" i="13"/>
  <c r="G27" i="13"/>
  <c r="H27" i="13"/>
  <c r="I27" i="13"/>
  <c r="G28" i="13"/>
  <c r="H28" i="13"/>
  <c r="I28" i="13"/>
  <c r="G29" i="13"/>
  <c r="H29" i="13"/>
  <c r="I29" i="13"/>
  <c r="G30" i="13"/>
  <c r="H30" i="13"/>
  <c r="I30" i="13"/>
  <c r="G31" i="13"/>
  <c r="H31" i="13"/>
  <c r="I31" i="13"/>
  <c r="G32" i="13"/>
  <c r="H32" i="13"/>
  <c r="I32" i="13"/>
  <c r="H6" i="13"/>
  <c r="I6" i="13"/>
  <c r="G6" i="13"/>
  <c r="L7" i="12"/>
  <c r="M7" i="12"/>
  <c r="N7" i="12"/>
  <c r="L8" i="12"/>
  <c r="M8" i="12"/>
  <c r="N8" i="12"/>
  <c r="L9" i="12"/>
  <c r="M9" i="12"/>
  <c r="N9" i="12"/>
  <c r="L10" i="12"/>
  <c r="M10" i="12"/>
  <c r="N10" i="12"/>
  <c r="L11" i="12"/>
  <c r="M11" i="12"/>
  <c r="N11" i="12"/>
  <c r="L12" i="12"/>
  <c r="M12" i="12"/>
  <c r="N12" i="12"/>
  <c r="L13" i="12"/>
  <c r="M13" i="12"/>
  <c r="N13" i="12"/>
  <c r="L14" i="12"/>
  <c r="M14" i="12"/>
  <c r="N14" i="12"/>
  <c r="L15" i="12"/>
  <c r="M15" i="12"/>
  <c r="N15" i="12"/>
  <c r="L16" i="12"/>
  <c r="M16" i="12"/>
  <c r="N16" i="12"/>
  <c r="L17" i="12"/>
  <c r="M17" i="12"/>
  <c r="N17" i="12"/>
  <c r="L18" i="12"/>
  <c r="M18" i="12"/>
  <c r="N18" i="12"/>
  <c r="L19" i="12"/>
  <c r="M19" i="12"/>
  <c r="N19" i="12"/>
  <c r="L20" i="12"/>
  <c r="M20" i="12"/>
  <c r="N20" i="12"/>
  <c r="L21" i="12"/>
  <c r="M21" i="12"/>
  <c r="N21" i="12"/>
  <c r="L22" i="12"/>
  <c r="M22" i="12"/>
  <c r="N22" i="12"/>
  <c r="L23" i="12"/>
  <c r="M23" i="12"/>
  <c r="N23" i="12"/>
  <c r="L24" i="12"/>
  <c r="M24" i="12"/>
  <c r="N24" i="12"/>
  <c r="L25" i="12"/>
  <c r="M25" i="12"/>
  <c r="N25" i="12"/>
  <c r="L26" i="12"/>
  <c r="M26" i="12"/>
  <c r="N26" i="12"/>
  <c r="L27" i="12"/>
  <c r="M27" i="12"/>
  <c r="N27" i="12"/>
  <c r="L28" i="12"/>
  <c r="M28" i="12"/>
  <c r="N28" i="12"/>
  <c r="L29" i="12"/>
  <c r="M29" i="12"/>
  <c r="N29" i="12"/>
  <c r="L30" i="12"/>
  <c r="M30" i="12"/>
  <c r="N30" i="12"/>
  <c r="L31" i="12"/>
  <c r="M31" i="12"/>
  <c r="N31" i="12"/>
  <c r="L32" i="12"/>
  <c r="M32" i="12"/>
  <c r="N32" i="12"/>
  <c r="M6" i="12"/>
  <c r="N6" i="12"/>
  <c r="L6" i="12"/>
  <c r="G7" i="12"/>
  <c r="H7" i="12"/>
  <c r="I7" i="12"/>
  <c r="G8" i="12"/>
  <c r="H8" i="12"/>
  <c r="I8" i="12"/>
  <c r="G9" i="12"/>
  <c r="H9" i="12"/>
  <c r="I9" i="12"/>
  <c r="G10" i="12"/>
  <c r="H10" i="12"/>
  <c r="I10" i="12"/>
  <c r="G11" i="12"/>
  <c r="H11" i="12"/>
  <c r="I11" i="12"/>
  <c r="G12" i="12"/>
  <c r="H12" i="12"/>
  <c r="I12" i="12"/>
  <c r="G13" i="12"/>
  <c r="H13" i="12"/>
  <c r="I13" i="12"/>
  <c r="G14" i="12"/>
  <c r="H14" i="12"/>
  <c r="I14" i="12"/>
  <c r="G15" i="12"/>
  <c r="H15" i="12"/>
  <c r="I15" i="12"/>
  <c r="G16" i="12"/>
  <c r="H16" i="12"/>
  <c r="I16" i="12"/>
  <c r="G17" i="12"/>
  <c r="H17" i="12"/>
  <c r="I17" i="12"/>
  <c r="G18" i="12"/>
  <c r="H18" i="12"/>
  <c r="I18" i="12"/>
  <c r="G19" i="12"/>
  <c r="H19" i="12"/>
  <c r="I19" i="12"/>
  <c r="G20" i="12"/>
  <c r="H20" i="12"/>
  <c r="I20" i="12"/>
  <c r="G21" i="12"/>
  <c r="H21" i="12"/>
  <c r="I21" i="12"/>
  <c r="G22" i="12"/>
  <c r="H22" i="12"/>
  <c r="I22" i="12"/>
  <c r="G23" i="12"/>
  <c r="H23" i="12"/>
  <c r="I23" i="12"/>
  <c r="G24" i="12"/>
  <c r="H24" i="12"/>
  <c r="I24" i="12"/>
  <c r="G25" i="12"/>
  <c r="H25" i="12"/>
  <c r="I25" i="12"/>
  <c r="G26" i="12"/>
  <c r="H26" i="12"/>
  <c r="I26" i="12"/>
  <c r="G27" i="12"/>
  <c r="H27" i="12"/>
  <c r="I27" i="12"/>
  <c r="G28" i="12"/>
  <c r="H28" i="12"/>
  <c r="I28" i="12"/>
  <c r="G29" i="12"/>
  <c r="H29" i="12"/>
  <c r="I29" i="12"/>
  <c r="G30" i="12"/>
  <c r="H30" i="12"/>
  <c r="I30" i="12"/>
  <c r="G31" i="12"/>
  <c r="H31" i="12"/>
  <c r="I31" i="12"/>
  <c r="G32" i="12"/>
  <c r="H32" i="12"/>
  <c r="I32" i="12"/>
  <c r="H6" i="12"/>
  <c r="I6" i="12"/>
  <c r="G6" i="12"/>
  <c r="L7" i="11"/>
  <c r="M7" i="11"/>
  <c r="N7" i="11"/>
  <c r="L8" i="11"/>
  <c r="M8" i="11"/>
  <c r="N8" i="11"/>
  <c r="L9" i="11"/>
  <c r="M9" i="11"/>
  <c r="N9" i="11"/>
  <c r="L10" i="11"/>
  <c r="M10" i="11"/>
  <c r="N10" i="11"/>
  <c r="L11" i="11"/>
  <c r="M11" i="11"/>
  <c r="N11" i="11"/>
  <c r="L12" i="11"/>
  <c r="M12" i="11"/>
  <c r="N12" i="11"/>
  <c r="L13" i="11"/>
  <c r="M13" i="11"/>
  <c r="N13" i="11"/>
  <c r="L14" i="11"/>
  <c r="M14" i="11"/>
  <c r="N14" i="11"/>
  <c r="L15" i="11"/>
  <c r="M15" i="11"/>
  <c r="N15" i="11"/>
  <c r="L16" i="11"/>
  <c r="M16" i="11"/>
  <c r="N16" i="11"/>
  <c r="L17" i="11"/>
  <c r="M17" i="11"/>
  <c r="N17" i="11"/>
  <c r="L18" i="11"/>
  <c r="M18" i="11"/>
  <c r="N18" i="11"/>
  <c r="L19" i="11"/>
  <c r="M19" i="11"/>
  <c r="N19" i="11"/>
  <c r="L20" i="11"/>
  <c r="M20" i="11"/>
  <c r="N20" i="11"/>
  <c r="L21" i="11"/>
  <c r="M21" i="11"/>
  <c r="N21" i="11"/>
  <c r="L22" i="11"/>
  <c r="M22" i="11"/>
  <c r="N22" i="11"/>
  <c r="L23" i="11"/>
  <c r="M23" i="11"/>
  <c r="N23" i="11"/>
  <c r="L24" i="11"/>
  <c r="M24" i="11"/>
  <c r="N24" i="11"/>
  <c r="L25" i="11"/>
  <c r="M25" i="11"/>
  <c r="N25" i="11"/>
  <c r="L26" i="11"/>
  <c r="M26" i="11"/>
  <c r="N26" i="11"/>
  <c r="L27" i="11"/>
  <c r="M27" i="11"/>
  <c r="N27" i="11"/>
  <c r="L28" i="11"/>
  <c r="M28" i="11"/>
  <c r="N28" i="11"/>
  <c r="L29" i="11"/>
  <c r="M29" i="11"/>
  <c r="N29" i="11"/>
  <c r="L30" i="11"/>
  <c r="M30" i="11"/>
  <c r="N30" i="11"/>
  <c r="L31" i="11"/>
  <c r="M31" i="11"/>
  <c r="N31" i="11"/>
  <c r="L32" i="11"/>
  <c r="M32" i="11"/>
  <c r="N32" i="11"/>
  <c r="M6" i="11"/>
  <c r="N6" i="11"/>
  <c r="L6" i="11"/>
  <c r="G7" i="11"/>
  <c r="H7" i="11"/>
  <c r="I7" i="11"/>
  <c r="G8" i="11"/>
  <c r="H8" i="11"/>
  <c r="I8" i="11"/>
  <c r="G9" i="11"/>
  <c r="H9" i="11"/>
  <c r="I9" i="11"/>
  <c r="G10" i="11"/>
  <c r="H10" i="11"/>
  <c r="I10" i="11"/>
  <c r="G11" i="11"/>
  <c r="H11" i="11"/>
  <c r="I11" i="11"/>
  <c r="G12" i="11"/>
  <c r="H12" i="11"/>
  <c r="I12" i="11"/>
  <c r="G13" i="11"/>
  <c r="H13" i="11"/>
  <c r="I13" i="11"/>
  <c r="G14" i="11"/>
  <c r="H14" i="11"/>
  <c r="I14" i="11"/>
  <c r="G15" i="11"/>
  <c r="H15" i="11"/>
  <c r="I15" i="11"/>
  <c r="G16" i="11"/>
  <c r="H16" i="11"/>
  <c r="I16" i="11"/>
  <c r="G17" i="11"/>
  <c r="H17" i="11"/>
  <c r="I17" i="11"/>
  <c r="G18" i="11"/>
  <c r="H18" i="11"/>
  <c r="I18" i="11"/>
  <c r="G19" i="11"/>
  <c r="H19" i="11"/>
  <c r="I19" i="11"/>
  <c r="G20" i="11"/>
  <c r="H20" i="11"/>
  <c r="I20" i="11"/>
  <c r="G21" i="11"/>
  <c r="H21" i="11"/>
  <c r="I21" i="11"/>
  <c r="G22" i="11"/>
  <c r="H22" i="11"/>
  <c r="I22" i="11"/>
  <c r="G23" i="11"/>
  <c r="H23" i="11"/>
  <c r="I23" i="11"/>
  <c r="G24" i="11"/>
  <c r="H24" i="11"/>
  <c r="I24" i="11"/>
  <c r="G25" i="11"/>
  <c r="H25" i="11"/>
  <c r="I25" i="11"/>
  <c r="G26" i="11"/>
  <c r="H26" i="11"/>
  <c r="I26" i="11"/>
  <c r="G27" i="11"/>
  <c r="H27" i="11"/>
  <c r="I27" i="11"/>
  <c r="G28" i="11"/>
  <c r="H28" i="11"/>
  <c r="I28" i="11"/>
  <c r="G29" i="11"/>
  <c r="H29" i="11"/>
  <c r="I29" i="11"/>
  <c r="G30" i="11"/>
  <c r="H30" i="11"/>
  <c r="I30" i="11"/>
  <c r="G31" i="11"/>
  <c r="H31" i="11"/>
  <c r="I31" i="11"/>
  <c r="G32" i="11"/>
  <c r="H32" i="11"/>
  <c r="I32" i="11"/>
  <c r="H6" i="11"/>
  <c r="I6" i="11"/>
  <c r="G6" i="11"/>
  <c r="L7" i="10"/>
  <c r="M7" i="10"/>
  <c r="N7" i="10"/>
  <c r="L8" i="10"/>
  <c r="M8" i="10"/>
  <c r="N8" i="10"/>
  <c r="L9" i="10"/>
  <c r="M9" i="10"/>
  <c r="N9" i="10"/>
  <c r="L10" i="10"/>
  <c r="M10" i="10"/>
  <c r="N10" i="10"/>
  <c r="L11" i="10"/>
  <c r="M11" i="10"/>
  <c r="N11" i="10"/>
  <c r="L12" i="10"/>
  <c r="M12" i="10"/>
  <c r="N12" i="10"/>
  <c r="L13" i="10"/>
  <c r="M13" i="10"/>
  <c r="N13" i="10"/>
  <c r="L14" i="10"/>
  <c r="M14" i="10"/>
  <c r="N14" i="10"/>
  <c r="L15" i="10"/>
  <c r="M15" i="10"/>
  <c r="N15" i="10"/>
  <c r="L16" i="10"/>
  <c r="M16" i="10"/>
  <c r="N16" i="10"/>
  <c r="L17" i="10"/>
  <c r="M17" i="10"/>
  <c r="N17" i="10"/>
  <c r="L18" i="10"/>
  <c r="M18" i="10"/>
  <c r="N18" i="10"/>
  <c r="L19" i="10"/>
  <c r="M19" i="10"/>
  <c r="N19" i="10"/>
  <c r="L20" i="10"/>
  <c r="M20" i="10"/>
  <c r="N20" i="10"/>
  <c r="L21" i="10"/>
  <c r="M21" i="10"/>
  <c r="N21" i="10"/>
  <c r="L22" i="10"/>
  <c r="M22" i="10"/>
  <c r="N22" i="10"/>
  <c r="L23" i="10"/>
  <c r="M23" i="10"/>
  <c r="N23" i="10"/>
  <c r="L24" i="10"/>
  <c r="M24" i="10"/>
  <c r="N24" i="10"/>
  <c r="L25" i="10"/>
  <c r="M25" i="10"/>
  <c r="N25" i="10"/>
  <c r="L26" i="10"/>
  <c r="M26" i="10"/>
  <c r="N26" i="10"/>
  <c r="L27" i="10"/>
  <c r="M27" i="10"/>
  <c r="N27" i="10"/>
  <c r="L28" i="10"/>
  <c r="M28" i="10"/>
  <c r="N28" i="10"/>
  <c r="L29" i="10"/>
  <c r="M29" i="10"/>
  <c r="N29" i="10"/>
  <c r="L30" i="10"/>
  <c r="M30" i="10"/>
  <c r="N30" i="10"/>
  <c r="L31" i="10"/>
  <c r="M31" i="10"/>
  <c r="N31" i="10"/>
  <c r="L32" i="10"/>
  <c r="M32" i="10"/>
  <c r="N32" i="10"/>
  <c r="M6" i="10"/>
  <c r="N6" i="10"/>
  <c r="L6" i="10"/>
  <c r="G7" i="10"/>
  <c r="H7" i="10"/>
  <c r="I7" i="10"/>
  <c r="G8" i="10"/>
  <c r="H8" i="10"/>
  <c r="I8" i="10"/>
  <c r="G9" i="10"/>
  <c r="H9" i="10"/>
  <c r="I9" i="10"/>
  <c r="G10" i="10"/>
  <c r="H10" i="10"/>
  <c r="I10" i="10"/>
  <c r="G11" i="10"/>
  <c r="H11" i="10"/>
  <c r="I11" i="10"/>
  <c r="G12" i="10"/>
  <c r="H12" i="10"/>
  <c r="I12" i="10"/>
  <c r="G13" i="10"/>
  <c r="H13" i="10"/>
  <c r="I13" i="10"/>
  <c r="G14" i="10"/>
  <c r="H14" i="10"/>
  <c r="I14" i="10"/>
  <c r="G15" i="10"/>
  <c r="H15" i="10"/>
  <c r="I15" i="10"/>
  <c r="G16" i="10"/>
  <c r="H16" i="10"/>
  <c r="I16" i="10"/>
  <c r="G17" i="10"/>
  <c r="H17" i="10"/>
  <c r="I17" i="10"/>
  <c r="G18" i="10"/>
  <c r="H18" i="10"/>
  <c r="I18" i="10"/>
  <c r="G19" i="10"/>
  <c r="H19" i="10"/>
  <c r="I19" i="10"/>
  <c r="G20" i="10"/>
  <c r="H20" i="10"/>
  <c r="I20" i="10"/>
  <c r="G21" i="10"/>
  <c r="H21" i="10"/>
  <c r="I21" i="10"/>
  <c r="G22" i="10"/>
  <c r="H22" i="10"/>
  <c r="I22" i="10"/>
  <c r="G23" i="10"/>
  <c r="H23" i="10"/>
  <c r="I23" i="10"/>
  <c r="G24" i="10"/>
  <c r="H24" i="10"/>
  <c r="I24" i="10"/>
  <c r="G25" i="10"/>
  <c r="H25" i="10"/>
  <c r="I25" i="10"/>
  <c r="G26" i="10"/>
  <c r="H26" i="10"/>
  <c r="I26" i="10"/>
  <c r="G27" i="10"/>
  <c r="H27" i="10"/>
  <c r="I27" i="10"/>
  <c r="G28" i="10"/>
  <c r="H28" i="10"/>
  <c r="I28" i="10"/>
  <c r="G29" i="10"/>
  <c r="H29" i="10"/>
  <c r="I29" i="10"/>
  <c r="G30" i="10"/>
  <c r="H30" i="10"/>
  <c r="I30" i="10"/>
  <c r="G31" i="10"/>
  <c r="H31" i="10"/>
  <c r="I31" i="10"/>
  <c r="G32" i="10"/>
  <c r="H32" i="10"/>
  <c r="I32" i="10"/>
  <c r="H6" i="10"/>
  <c r="I6" i="10"/>
  <c r="G6" i="10"/>
  <c r="L7" i="9"/>
  <c r="M7" i="9"/>
  <c r="N7" i="9"/>
  <c r="L8" i="9"/>
  <c r="M8" i="9"/>
  <c r="N8" i="9"/>
  <c r="L9" i="9"/>
  <c r="M9" i="9"/>
  <c r="N9" i="9"/>
  <c r="L10" i="9"/>
  <c r="M10" i="9"/>
  <c r="N10" i="9"/>
  <c r="L11" i="9"/>
  <c r="M11" i="9"/>
  <c r="N11" i="9"/>
  <c r="L12" i="9"/>
  <c r="M12" i="9"/>
  <c r="N12" i="9"/>
  <c r="L13" i="9"/>
  <c r="M13" i="9"/>
  <c r="N13" i="9"/>
  <c r="L14" i="9"/>
  <c r="M14" i="9"/>
  <c r="N14" i="9"/>
  <c r="L15" i="9"/>
  <c r="M15" i="9"/>
  <c r="N15" i="9"/>
  <c r="L16" i="9"/>
  <c r="M16" i="9"/>
  <c r="N16" i="9"/>
  <c r="L17" i="9"/>
  <c r="M17" i="9"/>
  <c r="N17" i="9"/>
  <c r="L18" i="9"/>
  <c r="M18" i="9"/>
  <c r="N18" i="9"/>
  <c r="L19" i="9"/>
  <c r="M19" i="9"/>
  <c r="N19" i="9"/>
  <c r="L20" i="9"/>
  <c r="M20" i="9"/>
  <c r="N20" i="9"/>
  <c r="L21" i="9"/>
  <c r="M21" i="9"/>
  <c r="N21" i="9"/>
  <c r="L22" i="9"/>
  <c r="M22" i="9"/>
  <c r="N22" i="9"/>
  <c r="L23" i="9"/>
  <c r="M23" i="9"/>
  <c r="N23" i="9"/>
  <c r="L24" i="9"/>
  <c r="M24" i="9"/>
  <c r="N24" i="9"/>
  <c r="L25" i="9"/>
  <c r="M25" i="9"/>
  <c r="N25" i="9"/>
  <c r="L26" i="9"/>
  <c r="M26" i="9"/>
  <c r="N26" i="9"/>
  <c r="L27" i="9"/>
  <c r="M27" i="9"/>
  <c r="N27" i="9"/>
  <c r="L28" i="9"/>
  <c r="M28" i="9"/>
  <c r="N28" i="9"/>
  <c r="L29" i="9"/>
  <c r="M29" i="9"/>
  <c r="N29" i="9"/>
  <c r="L30" i="9"/>
  <c r="M30" i="9"/>
  <c r="N30" i="9"/>
  <c r="L31" i="9"/>
  <c r="M31" i="9"/>
  <c r="N31" i="9"/>
  <c r="L32" i="9"/>
  <c r="M32" i="9"/>
  <c r="N32" i="9"/>
  <c r="M6" i="9"/>
  <c r="N6" i="9"/>
  <c r="L6" i="9"/>
  <c r="G7" i="9"/>
  <c r="H7" i="9"/>
  <c r="I7" i="9"/>
  <c r="G8" i="9"/>
  <c r="H8" i="9"/>
  <c r="I8" i="9"/>
  <c r="G9" i="9"/>
  <c r="H9" i="9"/>
  <c r="I9" i="9"/>
  <c r="G10" i="9"/>
  <c r="H10" i="9"/>
  <c r="I10" i="9"/>
  <c r="G11" i="9"/>
  <c r="H11" i="9"/>
  <c r="I11" i="9"/>
  <c r="G12" i="9"/>
  <c r="H12" i="9"/>
  <c r="I12" i="9"/>
  <c r="G13" i="9"/>
  <c r="H13" i="9"/>
  <c r="I13" i="9"/>
  <c r="G14" i="9"/>
  <c r="H14" i="9"/>
  <c r="I14" i="9"/>
  <c r="G15" i="9"/>
  <c r="H15" i="9"/>
  <c r="I15" i="9"/>
  <c r="G16" i="9"/>
  <c r="H16" i="9"/>
  <c r="I16" i="9"/>
  <c r="G17" i="9"/>
  <c r="H17" i="9"/>
  <c r="I17" i="9"/>
  <c r="G18" i="9"/>
  <c r="H18" i="9"/>
  <c r="I18" i="9"/>
  <c r="G19" i="9"/>
  <c r="H19" i="9"/>
  <c r="I19" i="9"/>
  <c r="G20" i="9"/>
  <c r="H20" i="9"/>
  <c r="I20" i="9"/>
  <c r="G21" i="9"/>
  <c r="H21" i="9"/>
  <c r="I21" i="9"/>
  <c r="G22" i="9"/>
  <c r="H22" i="9"/>
  <c r="I22" i="9"/>
  <c r="G23" i="9"/>
  <c r="H23" i="9"/>
  <c r="I23" i="9"/>
  <c r="G24" i="9"/>
  <c r="H24" i="9"/>
  <c r="I24" i="9"/>
  <c r="G25" i="9"/>
  <c r="H25" i="9"/>
  <c r="I25" i="9"/>
  <c r="G26" i="9"/>
  <c r="H26" i="9"/>
  <c r="I26" i="9"/>
  <c r="G27" i="9"/>
  <c r="H27" i="9"/>
  <c r="I27" i="9"/>
  <c r="G28" i="9"/>
  <c r="H28" i="9"/>
  <c r="I28" i="9"/>
  <c r="G29" i="9"/>
  <c r="H29" i="9"/>
  <c r="I29" i="9"/>
  <c r="G30" i="9"/>
  <c r="H30" i="9"/>
  <c r="I30" i="9"/>
  <c r="G31" i="9"/>
  <c r="H31" i="9"/>
  <c r="I31" i="9"/>
  <c r="G32" i="9"/>
  <c r="H32" i="9"/>
  <c r="I32" i="9"/>
  <c r="H6" i="9"/>
  <c r="I6" i="9"/>
  <c r="G6" i="9"/>
  <c r="L7" i="8"/>
  <c r="M7" i="8"/>
  <c r="N7" i="8"/>
  <c r="L8" i="8"/>
  <c r="M8" i="8"/>
  <c r="N8" i="8"/>
  <c r="L9" i="8"/>
  <c r="M9" i="8"/>
  <c r="N9" i="8"/>
  <c r="L10" i="8"/>
  <c r="M10" i="8"/>
  <c r="N10" i="8"/>
  <c r="L11" i="8"/>
  <c r="M11" i="8"/>
  <c r="N11" i="8"/>
  <c r="L12" i="8"/>
  <c r="M12" i="8"/>
  <c r="N12" i="8"/>
  <c r="L13" i="8"/>
  <c r="M13" i="8"/>
  <c r="N13" i="8"/>
  <c r="L14" i="8"/>
  <c r="M14" i="8"/>
  <c r="N14" i="8"/>
  <c r="L15" i="8"/>
  <c r="M15" i="8"/>
  <c r="N15" i="8"/>
  <c r="L16" i="8"/>
  <c r="M16" i="8"/>
  <c r="N16" i="8"/>
  <c r="L17" i="8"/>
  <c r="M17" i="8"/>
  <c r="N17" i="8"/>
  <c r="L18" i="8"/>
  <c r="M18" i="8"/>
  <c r="N18" i="8"/>
  <c r="L19" i="8"/>
  <c r="M19" i="8"/>
  <c r="N19" i="8"/>
  <c r="L20" i="8"/>
  <c r="M20" i="8"/>
  <c r="N20" i="8"/>
  <c r="L21" i="8"/>
  <c r="M21" i="8"/>
  <c r="N21" i="8"/>
  <c r="L22" i="8"/>
  <c r="M22" i="8"/>
  <c r="N22" i="8"/>
  <c r="L23" i="8"/>
  <c r="M23" i="8"/>
  <c r="N23" i="8"/>
  <c r="L24" i="8"/>
  <c r="M24" i="8"/>
  <c r="N24" i="8"/>
  <c r="L25" i="8"/>
  <c r="M25" i="8"/>
  <c r="N25" i="8"/>
  <c r="L26" i="8"/>
  <c r="M26" i="8"/>
  <c r="N26" i="8"/>
  <c r="L27" i="8"/>
  <c r="M27" i="8"/>
  <c r="N27" i="8"/>
  <c r="L28" i="8"/>
  <c r="M28" i="8"/>
  <c r="N28" i="8"/>
  <c r="L29" i="8"/>
  <c r="M29" i="8"/>
  <c r="N29" i="8"/>
  <c r="L30" i="8"/>
  <c r="M30" i="8"/>
  <c r="N30" i="8"/>
  <c r="L31" i="8"/>
  <c r="M31" i="8"/>
  <c r="N31" i="8"/>
  <c r="L32" i="8"/>
  <c r="M32" i="8"/>
  <c r="N32" i="8"/>
  <c r="M6" i="8"/>
  <c r="N6" i="8"/>
  <c r="L6" i="8"/>
  <c r="G7" i="8"/>
  <c r="H7" i="8"/>
  <c r="I7" i="8"/>
  <c r="G8" i="8"/>
  <c r="H8" i="8"/>
  <c r="I8" i="8"/>
  <c r="G9" i="8"/>
  <c r="H9" i="8"/>
  <c r="I9" i="8"/>
  <c r="G10" i="8"/>
  <c r="H10" i="8"/>
  <c r="I10" i="8"/>
  <c r="G11" i="8"/>
  <c r="H11" i="8"/>
  <c r="I11" i="8"/>
  <c r="G12" i="8"/>
  <c r="H12" i="8"/>
  <c r="I12" i="8"/>
  <c r="G13" i="8"/>
  <c r="H13" i="8"/>
  <c r="I13" i="8"/>
  <c r="G14" i="8"/>
  <c r="H14" i="8"/>
  <c r="I14" i="8"/>
  <c r="G15" i="8"/>
  <c r="H15" i="8"/>
  <c r="I15" i="8"/>
  <c r="G16" i="8"/>
  <c r="H16" i="8"/>
  <c r="I16" i="8"/>
  <c r="G17" i="8"/>
  <c r="H17" i="8"/>
  <c r="I17" i="8"/>
  <c r="G18" i="8"/>
  <c r="H18" i="8"/>
  <c r="I18" i="8"/>
  <c r="G19" i="8"/>
  <c r="H19" i="8"/>
  <c r="I19" i="8"/>
  <c r="G20" i="8"/>
  <c r="H20" i="8"/>
  <c r="I20" i="8"/>
  <c r="G21" i="8"/>
  <c r="H21" i="8"/>
  <c r="I21" i="8"/>
  <c r="G22" i="8"/>
  <c r="H22" i="8"/>
  <c r="I22" i="8"/>
  <c r="G23" i="8"/>
  <c r="H23" i="8"/>
  <c r="I23" i="8"/>
  <c r="G24" i="8"/>
  <c r="H24" i="8"/>
  <c r="I24" i="8"/>
  <c r="G25" i="8"/>
  <c r="H25" i="8"/>
  <c r="I25" i="8"/>
  <c r="G26" i="8"/>
  <c r="H26" i="8"/>
  <c r="I26" i="8"/>
  <c r="G27" i="8"/>
  <c r="H27" i="8"/>
  <c r="I27" i="8"/>
  <c r="G28" i="8"/>
  <c r="H28" i="8"/>
  <c r="I28" i="8"/>
  <c r="G29" i="8"/>
  <c r="H29" i="8"/>
  <c r="I29" i="8"/>
  <c r="G30" i="8"/>
  <c r="H30" i="8"/>
  <c r="I30" i="8"/>
  <c r="G31" i="8"/>
  <c r="H31" i="8"/>
  <c r="I31" i="8"/>
  <c r="G32" i="8"/>
  <c r="H32" i="8"/>
  <c r="I32" i="8"/>
  <c r="H6" i="8"/>
  <c r="I6" i="8"/>
  <c r="G6" i="8"/>
  <c r="L7" i="7"/>
  <c r="M7" i="7"/>
  <c r="N7" i="7"/>
  <c r="L8" i="7"/>
  <c r="M8" i="7"/>
  <c r="N8" i="7"/>
  <c r="L9" i="7"/>
  <c r="M9" i="7"/>
  <c r="N9" i="7"/>
  <c r="L10" i="7"/>
  <c r="M10" i="7"/>
  <c r="N10" i="7"/>
  <c r="L11" i="7"/>
  <c r="M11" i="7"/>
  <c r="N11" i="7"/>
  <c r="L12" i="7"/>
  <c r="M12" i="7"/>
  <c r="N12" i="7"/>
  <c r="L13" i="7"/>
  <c r="M13" i="7"/>
  <c r="N13" i="7"/>
  <c r="L14" i="7"/>
  <c r="M14" i="7"/>
  <c r="N14" i="7"/>
  <c r="L15" i="7"/>
  <c r="M15" i="7"/>
  <c r="N15" i="7"/>
  <c r="L16" i="7"/>
  <c r="M16" i="7"/>
  <c r="N16" i="7"/>
  <c r="L17" i="7"/>
  <c r="M17" i="7"/>
  <c r="N17" i="7"/>
  <c r="L18" i="7"/>
  <c r="M18" i="7"/>
  <c r="N18" i="7"/>
  <c r="L19" i="7"/>
  <c r="M19" i="7"/>
  <c r="N19" i="7"/>
  <c r="L20" i="7"/>
  <c r="M20" i="7"/>
  <c r="N20" i="7"/>
  <c r="L21" i="7"/>
  <c r="M21" i="7"/>
  <c r="N21" i="7"/>
  <c r="L22" i="7"/>
  <c r="M22" i="7"/>
  <c r="N22" i="7"/>
  <c r="L23" i="7"/>
  <c r="M23" i="7"/>
  <c r="N23" i="7"/>
  <c r="L24" i="7"/>
  <c r="M24" i="7"/>
  <c r="N24" i="7"/>
  <c r="L25" i="7"/>
  <c r="M25" i="7"/>
  <c r="N25" i="7"/>
  <c r="L26" i="7"/>
  <c r="M26" i="7"/>
  <c r="N26" i="7"/>
  <c r="L27" i="7"/>
  <c r="M27" i="7"/>
  <c r="N27" i="7"/>
  <c r="L28" i="7"/>
  <c r="M28" i="7"/>
  <c r="N28" i="7"/>
  <c r="L29" i="7"/>
  <c r="M29" i="7"/>
  <c r="N29" i="7"/>
  <c r="L30" i="7"/>
  <c r="M30" i="7"/>
  <c r="N30" i="7"/>
  <c r="L31" i="7"/>
  <c r="M31" i="7"/>
  <c r="N31" i="7"/>
  <c r="L32" i="7"/>
  <c r="M32" i="7"/>
  <c r="N32" i="7"/>
  <c r="M6" i="7"/>
  <c r="N6" i="7"/>
  <c r="L6" i="7"/>
  <c r="G7" i="7"/>
  <c r="H7" i="7"/>
  <c r="I7" i="7"/>
  <c r="G8" i="7"/>
  <c r="H8" i="7"/>
  <c r="I8" i="7"/>
  <c r="G9" i="7"/>
  <c r="H9" i="7"/>
  <c r="I9" i="7"/>
  <c r="G10" i="7"/>
  <c r="H10" i="7"/>
  <c r="I10" i="7"/>
  <c r="G11" i="7"/>
  <c r="H11" i="7"/>
  <c r="I11" i="7"/>
  <c r="G12" i="7"/>
  <c r="H12" i="7"/>
  <c r="I12" i="7"/>
  <c r="G13" i="7"/>
  <c r="H13" i="7"/>
  <c r="I13" i="7"/>
  <c r="G14" i="7"/>
  <c r="H14" i="7"/>
  <c r="I14" i="7"/>
  <c r="G15" i="7"/>
  <c r="H15" i="7"/>
  <c r="I15" i="7"/>
  <c r="G16" i="7"/>
  <c r="H16" i="7"/>
  <c r="I16" i="7"/>
  <c r="G17" i="7"/>
  <c r="H17" i="7"/>
  <c r="I17" i="7"/>
  <c r="G18" i="7"/>
  <c r="H18" i="7"/>
  <c r="I18" i="7"/>
  <c r="G19" i="7"/>
  <c r="H19" i="7"/>
  <c r="I19" i="7"/>
  <c r="G20" i="7"/>
  <c r="H20" i="7"/>
  <c r="I20" i="7"/>
  <c r="G21" i="7"/>
  <c r="H21" i="7"/>
  <c r="I21" i="7"/>
  <c r="G22" i="7"/>
  <c r="H22" i="7"/>
  <c r="I22" i="7"/>
  <c r="G23" i="7"/>
  <c r="H23" i="7"/>
  <c r="I23" i="7"/>
  <c r="G24" i="7"/>
  <c r="H24" i="7"/>
  <c r="I24" i="7"/>
  <c r="G25" i="7"/>
  <c r="H25" i="7"/>
  <c r="I25" i="7"/>
  <c r="G26" i="7"/>
  <c r="H26" i="7"/>
  <c r="I26" i="7"/>
  <c r="G27" i="7"/>
  <c r="H27" i="7"/>
  <c r="I27" i="7"/>
  <c r="G28" i="7"/>
  <c r="H28" i="7"/>
  <c r="I28" i="7"/>
  <c r="G29" i="7"/>
  <c r="H29" i="7"/>
  <c r="I29" i="7"/>
  <c r="G30" i="7"/>
  <c r="H30" i="7"/>
  <c r="I30" i="7"/>
  <c r="G31" i="7"/>
  <c r="H31" i="7"/>
  <c r="I31" i="7"/>
  <c r="G32" i="7"/>
  <c r="H32" i="7"/>
  <c r="I32" i="7"/>
  <c r="H6" i="7"/>
  <c r="I6" i="7"/>
  <c r="G6" i="7"/>
  <c r="L7" i="6"/>
  <c r="M7" i="6"/>
  <c r="N7" i="6"/>
  <c r="L8" i="6"/>
  <c r="M8" i="6"/>
  <c r="N8" i="6"/>
  <c r="L9" i="6"/>
  <c r="M9" i="6"/>
  <c r="N9" i="6"/>
  <c r="L10" i="6"/>
  <c r="M10" i="6"/>
  <c r="N10" i="6"/>
  <c r="L11" i="6"/>
  <c r="M11" i="6"/>
  <c r="N11" i="6"/>
  <c r="L12" i="6"/>
  <c r="M12" i="6"/>
  <c r="N12" i="6"/>
  <c r="L13" i="6"/>
  <c r="M13" i="6"/>
  <c r="N13" i="6"/>
  <c r="L14" i="6"/>
  <c r="M14" i="6"/>
  <c r="N14" i="6"/>
  <c r="L15" i="6"/>
  <c r="M15" i="6"/>
  <c r="N15" i="6"/>
  <c r="L16" i="6"/>
  <c r="M16" i="6"/>
  <c r="N16" i="6"/>
  <c r="L17" i="6"/>
  <c r="M17" i="6"/>
  <c r="N17" i="6"/>
  <c r="L18" i="6"/>
  <c r="M18" i="6"/>
  <c r="N18" i="6"/>
  <c r="L19" i="6"/>
  <c r="M19" i="6"/>
  <c r="N19" i="6"/>
  <c r="L20" i="6"/>
  <c r="M20" i="6"/>
  <c r="N20" i="6"/>
  <c r="L21" i="6"/>
  <c r="M21" i="6"/>
  <c r="N21" i="6"/>
  <c r="L22" i="6"/>
  <c r="M22" i="6"/>
  <c r="N22" i="6"/>
  <c r="L23" i="6"/>
  <c r="M23" i="6"/>
  <c r="N23" i="6"/>
  <c r="L24" i="6"/>
  <c r="M24" i="6"/>
  <c r="N24" i="6"/>
  <c r="L25" i="6"/>
  <c r="M25" i="6"/>
  <c r="N25" i="6"/>
  <c r="L26" i="6"/>
  <c r="M26" i="6"/>
  <c r="N26" i="6"/>
  <c r="L27" i="6"/>
  <c r="M27" i="6"/>
  <c r="N27" i="6"/>
  <c r="L28" i="6"/>
  <c r="M28" i="6"/>
  <c r="N28" i="6"/>
  <c r="L29" i="6"/>
  <c r="M29" i="6"/>
  <c r="N29" i="6"/>
  <c r="L30" i="6"/>
  <c r="M30" i="6"/>
  <c r="N30" i="6"/>
  <c r="L31" i="6"/>
  <c r="M31" i="6"/>
  <c r="N31" i="6"/>
  <c r="L32" i="6"/>
  <c r="M32" i="6"/>
  <c r="N32" i="6"/>
  <c r="M6" i="6"/>
  <c r="N6" i="6"/>
  <c r="L6" i="6"/>
  <c r="G7" i="6"/>
  <c r="H7" i="6"/>
  <c r="I7" i="6"/>
  <c r="G8" i="6"/>
  <c r="H8" i="6"/>
  <c r="I8" i="6"/>
  <c r="G9" i="6"/>
  <c r="H9" i="6"/>
  <c r="I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G26" i="6"/>
  <c r="H26" i="6"/>
  <c r="I26" i="6"/>
  <c r="G27" i="6"/>
  <c r="H27" i="6"/>
  <c r="I27" i="6"/>
  <c r="G28" i="6"/>
  <c r="H28" i="6"/>
  <c r="I28" i="6"/>
  <c r="G29" i="6"/>
  <c r="H29" i="6"/>
  <c r="I29" i="6"/>
  <c r="G30" i="6"/>
  <c r="H30" i="6"/>
  <c r="I30" i="6"/>
  <c r="G31" i="6"/>
  <c r="H31" i="6"/>
  <c r="I31" i="6"/>
  <c r="G32" i="6"/>
  <c r="H32" i="6"/>
  <c r="I32" i="6"/>
  <c r="H6" i="6"/>
  <c r="I6" i="6"/>
  <c r="G6" i="6"/>
  <c r="L7" i="5"/>
  <c r="M7" i="5"/>
  <c r="N7" i="5"/>
  <c r="L8" i="5"/>
  <c r="M8" i="5"/>
  <c r="N8" i="5"/>
  <c r="L9" i="5"/>
  <c r="M9" i="5"/>
  <c r="N9" i="5"/>
  <c r="L10" i="5"/>
  <c r="M10" i="5"/>
  <c r="N10" i="5"/>
  <c r="L11" i="5"/>
  <c r="M11" i="5"/>
  <c r="N11" i="5"/>
  <c r="L12" i="5"/>
  <c r="M12" i="5"/>
  <c r="N12" i="5"/>
  <c r="L13" i="5"/>
  <c r="M13" i="5"/>
  <c r="N13" i="5"/>
  <c r="L14" i="5"/>
  <c r="M14" i="5"/>
  <c r="N14" i="5"/>
  <c r="L15" i="5"/>
  <c r="M15" i="5"/>
  <c r="N15" i="5"/>
  <c r="L16" i="5"/>
  <c r="M16" i="5"/>
  <c r="N16" i="5"/>
  <c r="L17" i="5"/>
  <c r="M17" i="5"/>
  <c r="N17" i="5"/>
  <c r="L18" i="5"/>
  <c r="M18" i="5"/>
  <c r="N18" i="5"/>
  <c r="L19" i="5"/>
  <c r="M19" i="5"/>
  <c r="N19" i="5"/>
  <c r="L20" i="5"/>
  <c r="M20" i="5"/>
  <c r="N20" i="5"/>
  <c r="L21" i="5"/>
  <c r="M21" i="5"/>
  <c r="N21" i="5"/>
  <c r="L22" i="5"/>
  <c r="M22" i="5"/>
  <c r="N22" i="5"/>
  <c r="L23" i="5"/>
  <c r="M23" i="5"/>
  <c r="N23" i="5"/>
  <c r="L24" i="5"/>
  <c r="M24" i="5"/>
  <c r="N24" i="5"/>
  <c r="L25" i="5"/>
  <c r="M25" i="5"/>
  <c r="N25" i="5"/>
  <c r="L26" i="5"/>
  <c r="M26" i="5"/>
  <c r="N26" i="5"/>
  <c r="L27" i="5"/>
  <c r="M27" i="5"/>
  <c r="N27" i="5"/>
  <c r="L28" i="5"/>
  <c r="M28" i="5"/>
  <c r="N28" i="5"/>
  <c r="L29" i="5"/>
  <c r="M29" i="5"/>
  <c r="N29" i="5"/>
  <c r="L30" i="5"/>
  <c r="M30" i="5"/>
  <c r="N30" i="5"/>
  <c r="L31" i="5"/>
  <c r="M31" i="5"/>
  <c r="N31" i="5"/>
  <c r="L32" i="5"/>
  <c r="M32" i="5"/>
  <c r="N32" i="5"/>
  <c r="M6" i="5"/>
  <c r="N6" i="5"/>
  <c r="L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G15" i="5"/>
  <c r="H15" i="5"/>
  <c r="I15" i="5"/>
  <c r="G16" i="5"/>
  <c r="H16" i="5"/>
  <c r="I16" i="5"/>
  <c r="G17" i="5"/>
  <c r="H17" i="5"/>
  <c r="I17" i="5"/>
  <c r="G18" i="5"/>
  <c r="H18" i="5"/>
  <c r="I18" i="5"/>
  <c r="G19" i="5"/>
  <c r="H19" i="5"/>
  <c r="I19" i="5"/>
  <c r="G20" i="5"/>
  <c r="H20" i="5"/>
  <c r="I20" i="5"/>
  <c r="G21" i="5"/>
  <c r="H21" i="5"/>
  <c r="I21" i="5"/>
  <c r="G22" i="5"/>
  <c r="H22" i="5"/>
  <c r="I22" i="5"/>
  <c r="G23" i="5"/>
  <c r="H23" i="5"/>
  <c r="I23" i="5"/>
  <c r="G24" i="5"/>
  <c r="H24" i="5"/>
  <c r="I24" i="5"/>
  <c r="G25" i="5"/>
  <c r="H25" i="5"/>
  <c r="I25" i="5"/>
  <c r="G26" i="5"/>
  <c r="H26" i="5"/>
  <c r="I26" i="5"/>
  <c r="G27" i="5"/>
  <c r="H27" i="5"/>
  <c r="I27" i="5"/>
  <c r="G28" i="5"/>
  <c r="H28" i="5"/>
  <c r="I28" i="5"/>
  <c r="G29" i="5"/>
  <c r="H29" i="5"/>
  <c r="I29" i="5"/>
  <c r="G30" i="5"/>
  <c r="H30" i="5"/>
  <c r="I30" i="5"/>
  <c r="G31" i="5"/>
  <c r="H31" i="5"/>
  <c r="I31" i="5"/>
  <c r="G32" i="5"/>
  <c r="H32" i="5"/>
  <c r="I32" i="5"/>
  <c r="H6" i="5"/>
  <c r="I6" i="5"/>
  <c r="G6" i="5"/>
  <c r="L7" i="4"/>
  <c r="M7" i="4"/>
  <c r="N7" i="4"/>
  <c r="L8" i="4"/>
  <c r="M8" i="4"/>
  <c r="N8" i="4"/>
  <c r="L9" i="4"/>
  <c r="M9" i="4"/>
  <c r="N9" i="4"/>
  <c r="L10" i="4"/>
  <c r="M10" i="4"/>
  <c r="N10" i="4"/>
  <c r="L11" i="4"/>
  <c r="M11" i="4"/>
  <c r="N11" i="4"/>
  <c r="L12" i="4"/>
  <c r="M12" i="4"/>
  <c r="N12" i="4"/>
  <c r="L13" i="4"/>
  <c r="M13" i="4"/>
  <c r="N13" i="4"/>
  <c r="L14" i="4"/>
  <c r="M14" i="4"/>
  <c r="N14" i="4"/>
  <c r="L15" i="4"/>
  <c r="M15" i="4"/>
  <c r="N15" i="4"/>
  <c r="L16" i="4"/>
  <c r="M16" i="4"/>
  <c r="N16" i="4"/>
  <c r="L17" i="4"/>
  <c r="M17" i="4"/>
  <c r="N17" i="4"/>
  <c r="L18" i="4"/>
  <c r="M18" i="4"/>
  <c r="N18" i="4"/>
  <c r="L19" i="4"/>
  <c r="M19" i="4"/>
  <c r="N19" i="4"/>
  <c r="L20" i="4"/>
  <c r="M20" i="4"/>
  <c r="N20" i="4"/>
  <c r="L21" i="4"/>
  <c r="M21" i="4"/>
  <c r="N21" i="4"/>
  <c r="L22" i="4"/>
  <c r="M22" i="4"/>
  <c r="N22" i="4"/>
  <c r="L23" i="4"/>
  <c r="M23" i="4"/>
  <c r="N23" i="4"/>
  <c r="L24" i="4"/>
  <c r="M24" i="4"/>
  <c r="N24" i="4"/>
  <c r="L25" i="4"/>
  <c r="M25" i="4"/>
  <c r="N25" i="4"/>
  <c r="L26" i="4"/>
  <c r="M26" i="4"/>
  <c r="N26" i="4"/>
  <c r="L27" i="4"/>
  <c r="M27" i="4"/>
  <c r="N27" i="4"/>
  <c r="L28" i="4"/>
  <c r="M28" i="4"/>
  <c r="N28" i="4"/>
  <c r="L29" i="4"/>
  <c r="M29" i="4"/>
  <c r="N29" i="4"/>
  <c r="L30" i="4"/>
  <c r="M30" i="4"/>
  <c r="N30" i="4"/>
  <c r="L31" i="4"/>
  <c r="M31" i="4"/>
  <c r="N31" i="4"/>
  <c r="L32" i="4"/>
  <c r="M32" i="4"/>
  <c r="N32" i="4"/>
  <c r="M6" i="4"/>
  <c r="N6" i="4"/>
  <c r="L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G27" i="4"/>
  <c r="H27" i="4"/>
  <c r="I27" i="4"/>
  <c r="G28" i="4"/>
  <c r="H28" i="4"/>
  <c r="I28" i="4"/>
  <c r="G29" i="4"/>
  <c r="H29" i="4"/>
  <c r="I29" i="4"/>
  <c r="G30" i="4"/>
  <c r="H30" i="4"/>
  <c r="I30" i="4"/>
  <c r="G31" i="4"/>
  <c r="H31" i="4"/>
  <c r="I31" i="4"/>
  <c r="G32" i="4"/>
  <c r="H32" i="4"/>
  <c r="I32" i="4"/>
  <c r="H6" i="4"/>
  <c r="I6" i="4"/>
  <c r="G6" i="4"/>
  <c r="S26" i="29" l="1"/>
  <c r="X26" i="29" s="1"/>
  <c r="AC26" i="29" s="1"/>
  <c r="AC59" i="29" s="1"/>
  <c r="Q30" i="28"/>
  <c r="V30" i="28" s="1"/>
  <c r="AA30" i="28" s="1"/>
  <c r="AA63" i="28" s="1"/>
  <c r="Q26" i="28"/>
  <c r="V26" i="28" s="1"/>
  <c r="AA26" i="28" s="1"/>
  <c r="AA59" i="28" s="1"/>
  <c r="Q18" i="28"/>
  <c r="V18" i="28" s="1"/>
  <c r="AA18" i="28" s="1"/>
  <c r="AA51" i="28" s="1"/>
  <c r="R6" i="28"/>
  <c r="W6" i="28" s="1"/>
  <c r="AB6" i="28" s="1"/>
  <c r="AB39" i="28" s="1"/>
  <c r="Q30" i="27"/>
  <c r="V30" i="27" s="1"/>
  <c r="AA30" i="27" s="1"/>
  <c r="AA63" i="27" s="1"/>
  <c r="Q29" i="27"/>
  <c r="V29" i="27" s="1"/>
  <c r="AA29" i="27" s="1"/>
  <c r="AA62" i="27" s="1"/>
  <c r="R27" i="27"/>
  <c r="W27" i="27" s="1"/>
  <c r="AB27" i="27" s="1"/>
  <c r="AB60" i="27" s="1"/>
  <c r="R6" i="27"/>
  <c r="W6" i="27" s="1"/>
  <c r="AB6" i="27" s="1"/>
  <c r="AB39" i="27" s="1"/>
  <c r="S20" i="25"/>
  <c r="X20" i="25" s="1"/>
  <c r="AC20" i="25" s="1"/>
  <c r="AC53" i="25" s="1"/>
  <c r="Q14" i="25"/>
  <c r="V14" i="25" s="1"/>
  <c r="AA14" i="25" s="1"/>
  <c r="AA47" i="25" s="1"/>
  <c r="Q26" i="24"/>
  <c r="V26" i="24" s="1"/>
  <c r="AA26" i="24" s="1"/>
  <c r="AA59" i="24" s="1"/>
  <c r="Q22" i="24"/>
  <c r="V22" i="24" s="1"/>
  <c r="AA22" i="24" s="1"/>
  <c r="AA55" i="24" s="1"/>
  <c r="Q18" i="24"/>
  <c r="V18" i="24" s="1"/>
  <c r="AA18" i="24" s="1"/>
  <c r="AA51" i="24" s="1"/>
  <c r="Q30" i="22"/>
  <c r="V30" i="22" s="1"/>
  <c r="AA30" i="22" s="1"/>
  <c r="AA63" i="22" s="1"/>
  <c r="Q29" i="22"/>
  <c r="V29" i="22" s="1"/>
  <c r="AA29" i="22" s="1"/>
  <c r="AA62" i="22" s="1"/>
  <c r="S26" i="22"/>
  <c r="X26" i="22" s="1"/>
  <c r="AC26" i="22" s="1"/>
  <c r="AC59" i="22" s="1"/>
  <c r="S25" i="22"/>
  <c r="X25" i="22" s="1"/>
  <c r="AC25" i="22" s="1"/>
  <c r="AC58" i="22" s="1"/>
  <c r="Q22" i="22"/>
  <c r="V22" i="22" s="1"/>
  <c r="AA22" i="22" s="1"/>
  <c r="AA55" i="22" s="1"/>
  <c r="Q18" i="22"/>
  <c r="V18" i="22" s="1"/>
  <c r="AA18" i="22" s="1"/>
  <c r="AA51" i="22" s="1"/>
  <c r="S17" i="22"/>
  <c r="X17" i="22" s="1"/>
  <c r="AC17" i="22" s="1"/>
  <c r="AC50" i="22" s="1"/>
  <c r="S6" i="22"/>
  <c r="X6" i="22" s="1"/>
  <c r="AC6" i="22" s="1"/>
  <c r="AC39" i="22" s="1"/>
  <c r="Q30" i="21"/>
  <c r="V30" i="21" s="1"/>
  <c r="AA30" i="21" s="1"/>
  <c r="AA63" i="21" s="1"/>
  <c r="Q29" i="21"/>
  <c r="V29" i="21" s="1"/>
  <c r="AA29" i="21" s="1"/>
  <c r="AA62" i="21" s="1"/>
  <c r="S28" i="21"/>
  <c r="X28" i="21" s="1"/>
  <c r="AC28" i="21" s="1"/>
  <c r="AC61" i="21" s="1"/>
  <c r="S25" i="21"/>
  <c r="X25" i="21" s="1"/>
  <c r="AC25" i="21" s="1"/>
  <c r="AC58" i="21" s="1"/>
  <c r="Q6" i="21"/>
  <c r="V6" i="21" s="1"/>
  <c r="AA6" i="21" s="1"/>
  <c r="AA39" i="21" s="1"/>
  <c r="W29" i="20"/>
  <c r="AB29" i="20" s="1"/>
  <c r="AB62" i="20" s="1"/>
  <c r="W21" i="20"/>
  <c r="AB21" i="20" s="1"/>
  <c r="AB54" i="20" s="1"/>
  <c r="Q12" i="20"/>
  <c r="V12" i="20" s="1"/>
  <c r="AA12" i="20" s="1"/>
  <c r="AA45" i="20" s="1"/>
  <c r="Q32" i="19"/>
  <c r="V32" i="19" s="1"/>
  <c r="AA32" i="19" s="1"/>
  <c r="AA65" i="19" s="1"/>
  <c r="R30" i="19"/>
  <c r="W30" i="19" s="1"/>
  <c r="AB30" i="19" s="1"/>
  <c r="AB63" i="19" s="1"/>
  <c r="R27" i="19"/>
  <c r="W27" i="19" s="1"/>
  <c r="AB27" i="19" s="1"/>
  <c r="AB60" i="19" s="1"/>
  <c r="S25" i="19"/>
  <c r="X25" i="19" s="1"/>
  <c r="AC25" i="19" s="1"/>
  <c r="AC58" i="19" s="1"/>
  <c r="R22" i="19"/>
  <c r="W22" i="19" s="1"/>
  <c r="AB22" i="19" s="1"/>
  <c r="AB55" i="19" s="1"/>
  <c r="R21" i="19"/>
  <c r="W21" i="19" s="1"/>
  <c r="AB21" i="19" s="1"/>
  <c r="AB54" i="19" s="1"/>
  <c r="Q19" i="19"/>
  <c r="V19" i="19" s="1"/>
  <c r="AA19" i="19" s="1"/>
  <c r="AA52" i="19" s="1"/>
  <c r="R13" i="19"/>
  <c r="W13" i="19" s="1"/>
  <c r="AB13" i="19" s="1"/>
  <c r="AB46" i="19" s="1"/>
  <c r="Q32" i="18"/>
  <c r="V32" i="18" s="1"/>
  <c r="AA32" i="18" s="1"/>
  <c r="AA65" i="18" s="1"/>
  <c r="Q30" i="18"/>
  <c r="V30" i="18" s="1"/>
  <c r="AA30" i="18" s="1"/>
  <c r="AA63" i="18" s="1"/>
  <c r="Q27" i="18"/>
  <c r="V27" i="18" s="1"/>
  <c r="AA27" i="18" s="1"/>
  <c r="AA60" i="18" s="1"/>
  <c r="R19" i="18"/>
  <c r="W19" i="18" s="1"/>
  <c r="AB19" i="18" s="1"/>
  <c r="AB52" i="18" s="1"/>
  <c r="S18" i="18"/>
  <c r="X18" i="18" s="1"/>
  <c r="AC18" i="18" s="1"/>
  <c r="AC51" i="18" s="1"/>
  <c r="R28" i="17"/>
  <c r="W28" i="17" s="1"/>
  <c r="AB28" i="17" s="1"/>
  <c r="AB61" i="17" s="1"/>
  <c r="Q28" i="17"/>
  <c r="V28" i="17" s="1"/>
  <c r="AA28" i="17" s="1"/>
  <c r="AA61" i="17" s="1"/>
  <c r="S16" i="17"/>
  <c r="X16" i="17" s="1"/>
  <c r="AC16" i="17" s="1"/>
  <c r="AC49" i="17" s="1"/>
  <c r="S22" i="16"/>
  <c r="X22" i="16" s="1"/>
  <c r="AC22" i="16" s="1"/>
  <c r="AC55" i="16" s="1"/>
  <c r="Q21" i="16"/>
  <c r="V21" i="16" s="1"/>
  <c r="AA21" i="16" s="1"/>
  <c r="AA54" i="16" s="1"/>
  <c r="Q22" i="15"/>
  <c r="V22" i="15" s="1"/>
  <c r="AA22" i="15" s="1"/>
  <c r="AA55" i="15" s="1"/>
  <c r="Q14" i="15"/>
  <c r="V14" i="15" s="1"/>
  <c r="AA14" i="15" s="1"/>
  <c r="AA47" i="15" s="1"/>
  <c r="S10" i="15"/>
  <c r="X10" i="15" s="1"/>
  <c r="AC10" i="15" s="1"/>
  <c r="AC43" i="15" s="1"/>
  <c r="Q6" i="15"/>
  <c r="V6" i="15" s="1"/>
  <c r="AA6" i="15" s="1"/>
  <c r="AA39" i="15" s="1"/>
  <c r="S20" i="13"/>
  <c r="X20" i="13" s="1"/>
  <c r="AC20" i="13" s="1"/>
  <c r="AC53" i="13" s="1"/>
  <c r="S18" i="12"/>
  <c r="X18" i="12" s="1"/>
  <c r="AC18" i="12" s="1"/>
  <c r="AC51" i="12" s="1"/>
  <c r="R11" i="12"/>
  <c r="W11" i="12" s="1"/>
  <c r="AB11" i="12" s="1"/>
  <c r="AB44" i="12" s="1"/>
  <c r="R25" i="11"/>
  <c r="W25" i="11" s="1"/>
  <c r="AB25" i="11" s="1"/>
  <c r="AB58" i="11" s="1"/>
  <c r="S19" i="11"/>
  <c r="X19" i="11" s="1"/>
  <c r="AC19" i="11" s="1"/>
  <c r="AC52" i="11" s="1"/>
  <c r="Q12" i="11"/>
  <c r="V12" i="11" s="1"/>
  <c r="AA12" i="11" s="1"/>
  <c r="AA45" i="11" s="1"/>
  <c r="S19" i="10"/>
  <c r="X19" i="10" s="1"/>
  <c r="AC19" i="10" s="1"/>
  <c r="AC52" i="10" s="1"/>
  <c r="Q6" i="10"/>
  <c r="V6" i="10" s="1"/>
  <c r="AA6" i="10" s="1"/>
  <c r="AA39" i="10" s="1"/>
  <c r="S17" i="9"/>
  <c r="X17" i="9" s="1"/>
  <c r="AC17" i="9" s="1"/>
  <c r="AC50" i="9" s="1"/>
  <c r="Q32" i="8"/>
  <c r="V32" i="8" s="1"/>
  <c r="AA32" i="8" s="1"/>
  <c r="AA65" i="8" s="1"/>
  <c r="Q26" i="8"/>
  <c r="V26" i="8" s="1"/>
  <c r="AA26" i="8" s="1"/>
  <c r="AA59" i="8" s="1"/>
  <c r="Q21" i="8"/>
  <c r="V21" i="8" s="1"/>
  <c r="AA21" i="8" s="1"/>
  <c r="AA54" i="8" s="1"/>
  <c r="R6" i="8"/>
  <c r="W6" i="8" s="1"/>
  <c r="AB6" i="8" s="1"/>
  <c r="AB39" i="8" s="1"/>
  <c r="Q32" i="7"/>
  <c r="V32" i="7" s="1"/>
  <c r="AA32" i="7" s="1"/>
  <c r="AA65" i="7" s="1"/>
  <c r="S6" i="7"/>
  <c r="X6" i="7" s="1"/>
  <c r="AC6" i="7" s="1"/>
  <c r="AC39" i="7" s="1"/>
  <c r="Q32" i="6"/>
  <c r="V32" i="6" s="1"/>
  <c r="AA32" i="6" s="1"/>
  <c r="AA65" i="6" s="1"/>
  <c r="Q30" i="6"/>
  <c r="V30" i="6" s="1"/>
  <c r="AA30" i="6" s="1"/>
  <c r="AA63" i="6" s="1"/>
  <c r="Q29" i="6"/>
  <c r="V29" i="6" s="1"/>
  <c r="AA29" i="6" s="1"/>
  <c r="AA62" i="6" s="1"/>
  <c r="Q28" i="6"/>
  <c r="V28" i="6" s="1"/>
  <c r="AA28" i="6" s="1"/>
  <c r="AA61" i="6" s="1"/>
  <c r="Q26" i="6"/>
  <c r="V26" i="6" s="1"/>
  <c r="AA26" i="6" s="1"/>
  <c r="AA59" i="6" s="1"/>
  <c r="Q18" i="6"/>
  <c r="V18" i="6" s="1"/>
  <c r="AA18" i="6" s="1"/>
  <c r="AA51" i="6" s="1"/>
  <c r="R27" i="5"/>
  <c r="W27" i="5" s="1"/>
  <c r="AB27" i="5" s="1"/>
  <c r="AB60" i="5" s="1"/>
  <c r="S6" i="5"/>
  <c r="X6" i="5" s="1"/>
  <c r="AC6" i="5" s="1"/>
  <c r="AC39" i="5" s="1"/>
  <c r="Q29" i="4"/>
  <c r="V29" i="4" s="1"/>
  <c r="AA29" i="4" s="1"/>
  <c r="AA62" i="4" s="1"/>
  <c r="S28" i="4"/>
  <c r="X28" i="4" s="1"/>
  <c r="AC28" i="4" s="1"/>
  <c r="AC61" i="4" s="1"/>
  <c r="R21" i="4"/>
  <c r="W21" i="4" s="1"/>
  <c r="AB21" i="4" s="1"/>
  <c r="AB54" i="4" s="1"/>
  <c r="Q20" i="4"/>
  <c r="V20" i="4" s="1"/>
  <c r="AA20" i="4" s="1"/>
  <c r="AA53" i="4" s="1"/>
  <c r="R19" i="4"/>
  <c r="W19" i="4" s="1"/>
  <c r="AB19" i="4" s="1"/>
  <c r="AB52" i="4" s="1"/>
  <c r="R11" i="4"/>
  <c r="W11" i="4" s="1"/>
  <c r="AB11" i="4" s="1"/>
  <c r="AB44" i="4" s="1"/>
  <c r="Q6" i="29" l="1"/>
  <c r="V6" i="29" s="1"/>
  <c r="AA6" i="29" s="1"/>
  <c r="AA39" i="29" s="1"/>
  <c r="S6" i="28"/>
  <c r="X6" i="28" s="1"/>
  <c r="AC6" i="28" s="1"/>
  <c r="AC39" i="28" s="1"/>
  <c r="Q20" i="28"/>
  <c r="V20" i="28" s="1"/>
  <c r="AA20" i="28" s="1"/>
  <c r="AA53" i="28" s="1"/>
  <c r="Q24" i="28"/>
  <c r="V24" i="28" s="1"/>
  <c r="AA24" i="28" s="1"/>
  <c r="AA57" i="28" s="1"/>
  <c r="Q20" i="27"/>
  <c r="V20" i="27" s="1"/>
  <c r="AA20" i="27" s="1"/>
  <c r="AA53" i="27" s="1"/>
  <c r="R21" i="27"/>
  <c r="W21" i="27" s="1"/>
  <c r="AB21" i="27" s="1"/>
  <c r="AB54" i="27" s="1"/>
  <c r="S20" i="27"/>
  <c r="X20" i="27" s="1"/>
  <c r="AC20" i="27" s="1"/>
  <c r="AC53" i="27" s="1"/>
  <c r="S26" i="26"/>
  <c r="X26" i="26" s="1"/>
  <c r="AC26" i="26" s="1"/>
  <c r="AC59" i="26" s="1"/>
  <c r="Q29" i="26"/>
  <c r="V29" i="26" s="1"/>
  <c r="AA29" i="26" s="1"/>
  <c r="AA62" i="26" s="1"/>
  <c r="S12" i="25"/>
  <c r="X12" i="25" s="1"/>
  <c r="AC12" i="25" s="1"/>
  <c r="AC45" i="25" s="1"/>
  <c r="S18" i="25"/>
  <c r="X18" i="25" s="1"/>
  <c r="AC18" i="25" s="1"/>
  <c r="AC51" i="25" s="1"/>
  <c r="S17" i="25"/>
  <c r="X17" i="25" s="1"/>
  <c r="AC17" i="25" s="1"/>
  <c r="AC50" i="25" s="1"/>
  <c r="Q22" i="25"/>
  <c r="V22" i="25" s="1"/>
  <c r="AA22" i="25" s="1"/>
  <c r="AA55" i="25" s="1"/>
  <c r="Q30" i="25"/>
  <c r="V30" i="25" s="1"/>
  <c r="AA30" i="25" s="1"/>
  <c r="AA63" i="25" s="1"/>
  <c r="Q29" i="24"/>
  <c r="V29" i="24" s="1"/>
  <c r="AA29" i="24" s="1"/>
  <c r="AA62" i="24" s="1"/>
  <c r="R13" i="24"/>
  <c r="W13" i="24" s="1"/>
  <c r="AB13" i="24" s="1"/>
  <c r="AB46" i="24" s="1"/>
  <c r="R21" i="24"/>
  <c r="W21" i="24" s="1"/>
  <c r="AB21" i="24" s="1"/>
  <c r="AB54" i="24" s="1"/>
  <c r="W20" i="20"/>
  <c r="AB20" i="20" s="1"/>
  <c r="AB53" i="20" s="1"/>
  <c r="W28" i="20"/>
  <c r="AB28" i="20" s="1"/>
  <c r="AB61" i="20" s="1"/>
  <c r="R19" i="20"/>
  <c r="W19" i="20" s="1"/>
  <c r="AB19" i="20" s="1"/>
  <c r="AB52" i="20" s="1"/>
  <c r="W27" i="20"/>
  <c r="AB27" i="20" s="1"/>
  <c r="AB60" i="20" s="1"/>
  <c r="Q12" i="19"/>
  <c r="V12" i="19" s="1"/>
  <c r="AA12" i="19" s="1"/>
  <c r="AA45" i="19" s="1"/>
  <c r="Q22" i="19"/>
  <c r="V22" i="19" s="1"/>
  <c r="AA22" i="19" s="1"/>
  <c r="AA55" i="19" s="1"/>
  <c r="Q30" i="19"/>
  <c r="V30" i="19" s="1"/>
  <c r="AA30" i="19" s="1"/>
  <c r="AA63" i="19" s="1"/>
  <c r="S16" i="18"/>
  <c r="X16" i="18" s="1"/>
  <c r="AC16" i="18" s="1"/>
  <c r="AC49" i="18" s="1"/>
  <c r="Q29" i="17"/>
  <c r="V29" i="17" s="1"/>
  <c r="AA29" i="17" s="1"/>
  <c r="AA62" i="17" s="1"/>
  <c r="S15" i="16"/>
  <c r="X15" i="16" s="1"/>
  <c r="AC15" i="16" s="1"/>
  <c r="AC48" i="16" s="1"/>
  <c r="S19" i="16"/>
  <c r="X19" i="16" s="1"/>
  <c r="AC19" i="16" s="1"/>
  <c r="AC52" i="16" s="1"/>
  <c r="Q28" i="16"/>
  <c r="V28" i="16" s="1"/>
  <c r="AA28" i="16" s="1"/>
  <c r="AA61" i="16" s="1"/>
  <c r="Q32" i="16"/>
  <c r="V32" i="16" s="1"/>
  <c r="AA32" i="16" s="1"/>
  <c r="AA65" i="16" s="1"/>
  <c r="Q28" i="15"/>
  <c r="V28" i="15" s="1"/>
  <c r="AA28" i="15" s="1"/>
  <c r="AA61" i="15" s="1"/>
  <c r="R6" i="13"/>
  <c r="W6" i="13" s="1"/>
  <c r="AB6" i="13" s="1"/>
  <c r="AB39" i="13" s="1"/>
  <c r="S25" i="12"/>
  <c r="X25" i="12" s="1"/>
  <c r="AC25" i="12" s="1"/>
  <c r="AC58" i="12" s="1"/>
  <c r="Q21" i="11"/>
  <c r="V21" i="11" s="1"/>
  <c r="AA21" i="11" s="1"/>
  <c r="AA54" i="11" s="1"/>
  <c r="S20" i="9"/>
  <c r="X20" i="9" s="1"/>
  <c r="AC20" i="9" s="1"/>
  <c r="AC53" i="9" s="1"/>
  <c r="S23" i="9"/>
  <c r="X23" i="9" s="1"/>
  <c r="AC23" i="9" s="1"/>
  <c r="AC56" i="9" s="1"/>
  <c r="S6" i="8"/>
  <c r="X6" i="8" s="1"/>
  <c r="AC6" i="8" s="1"/>
  <c r="AC39" i="8" s="1"/>
  <c r="S25" i="8"/>
  <c r="X25" i="8" s="1"/>
  <c r="AC25" i="8" s="1"/>
  <c r="AC58" i="8" s="1"/>
  <c r="Q30" i="7"/>
  <c r="V30" i="7" s="1"/>
  <c r="AA30" i="7" s="1"/>
  <c r="AA63" i="7" s="1"/>
  <c r="S8" i="7"/>
  <c r="X8" i="7" s="1"/>
  <c r="AC8" i="7" s="1"/>
  <c r="AC41" i="7" s="1"/>
  <c r="Q12" i="5"/>
  <c r="V12" i="5" s="1"/>
  <c r="AA12" i="5" s="1"/>
  <c r="AA45" i="5" s="1"/>
  <c r="S24" i="5"/>
  <c r="X24" i="5" s="1"/>
  <c r="AC24" i="5" s="1"/>
  <c r="AC57" i="5" s="1"/>
  <c r="S19" i="4"/>
  <c r="X19" i="4" s="1"/>
  <c r="AC19" i="4" s="1"/>
  <c r="AC52" i="4" s="1"/>
  <c r="R6" i="29"/>
  <c r="W6" i="29" s="1"/>
  <c r="AB6" i="29" s="1"/>
  <c r="AB39" i="29" s="1"/>
  <c r="S30" i="29"/>
  <c r="X30" i="29" s="1"/>
  <c r="AC30" i="29" s="1"/>
  <c r="AC63" i="29" s="1"/>
  <c r="S16" i="29"/>
  <c r="X16" i="29" s="1"/>
  <c r="AC16" i="29" s="1"/>
  <c r="AC49" i="29" s="1"/>
  <c r="S11" i="29"/>
  <c r="X11" i="29" s="1"/>
  <c r="AC11" i="29" s="1"/>
  <c r="AC44" i="29" s="1"/>
  <c r="R28" i="29"/>
  <c r="W28" i="29" s="1"/>
  <c r="AB28" i="29" s="1"/>
  <c r="AB61" i="29" s="1"/>
  <c r="R21" i="29"/>
  <c r="W21" i="29" s="1"/>
  <c r="AB21" i="29" s="1"/>
  <c r="AB54" i="29" s="1"/>
  <c r="S27" i="29"/>
  <c r="X27" i="29" s="1"/>
  <c r="AC27" i="29" s="1"/>
  <c r="AC60" i="29" s="1"/>
  <c r="Q29" i="29"/>
  <c r="V29" i="29" s="1"/>
  <c r="AA29" i="29" s="1"/>
  <c r="AA62" i="29" s="1"/>
  <c r="R11" i="29"/>
  <c r="W11" i="29" s="1"/>
  <c r="AB11" i="29" s="1"/>
  <c r="AB44" i="29" s="1"/>
  <c r="R24" i="28"/>
  <c r="W24" i="28" s="1"/>
  <c r="AB24" i="28" s="1"/>
  <c r="AB57" i="28" s="1"/>
  <c r="R29" i="28"/>
  <c r="W29" i="28" s="1"/>
  <c r="AB29" i="28" s="1"/>
  <c r="AB62" i="28" s="1"/>
  <c r="Q32" i="28"/>
  <c r="V32" i="28" s="1"/>
  <c r="AA32" i="28" s="1"/>
  <c r="AA65" i="28" s="1"/>
  <c r="Q22" i="27"/>
  <c r="V22" i="27" s="1"/>
  <c r="AA22" i="27" s="1"/>
  <c r="AA55" i="27" s="1"/>
  <c r="Q14" i="27"/>
  <c r="V14" i="27" s="1"/>
  <c r="AA14" i="27" s="1"/>
  <c r="AA47" i="27" s="1"/>
  <c r="S21" i="27"/>
  <c r="X21" i="27" s="1"/>
  <c r="AC21" i="27" s="1"/>
  <c r="AC54" i="27" s="1"/>
  <c r="S15" i="26"/>
  <c r="X15" i="26" s="1"/>
  <c r="AC15" i="26" s="1"/>
  <c r="AC48" i="26" s="1"/>
  <c r="Q28" i="26"/>
  <c r="V28" i="26" s="1"/>
  <c r="AA28" i="26" s="1"/>
  <c r="AA61" i="26" s="1"/>
  <c r="R11" i="26"/>
  <c r="W11" i="26" s="1"/>
  <c r="AB11" i="26" s="1"/>
  <c r="AB44" i="26" s="1"/>
  <c r="Q32" i="25"/>
  <c r="V32" i="25" s="1"/>
  <c r="AA32" i="25" s="1"/>
  <c r="AA65" i="25" s="1"/>
  <c r="R6" i="24"/>
  <c r="W6" i="24" s="1"/>
  <c r="AB6" i="24" s="1"/>
  <c r="AB39" i="24" s="1"/>
  <c r="Q24" i="24"/>
  <c r="V24" i="24" s="1"/>
  <c r="AA24" i="24" s="1"/>
  <c r="AA57" i="24" s="1"/>
  <c r="Q28" i="24"/>
  <c r="V28" i="24" s="1"/>
  <c r="AA28" i="24" s="1"/>
  <c r="AA61" i="24" s="1"/>
  <c r="Q32" i="24"/>
  <c r="V32" i="24" s="1"/>
  <c r="AA32" i="24" s="1"/>
  <c r="AA65" i="24" s="1"/>
  <c r="R12" i="22"/>
  <c r="W12" i="22" s="1"/>
  <c r="AB12" i="22" s="1"/>
  <c r="AB45" i="22" s="1"/>
  <c r="R21" i="22"/>
  <c r="W21" i="22" s="1"/>
  <c r="AB21" i="22" s="1"/>
  <c r="AB54" i="22" s="1"/>
  <c r="Q8" i="21"/>
  <c r="V8" i="21" s="1"/>
  <c r="AA8" i="21" s="1"/>
  <c r="AA41" i="21" s="1"/>
  <c r="Q15" i="19"/>
  <c r="V15" i="19" s="1"/>
  <c r="AA15" i="19" s="1"/>
  <c r="AA48" i="19" s="1"/>
  <c r="Q20" i="19"/>
  <c r="V20" i="19" s="1"/>
  <c r="AA20" i="19" s="1"/>
  <c r="AA53" i="19" s="1"/>
  <c r="Q31" i="19"/>
  <c r="V31" i="19" s="1"/>
  <c r="AA31" i="19" s="1"/>
  <c r="AA64" i="19" s="1"/>
  <c r="Q9" i="18"/>
  <c r="V9" i="18" s="1"/>
  <c r="AA9" i="18" s="1"/>
  <c r="AA42" i="18" s="1"/>
  <c r="S25" i="18"/>
  <c r="X25" i="18" s="1"/>
  <c r="AC25" i="18" s="1"/>
  <c r="AC58" i="18" s="1"/>
  <c r="Q18" i="18"/>
  <c r="V18" i="18" s="1"/>
  <c r="AA18" i="18" s="1"/>
  <c r="AA51" i="18" s="1"/>
  <c r="Q22" i="18"/>
  <c r="V22" i="18" s="1"/>
  <c r="AA22" i="18" s="1"/>
  <c r="AA55" i="18" s="1"/>
  <c r="R27" i="18"/>
  <c r="W27" i="18" s="1"/>
  <c r="AB27" i="18" s="1"/>
  <c r="AB60" i="18" s="1"/>
  <c r="Q26" i="18"/>
  <c r="V26" i="18" s="1"/>
  <c r="AA26" i="18" s="1"/>
  <c r="AA59" i="18" s="1"/>
  <c r="Q29" i="18"/>
  <c r="V29" i="18" s="1"/>
  <c r="AA29" i="18" s="1"/>
  <c r="AA62" i="18" s="1"/>
  <c r="S18" i="17"/>
  <c r="X18" i="17" s="1"/>
  <c r="AC18" i="17" s="1"/>
  <c r="AC51" i="17" s="1"/>
  <c r="R20" i="17"/>
  <c r="W20" i="17" s="1"/>
  <c r="AB20" i="17" s="1"/>
  <c r="AB53" i="17" s="1"/>
  <c r="Q6" i="16"/>
  <c r="V6" i="16" s="1"/>
  <c r="AA6" i="16" s="1"/>
  <c r="AA39" i="16" s="1"/>
  <c r="R13" i="16"/>
  <c r="W13" i="16" s="1"/>
  <c r="AB13" i="16" s="1"/>
  <c r="AB46" i="16" s="1"/>
  <c r="Q8" i="16"/>
  <c r="V8" i="16" s="1"/>
  <c r="AA8" i="16" s="1"/>
  <c r="AA41" i="16" s="1"/>
  <c r="S26" i="16"/>
  <c r="X26" i="16" s="1"/>
  <c r="AC26" i="16" s="1"/>
  <c r="AC59" i="16" s="1"/>
  <c r="S30" i="16"/>
  <c r="X30" i="16" s="1"/>
  <c r="AC30" i="16" s="1"/>
  <c r="AC63" i="16" s="1"/>
  <c r="X17" i="15"/>
  <c r="AC17" i="15" s="1"/>
  <c r="AC50" i="15" s="1"/>
  <c r="R19" i="15"/>
  <c r="W19" i="15" s="1"/>
  <c r="AB19" i="15" s="1"/>
  <c r="AB52" i="15" s="1"/>
  <c r="S32" i="14"/>
  <c r="X32" i="14" s="1"/>
  <c r="AC32" i="14" s="1"/>
  <c r="AC65" i="14" s="1"/>
  <c r="R13" i="14"/>
  <c r="W13" i="14" s="1"/>
  <c r="AB13" i="14" s="1"/>
  <c r="AB46" i="14" s="1"/>
  <c r="R21" i="14"/>
  <c r="W21" i="14" s="1"/>
  <c r="AB21" i="14" s="1"/>
  <c r="AB54" i="14" s="1"/>
  <c r="Q12" i="14"/>
  <c r="V12" i="14" s="1"/>
  <c r="AA12" i="14" s="1"/>
  <c r="AA45" i="14" s="1"/>
  <c r="Q20" i="14"/>
  <c r="V20" i="14" s="1"/>
  <c r="AA20" i="14" s="1"/>
  <c r="AA53" i="14" s="1"/>
  <c r="Q12" i="13"/>
  <c r="V12" i="13" s="1"/>
  <c r="AA12" i="13" s="1"/>
  <c r="AA45" i="13" s="1"/>
  <c r="Q20" i="13"/>
  <c r="V20" i="13" s="1"/>
  <c r="AA20" i="13" s="1"/>
  <c r="AA53" i="13" s="1"/>
  <c r="Q28" i="13"/>
  <c r="V28" i="13" s="1"/>
  <c r="AA28" i="13" s="1"/>
  <c r="AA61" i="13" s="1"/>
  <c r="S28" i="13"/>
  <c r="X28" i="13" s="1"/>
  <c r="AC28" i="13" s="1"/>
  <c r="AC61" i="13" s="1"/>
  <c r="Q28" i="12"/>
  <c r="V28" i="12" s="1"/>
  <c r="AA28" i="12" s="1"/>
  <c r="AA61" i="12" s="1"/>
  <c r="Q32" i="12"/>
  <c r="V32" i="12" s="1"/>
  <c r="AA32" i="12" s="1"/>
  <c r="AA65" i="12" s="1"/>
  <c r="Q29" i="11"/>
  <c r="V29" i="11" s="1"/>
  <c r="AA29" i="11" s="1"/>
  <c r="AA62" i="11" s="1"/>
  <c r="Q28" i="11"/>
  <c r="V28" i="11" s="1"/>
  <c r="AA28" i="11" s="1"/>
  <c r="AA61" i="11" s="1"/>
  <c r="Q21" i="9"/>
  <c r="V21" i="9" s="1"/>
  <c r="AA21" i="9" s="1"/>
  <c r="AA54" i="9" s="1"/>
  <c r="S27" i="9"/>
  <c r="X27" i="9" s="1"/>
  <c r="AC27" i="9" s="1"/>
  <c r="AC60" i="9" s="1"/>
  <c r="R21" i="8"/>
  <c r="W21" i="8" s="1"/>
  <c r="AB21" i="8" s="1"/>
  <c r="AB54" i="8" s="1"/>
  <c r="R27" i="8"/>
  <c r="W27" i="8" s="1"/>
  <c r="AB27" i="8" s="1"/>
  <c r="AB60" i="8" s="1"/>
  <c r="R29" i="7"/>
  <c r="W29" i="7" s="1"/>
  <c r="AB29" i="7" s="1"/>
  <c r="AB62" i="7" s="1"/>
  <c r="R6" i="7"/>
  <c r="W6" i="7" s="1"/>
  <c r="AB6" i="7" s="1"/>
  <c r="AB39" i="7" s="1"/>
  <c r="R21" i="6"/>
  <c r="W21" i="6" s="1"/>
  <c r="AB21" i="6" s="1"/>
  <c r="AB54" i="6" s="1"/>
  <c r="R29" i="6"/>
  <c r="W29" i="6" s="1"/>
  <c r="AB29" i="6" s="1"/>
  <c r="AB62" i="6" s="1"/>
  <c r="S13" i="6"/>
  <c r="X13" i="6" s="1"/>
  <c r="AC13" i="6" s="1"/>
  <c r="AC46" i="6" s="1"/>
  <c r="S25" i="6"/>
  <c r="X25" i="6" s="1"/>
  <c r="AC25" i="6" s="1"/>
  <c r="AC58" i="6" s="1"/>
  <c r="Q29" i="5"/>
  <c r="V29" i="5" s="1"/>
  <c r="AA29" i="5" s="1"/>
  <c r="AA62" i="5" s="1"/>
  <c r="R11" i="5"/>
  <c r="W11" i="5" s="1"/>
  <c r="AB11" i="5" s="1"/>
  <c r="AB44" i="5" s="1"/>
  <c r="Q22" i="5"/>
  <c r="V22" i="5" s="1"/>
  <c r="AA22" i="5" s="1"/>
  <c r="AA55" i="5" s="1"/>
  <c r="Q28" i="4"/>
  <c r="V28" i="4" s="1"/>
  <c r="AA28" i="4" s="1"/>
  <c r="AA61" i="4" s="1"/>
  <c r="S27" i="4"/>
  <c r="X27" i="4" s="1"/>
  <c r="AC27" i="4" s="1"/>
  <c r="AC60" i="4" s="1"/>
  <c r="S10" i="29"/>
  <c r="X10" i="29" s="1"/>
  <c r="AC10" i="29" s="1"/>
  <c r="AC43" i="29" s="1"/>
  <c r="S19" i="29"/>
  <c r="X19" i="29" s="1"/>
  <c r="AC19" i="29" s="1"/>
  <c r="AC52" i="29" s="1"/>
  <c r="R18" i="29"/>
  <c r="W18" i="29" s="1"/>
  <c r="AB18" i="29" s="1"/>
  <c r="AB51" i="29" s="1"/>
  <c r="Q20" i="29"/>
  <c r="V20" i="29" s="1"/>
  <c r="AA20" i="29" s="1"/>
  <c r="AA53" i="29" s="1"/>
  <c r="R16" i="29"/>
  <c r="W16" i="29" s="1"/>
  <c r="AB16" i="29" s="1"/>
  <c r="AB49" i="29" s="1"/>
  <c r="R19" i="29"/>
  <c r="W19" i="29" s="1"/>
  <c r="AB19" i="29" s="1"/>
  <c r="AB52" i="29" s="1"/>
  <c r="S12" i="28"/>
  <c r="X12" i="28" s="1"/>
  <c r="AC12" i="28" s="1"/>
  <c r="AC45" i="28" s="1"/>
  <c r="S7" i="28"/>
  <c r="X7" i="28" s="1"/>
  <c r="AC7" i="28" s="1"/>
  <c r="AC40" i="28" s="1"/>
  <c r="R21" i="28"/>
  <c r="W21" i="28" s="1"/>
  <c r="AB21" i="28" s="1"/>
  <c r="AB54" i="28" s="1"/>
  <c r="R32" i="28"/>
  <c r="W32" i="28" s="1"/>
  <c r="AB32" i="28" s="1"/>
  <c r="AB65" i="28" s="1"/>
  <c r="R11" i="28"/>
  <c r="W11" i="28" s="1"/>
  <c r="AB11" i="28" s="1"/>
  <c r="AB44" i="28" s="1"/>
  <c r="Q28" i="28"/>
  <c r="V28" i="28" s="1"/>
  <c r="AA28" i="28" s="1"/>
  <c r="AA61" i="28" s="1"/>
  <c r="S31" i="28"/>
  <c r="X31" i="28" s="1"/>
  <c r="AC31" i="28" s="1"/>
  <c r="AC64" i="28" s="1"/>
  <c r="R16" i="28"/>
  <c r="W16" i="28" s="1"/>
  <c r="AB16" i="28" s="1"/>
  <c r="AB49" i="28" s="1"/>
  <c r="S17" i="28"/>
  <c r="X17" i="28" s="1"/>
  <c r="AC17" i="28" s="1"/>
  <c r="AC50" i="28" s="1"/>
  <c r="Q16" i="27"/>
  <c r="V16" i="27" s="1"/>
  <c r="AA16" i="27" s="1"/>
  <c r="AA49" i="27" s="1"/>
  <c r="S19" i="27"/>
  <c r="X19" i="27" s="1"/>
  <c r="AC19" i="27" s="1"/>
  <c r="AC52" i="27" s="1"/>
  <c r="S26" i="27"/>
  <c r="X26" i="27" s="1"/>
  <c r="AC26" i="27" s="1"/>
  <c r="AC59" i="27" s="1"/>
  <c r="R10" i="27"/>
  <c r="W10" i="27" s="1"/>
  <c r="AB10" i="27" s="1"/>
  <c r="AB43" i="27" s="1"/>
  <c r="R14" i="27"/>
  <c r="W14" i="27" s="1"/>
  <c r="AB14" i="27" s="1"/>
  <c r="AB47" i="27" s="1"/>
  <c r="S24" i="27"/>
  <c r="X24" i="27" s="1"/>
  <c r="AC24" i="27" s="1"/>
  <c r="AC57" i="27" s="1"/>
  <c r="S18" i="27"/>
  <c r="X18" i="27" s="1"/>
  <c r="AC18" i="27" s="1"/>
  <c r="AC51" i="27" s="1"/>
  <c r="R13" i="27"/>
  <c r="W13" i="27" s="1"/>
  <c r="AB13" i="27" s="1"/>
  <c r="AB46" i="27" s="1"/>
  <c r="Q28" i="27"/>
  <c r="V28" i="27" s="1"/>
  <c r="AA28" i="27" s="1"/>
  <c r="AA61" i="27" s="1"/>
  <c r="Q32" i="27"/>
  <c r="V32" i="27" s="1"/>
  <c r="AA32" i="27" s="1"/>
  <c r="AA65" i="27" s="1"/>
  <c r="S17" i="26"/>
  <c r="X17" i="26" s="1"/>
  <c r="AC17" i="26" s="1"/>
  <c r="AC50" i="26" s="1"/>
  <c r="S18" i="26"/>
  <c r="X18" i="26" s="1"/>
  <c r="AC18" i="26" s="1"/>
  <c r="AC51" i="26" s="1"/>
  <c r="R32" i="26"/>
  <c r="W32" i="26" s="1"/>
  <c r="AB32" i="26" s="1"/>
  <c r="AB65" i="26" s="1"/>
  <c r="R6" i="26"/>
  <c r="W6" i="26" s="1"/>
  <c r="AB6" i="26" s="1"/>
  <c r="AB39" i="26" s="1"/>
  <c r="S31" i="26"/>
  <c r="X31" i="26" s="1"/>
  <c r="AC31" i="26" s="1"/>
  <c r="AC64" i="26" s="1"/>
  <c r="R30" i="26"/>
  <c r="W30" i="26" s="1"/>
  <c r="AB30" i="26" s="1"/>
  <c r="AB63" i="26" s="1"/>
  <c r="S29" i="26"/>
  <c r="X29" i="26" s="1"/>
  <c r="AC29" i="26" s="1"/>
  <c r="AC62" i="26" s="1"/>
  <c r="R10" i="25"/>
  <c r="W10" i="25" s="1"/>
  <c r="AB10" i="25" s="1"/>
  <c r="AB43" i="25" s="1"/>
  <c r="R21" i="25"/>
  <c r="W21" i="25" s="1"/>
  <c r="AB21" i="25" s="1"/>
  <c r="AB54" i="25" s="1"/>
  <c r="R29" i="25"/>
  <c r="W29" i="25" s="1"/>
  <c r="AB29" i="25" s="1"/>
  <c r="AB62" i="25" s="1"/>
  <c r="S31" i="25"/>
  <c r="X31" i="25" s="1"/>
  <c r="AC31" i="25" s="1"/>
  <c r="AC64" i="25" s="1"/>
  <c r="Q20" i="25"/>
  <c r="V20" i="25" s="1"/>
  <c r="AA20" i="25" s="1"/>
  <c r="AA53" i="25" s="1"/>
  <c r="S21" i="25"/>
  <c r="X21" i="25" s="1"/>
  <c r="AC21" i="25" s="1"/>
  <c r="AC54" i="25" s="1"/>
  <c r="Q24" i="25"/>
  <c r="V24" i="25" s="1"/>
  <c r="AA24" i="25" s="1"/>
  <c r="AA57" i="25" s="1"/>
  <c r="Q28" i="25"/>
  <c r="V28" i="25" s="1"/>
  <c r="AA28" i="25" s="1"/>
  <c r="AA61" i="25" s="1"/>
  <c r="Q21" i="25"/>
  <c r="V21" i="25" s="1"/>
  <c r="AA21" i="25" s="1"/>
  <c r="AA54" i="25" s="1"/>
  <c r="Q29" i="25"/>
  <c r="V29" i="25" s="1"/>
  <c r="AA29" i="25" s="1"/>
  <c r="AA62" i="25" s="1"/>
  <c r="Q8" i="24"/>
  <c r="V8" i="24" s="1"/>
  <c r="AA8" i="24" s="1"/>
  <c r="AA41" i="24" s="1"/>
  <c r="S20" i="24"/>
  <c r="X20" i="24" s="1"/>
  <c r="AC20" i="24" s="1"/>
  <c r="AC53" i="24" s="1"/>
  <c r="Q14" i="24"/>
  <c r="V14" i="24" s="1"/>
  <c r="AA14" i="24" s="1"/>
  <c r="AA47" i="24" s="1"/>
  <c r="S17" i="24"/>
  <c r="X17" i="24" s="1"/>
  <c r="AC17" i="24" s="1"/>
  <c r="AC50" i="24" s="1"/>
  <c r="R19" i="24"/>
  <c r="W19" i="24" s="1"/>
  <c r="AB19" i="24" s="1"/>
  <c r="AB52" i="24" s="1"/>
  <c r="S12" i="24"/>
  <c r="X12" i="24" s="1"/>
  <c r="AC12" i="24" s="1"/>
  <c r="AC45" i="24" s="1"/>
  <c r="Q6" i="24"/>
  <c r="V6" i="24" s="1"/>
  <c r="AA6" i="24" s="1"/>
  <c r="AA39" i="24" s="1"/>
  <c r="R10" i="24"/>
  <c r="W10" i="24" s="1"/>
  <c r="AB10" i="24" s="1"/>
  <c r="AB43" i="24" s="1"/>
  <c r="R29" i="24"/>
  <c r="W29" i="24" s="1"/>
  <c r="AB29" i="24" s="1"/>
  <c r="AB62" i="24" s="1"/>
  <c r="S31" i="24"/>
  <c r="X31" i="24" s="1"/>
  <c r="AC31" i="24" s="1"/>
  <c r="AC64" i="24" s="1"/>
  <c r="S7" i="22"/>
  <c r="X7" i="22" s="1"/>
  <c r="AC7" i="22" s="1"/>
  <c r="AC40" i="22" s="1"/>
  <c r="Q12" i="22"/>
  <c r="V12" i="22" s="1"/>
  <c r="AA12" i="22" s="1"/>
  <c r="AA45" i="22" s="1"/>
  <c r="S15" i="22"/>
  <c r="X15" i="22" s="1"/>
  <c r="AC15" i="22" s="1"/>
  <c r="AC48" i="22" s="1"/>
  <c r="S18" i="22"/>
  <c r="X18" i="22" s="1"/>
  <c r="AC18" i="22" s="1"/>
  <c r="AC51" i="22" s="1"/>
  <c r="R24" i="22"/>
  <c r="W24" i="22" s="1"/>
  <c r="AB24" i="22" s="1"/>
  <c r="AB57" i="22" s="1"/>
  <c r="S23" i="22"/>
  <c r="X23" i="22" s="1"/>
  <c r="AC23" i="22" s="1"/>
  <c r="AC56" i="22" s="1"/>
  <c r="Q16" i="22"/>
  <c r="V16" i="22" s="1"/>
  <c r="AA16" i="22" s="1"/>
  <c r="AA49" i="22" s="1"/>
  <c r="R29" i="22"/>
  <c r="W29" i="22" s="1"/>
  <c r="AB29" i="22" s="1"/>
  <c r="AB62" i="22" s="1"/>
  <c r="S31" i="22"/>
  <c r="X31" i="22" s="1"/>
  <c r="AC31" i="22" s="1"/>
  <c r="AC64" i="22" s="1"/>
  <c r="Q6" i="22"/>
  <c r="V6" i="22" s="1"/>
  <c r="AA6" i="22" s="1"/>
  <c r="AA39" i="22" s="1"/>
  <c r="R11" i="22"/>
  <c r="W11" i="22" s="1"/>
  <c r="AB11" i="22" s="1"/>
  <c r="AB44" i="22" s="1"/>
  <c r="Q28" i="22"/>
  <c r="V28" i="22" s="1"/>
  <c r="AA28" i="22" s="1"/>
  <c r="AA61" i="22" s="1"/>
  <c r="Q32" i="22"/>
  <c r="V32" i="22" s="1"/>
  <c r="AA32" i="22" s="1"/>
  <c r="AA65" i="22" s="1"/>
  <c r="S6" i="21"/>
  <c r="X6" i="21" s="1"/>
  <c r="AC6" i="21" s="1"/>
  <c r="AC39" i="21" s="1"/>
  <c r="Q14" i="21"/>
  <c r="V14" i="21" s="1"/>
  <c r="AA14" i="21" s="1"/>
  <c r="AA47" i="21" s="1"/>
  <c r="S20" i="21"/>
  <c r="X20" i="21" s="1"/>
  <c r="AC20" i="21" s="1"/>
  <c r="AC53" i="21" s="1"/>
  <c r="S24" i="21"/>
  <c r="X24" i="21" s="1"/>
  <c r="AC24" i="21" s="1"/>
  <c r="AC57" i="21" s="1"/>
  <c r="S18" i="21"/>
  <c r="X18" i="21" s="1"/>
  <c r="AC18" i="21" s="1"/>
  <c r="AC51" i="21" s="1"/>
  <c r="X19" i="20"/>
  <c r="AC19" i="20" s="1"/>
  <c r="AC52" i="20" s="1"/>
  <c r="X27" i="20"/>
  <c r="AC27" i="20" s="1"/>
  <c r="AC60" i="20" s="1"/>
  <c r="R7" i="20"/>
  <c r="W7" i="20" s="1"/>
  <c r="AB7" i="20" s="1"/>
  <c r="AB40" i="20" s="1"/>
  <c r="Q7" i="19"/>
  <c r="V7" i="19" s="1"/>
  <c r="AA7" i="19" s="1"/>
  <c r="AA40" i="19" s="1"/>
  <c r="Q23" i="19"/>
  <c r="V23" i="19" s="1"/>
  <c r="AA23" i="19" s="1"/>
  <c r="AA56" i="19" s="1"/>
  <c r="Q14" i="19"/>
  <c r="V14" i="19" s="1"/>
  <c r="AA14" i="19" s="1"/>
  <c r="AA47" i="19" s="1"/>
  <c r="S20" i="19"/>
  <c r="X20" i="19" s="1"/>
  <c r="AC20" i="19" s="1"/>
  <c r="AC53" i="19" s="1"/>
  <c r="Q24" i="19"/>
  <c r="V24" i="19" s="1"/>
  <c r="AA24" i="19" s="1"/>
  <c r="AA57" i="19" s="1"/>
  <c r="R29" i="19"/>
  <c r="W29" i="19" s="1"/>
  <c r="AB29" i="19" s="1"/>
  <c r="AB62" i="19" s="1"/>
  <c r="S6" i="19"/>
  <c r="X6" i="19" s="1"/>
  <c r="AC6" i="19" s="1"/>
  <c r="AC39" i="19" s="1"/>
  <c r="R8" i="19"/>
  <c r="W8" i="19" s="1"/>
  <c r="AB8" i="19" s="1"/>
  <c r="AB41" i="19" s="1"/>
  <c r="Q17" i="19"/>
  <c r="V17" i="19" s="1"/>
  <c r="AA17" i="19" s="1"/>
  <c r="AA50" i="19" s="1"/>
  <c r="Q21" i="19"/>
  <c r="V21" i="19" s="1"/>
  <c r="AA21" i="19" s="1"/>
  <c r="AA54" i="19" s="1"/>
  <c r="S15" i="18"/>
  <c r="X15" i="18" s="1"/>
  <c r="AC15" i="18" s="1"/>
  <c r="AC48" i="18" s="1"/>
  <c r="Q12" i="18"/>
  <c r="V12" i="18" s="1"/>
  <c r="AA12" i="18" s="1"/>
  <c r="AA45" i="18" s="1"/>
  <c r="R21" i="18"/>
  <c r="W21" i="18" s="1"/>
  <c r="AB21" i="18" s="1"/>
  <c r="AB54" i="18" s="1"/>
  <c r="S26" i="18"/>
  <c r="X26" i="18" s="1"/>
  <c r="AC26" i="18" s="1"/>
  <c r="AC59" i="18" s="1"/>
  <c r="Q20" i="18"/>
  <c r="V20" i="18" s="1"/>
  <c r="AA20" i="18" s="1"/>
  <c r="AA53" i="18" s="1"/>
  <c r="Q28" i="18"/>
  <c r="V28" i="18" s="1"/>
  <c r="AA28" i="18" s="1"/>
  <c r="AA61" i="18" s="1"/>
  <c r="S31" i="18"/>
  <c r="X31" i="18" s="1"/>
  <c r="AC31" i="18" s="1"/>
  <c r="AC64" i="18" s="1"/>
  <c r="R32" i="18"/>
  <c r="W32" i="18" s="1"/>
  <c r="AB32" i="18" s="1"/>
  <c r="AB65" i="18" s="1"/>
  <c r="R9" i="18"/>
  <c r="W9" i="18" s="1"/>
  <c r="AB9" i="18" s="1"/>
  <c r="AB42" i="18" s="1"/>
  <c r="R11" i="18"/>
  <c r="W11" i="18" s="1"/>
  <c r="AB11" i="18" s="1"/>
  <c r="AB44" i="18" s="1"/>
  <c r="Q31" i="18"/>
  <c r="V31" i="18" s="1"/>
  <c r="AA31" i="18" s="1"/>
  <c r="AA64" i="18" s="1"/>
  <c r="S28" i="18"/>
  <c r="X28" i="18" s="1"/>
  <c r="AC28" i="18" s="1"/>
  <c r="AC61" i="18" s="1"/>
  <c r="R6" i="17"/>
  <c r="W6" i="17" s="1"/>
  <c r="AB6" i="17" s="1"/>
  <c r="AB39" i="17" s="1"/>
  <c r="S7" i="17"/>
  <c r="X7" i="17" s="1"/>
  <c r="AC7" i="17" s="1"/>
  <c r="AC40" i="17" s="1"/>
  <c r="Q21" i="17"/>
  <c r="V21" i="17" s="1"/>
  <c r="AA21" i="17" s="1"/>
  <c r="AA54" i="17" s="1"/>
  <c r="Q6" i="17"/>
  <c r="V6" i="17" s="1"/>
  <c r="AA6" i="17" s="1"/>
  <c r="AA39" i="17" s="1"/>
  <c r="S27" i="17"/>
  <c r="X27" i="17" s="1"/>
  <c r="AC27" i="17" s="1"/>
  <c r="AC60" i="17" s="1"/>
  <c r="R22" i="17"/>
  <c r="W22" i="17" s="1"/>
  <c r="AB22" i="17" s="1"/>
  <c r="AB55" i="17" s="1"/>
  <c r="R26" i="17"/>
  <c r="W26" i="17" s="1"/>
  <c r="AB26" i="17" s="1"/>
  <c r="AB59" i="17" s="1"/>
  <c r="S20" i="16"/>
  <c r="X20" i="16" s="1"/>
  <c r="AC20" i="16" s="1"/>
  <c r="AC53" i="16" s="1"/>
  <c r="Q25" i="16"/>
  <c r="V25" i="16" s="1"/>
  <c r="AA25" i="16" s="1"/>
  <c r="AA58" i="16" s="1"/>
  <c r="Q16" i="16"/>
  <c r="V16" i="16" s="1"/>
  <c r="AA16" i="16" s="1"/>
  <c r="AA49" i="16" s="1"/>
  <c r="X20" i="15"/>
  <c r="AC20" i="15" s="1"/>
  <c r="AC53" i="15" s="1"/>
  <c r="W26" i="15"/>
  <c r="AB26" i="15" s="1"/>
  <c r="AB59" i="15" s="1"/>
  <c r="X25" i="15"/>
  <c r="AC25" i="15" s="1"/>
  <c r="AC58" i="15" s="1"/>
  <c r="X16" i="15"/>
  <c r="AC16" i="15" s="1"/>
  <c r="AC49" i="15" s="1"/>
  <c r="X15" i="15"/>
  <c r="AC15" i="15" s="1"/>
  <c r="AC48" i="15" s="1"/>
  <c r="Q21" i="15"/>
  <c r="V21" i="15" s="1"/>
  <c r="AA21" i="15" s="1"/>
  <c r="AA54" i="15" s="1"/>
  <c r="Q30" i="15"/>
  <c r="V30" i="15" s="1"/>
  <c r="AA30" i="15" s="1"/>
  <c r="AA63" i="15" s="1"/>
  <c r="Q20" i="15"/>
  <c r="V20" i="15" s="1"/>
  <c r="AA20" i="15" s="1"/>
  <c r="AA53" i="15" s="1"/>
  <c r="Q9" i="14"/>
  <c r="V9" i="14" s="1"/>
  <c r="AA9" i="14" s="1"/>
  <c r="AA42" i="14" s="1"/>
  <c r="S9" i="14"/>
  <c r="X9" i="14" s="1"/>
  <c r="AC9" i="14" s="1"/>
  <c r="AC42" i="14" s="1"/>
  <c r="S14" i="14"/>
  <c r="X14" i="14" s="1"/>
  <c r="AC14" i="14" s="1"/>
  <c r="AC47" i="14" s="1"/>
  <c r="R20" i="14"/>
  <c r="W20" i="14" s="1"/>
  <c r="AB20" i="14" s="1"/>
  <c r="AB53" i="14" s="1"/>
  <c r="Q28" i="14"/>
  <c r="V28" i="14" s="1"/>
  <c r="AA28" i="14" s="1"/>
  <c r="AA61" i="14" s="1"/>
  <c r="Q7" i="14"/>
  <c r="V7" i="14" s="1"/>
  <c r="AA7" i="14" s="1"/>
  <c r="AA40" i="14" s="1"/>
  <c r="S13" i="14"/>
  <c r="X13" i="14" s="1"/>
  <c r="AC13" i="14" s="1"/>
  <c r="AC46" i="14" s="1"/>
  <c r="S26" i="14"/>
  <c r="X26" i="14" s="1"/>
  <c r="AC26" i="14" s="1"/>
  <c r="AC59" i="14" s="1"/>
  <c r="R7" i="14"/>
  <c r="W7" i="14" s="1"/>
  <c r="AB7" i="14" s="1"/>
  <c r="AB40" i="14" s="1"/>
  <c r="S17" i="14"/>
  <c r="X17" i="14" s="1"/>
  <c r="AC17" i="14" s="1"/>
  <c r="AC50" i="14" s="1"/>
  <c r="S19" i="14"/>
  <c r="X19" i="14" s="1"/>
  <c r="AC19" i="14" s="1"/>
  <c r="AC52" i="14" s="1"/>
  <c r="Q22" i="14"/>
  <c r="V22" i="14" s="1"/>
  <c r="AA22" i="14" s="1"/>
  <c r="AA55" i="14" s="1"/>
  <c r="Q8" i="13"/>
  <c r="V8" i="13" s="1"/>
  <c r="AA8" i="13" s="1"/>
  <c r="AA41" i="13" s="1"/>
  <c r="R20" i="13"/>
  <c r="W20" i="13" s="1"/>
  <c r="AB20" i="13" s="1"/>
  <c r="AB53" i="13" s="1"/>
  <c r="Q6" i="13"/>
  <c r="V6" i="13" s="1"/>
  <c r="AA6" i="13" s="1"/>
  <c r="AA39" i="13" s="1"/>
  <c r="S15" i="13"/>
  <c r="X15" i="13" s="1"/>
  <c r="AC15" i="13" s="1"/>
  <c r="AC48" i="13" s="1"/>
  <c r="R28" i="13"/>
  <c r="W28" i="13" s="1"/>
  <c r="AB28" i="13" s="1"/>
  <c r="AB61" i="13" s="1"/>
  <c r="Q12" i="12"/>
  <c r="V12" i="12" s="1"/>
  <c r="AA12" i="12" s="1"/>
  <c r="AA45" i="12" s="1"/>
  <c r="R14" i="12"/>
  <c r="W14" i="12" s="1"/>
  <c r="AB14" i="12" s="1"/>
  <c r="AB47" i="12" s="1"/>
  <c r="S26" i="12"/>
  <c r="X26" i="12" s="1"/>
  <c r="AC26" i="12" s="1"/>
  <c r="AC59" i="12" s="1"/>
  <c r="S6" i="12"/>
  <c r="X6" i="12" s="1"/>
  <c r="AC6" i="12" s="1"/>
  <c r="AC39" i="12" s="1"/>
  <c r="R28" i="11"/>
  <c r="W28" i="11" s="1"/>
  <c r="AB28" i="11" s="1"/>
  <c r="AB61" i="11" s="1"/>
  <c r="Q22" i="11"/>
  <c r="V22" i="11" s="1"/>
  <c r="AA22" i="11" s="1"/>
  <c r="AA55" i="11" s="1"/>
  <c r="S30" i="11"/>
  <c r="X30" i="11" s="1"/>
  <c r="AC30" i="11" s="1"/>
  <c r="AC63" i="11" s="1"/>
  <c r="Q12" i="10"/>
  <c r="V12" i="10" s="1"/>
  <c r="AA12" i="10" s="1"/>
  <c r="AA45" i="10" s="1"/>
  <c r="Q28" i="10"/>
  <c r="V28" i="10" s="1"/>
  <c r="AA28" i="10" s="1"/>
  <c r="AA61" i="10" s="1"/>
  <c r="R20" i="10"/>
  <c r="W20" i="10" s="1"/>
  <c r="AB20" i="10" s="1"/>
  <c r="AB53" i="10" s="1"/>
  <c r="S30" i="10"/>
  <c r="X30" i="10" s="1"/>
  <c r="AC30" i="10" s="1"/>
  <c r="AC63" i="10" s="1"/>
  <c r="R28" i="10"/>
  <c r="W28" i="10" s="1"/>
  <c r="AB28" i="10" s="1"/>
  <c r="AB61" i="10" s="1"/>
  <c r="S7" i="10"/>
  <c r="X7" i="10" s="1"/>
  <c r="AC7" i="10" s="1"/>
  <c r="AC40" i="10" s="1"/>
  <c r="S27" i="10"/>
  <c r="X27" i="10" s="1"/>
  <c r="AC27" i="10" s="1"/>
  <c r="AC60" i="10" s="1"/>
  <c r="Q29" i="10"/>
  <c r="V29" i="10" s="1"/>
  <c r="AA29" i="10" s="1"/>
  <c r="AA62" i="10" s="1"/>
  <c r="R32" i="9"/>
  <c r="W32" i="9" s="1"/>
  <c r="AB32" i="9" s="1"/>
  <c r="AB65" i="9" s="1"/>
  <c r="R6" i="9"/>
  <c r="W6" i="9" s="1"/>
  <c r="AB6" i="9" s="1"/>
  <c r="AB39" i="9" s="1"/>
  <c r="S8" i="9"/>
  <c r="X8" i="9" s="1"/>
  <c r="AC8" i="9" s="1"/>
  <c r="AC41" i="9" s="1"/>
  <c r="S30" i="9"/>
  <c r="X30" i="9" s="1"/>
  <c r="AC30" i="9" s="1"/>
  <c r="AC63" i="9" s="1"/>
  <c r="S18" i="9"/>
  <c r="X18" i="9" s="1"/>
  <c r="AC18" i="9" s="1"/>
  <c r="AC51" i="9" s="1"/>
  <c r="S24" i="9"/>
  <c r="X24" i="9" s="1"/>
  <c r="AC24" i="9" s="1"/>
  <c r="AC57" i="9" s="1"/>
  <c r="Q20" i="9"/>
  <c r="V20" i="9" s="1"/>
  <c r="AA20" i="9" s="1"/>
  <c r="AA53" i="9" s="1"/>
  <c r="R21" i="9"/>
  <c r="W21" i="9" s="1"/>
  <c r="AB21" i="9" s="1"/>
  <c r="AB54" i="9" s="1"/>
  <c r="S26" i="9"/>
  <c r="X26" i="9" s="1"/>
  <c r="AC26" i="9" s="1"/>
  <c r="AC59" i="9" s="1"/>
  <c r="R28" i="9"/>
  <c r="W28" i="9" s="1"/>
  <c r="AB28" i="9" s="1"/>
  <c r="AB61" i="9" s="1"/>
  <c r="Q14" i="8"/>
  <c r="V14" i="8" s="1"/>
  <c r="AA14" i="8" s="1"/>
  <c r="AA47" i="8" s="1"/>
  <c r="R13" i="8"/>
  <c r="W13" i="8" s="1"/>
  <c r="AB13" i="8" s="1"/>
  <c r="AB46" i="8" s="1"/>
  <c r="Q20" i="8"/>
  <c r="V20" i="8" s="1"/>
  <c r="AA20" i="8" s="1"/>
  <c r="AA53" i="8" s="1"/>
  <c r="S18" i="8"/>
  <c r="X18" i="8" s="1"/>
  <c r="AC18" i="8" s="1"/>
  <c r="AC51" i="8" s="1"/>
  <c r="S17" i="8"/>
  <c r="X17" i="8" s="1"/>
  <c r="AC17" i="8" s="1"/>
  <c r="AC50" i="8" s="1"/>
  <c r="Q20" i="7"/>
  <c r="V20" i="7" s="1"/>
  <c r="AA20" i="7" s="1"/>
  <c r="AA53" i="7" s="1"/>
  <c r="S27" i="7"/>
  <c r="X27" i="7" s="1"/>
  <c r="AC27" i="7" s="1"/>
  <c r="AC60" i="7" s="1"/>
  <c r="S20" i="7"/>
  <c r="X20" i="7" s="1"/>
  <c r="AC20" i="7" s="1"/>
  <c r="AC53" i="7" s="1"/>
  <c r="S30" i="7"/>
  <c r="X30" i="7" s="1"/>
  <c r="AC30" i="7" s="1"/>
  <c r="AC63" i="7" s="1"/>
  <c r="Q14" i="7"/>
  <c r="V14" i="7" s="1"/>
  <c r="AA14" i="7" s="1"/>
  <c r="AA47" i="7" s="1"/>
  <c r="R10" i="6"/>
  <c r="W10" i="6" s="1"/>
  <c r="AB10" i="6" s="1"/>
  <c r="AB43" i="6" s="1"/>
  <c r="S9" i="6"/>
  <c r="X9" i="6" s="1"/>
  <c r="AC9" i="6" s="1"/>
  <c r="AC42" i="6" s="1"/>
  <c r="Q22" i="6"/>
  <c r="V22" i="6" s="1"/>
  <c r="AA22" i="6" s="1"/>
  <c r="AA55" i="6" s="1"/>
  <c r="Q20" i="6"/>
  <c r="V20" i="6" s="1"/>
  <c r="AA20" i="6" s="1"/>
  <c r="AA53" i="6" s="1"/>
  <c r="S30" i="5"/>
  <c r="X30" i="5" s="1"/>
  <c r="AC30" i="5" s="1"/>
  <c r="AC63" i="5" s="1"/>
  <c r="S20" i="5"/>
  <c r="X20" i="5" s="1"/>
  <c r="AC20" i="5" s="1"/>
  <c r="AC53" i="5" s="1"/>
  <c r="R24" i="5"/>
  <c r="W24" i="5" s="1"/>
  <c r="AB24" i="5" s="1"/>
  <c r="AB57" i="5" s="1"/>
  <c r="S14" i="5"/>
  <c r="X14" i="5" s="1"/>
  <c r="AC14" i="5" s="1"/>
  <c r="AC47" i="5" s="1"/>
  <c r="R28" i="5"/>
  <c r="W28" i="5" s="1"/>
  <c r="AB28" i="5" s="1"/>
  <c r="AB61" i="5" s="1"/>
  <c r="S8" i="5"/>
  <c r="X8" i="5" s="1"/>
  <c r="AC8" i="5" s="1"/>
  <c r="AC41" i="5" s="1"/>
  <c r="R18" i="5"/>
  <c r="W18" i="5" s="1"/>
  <c r="AB18" i="5" s="1"/>
  <c r="AB51" i="5" s="1"/>
  <c r="R32" i="5"/>
  <c r="W32" i="5" s="1"/>
  <c r="AB32" i="5" s="1"/>
  <c r="AB65" i="5" s="1"/>
  <c r="R9" i="4"/>
  <c r="W9" i="4" s="1"/>
  <c r="AB9" i="4" s="1"/>
  <c r="AB42" i="4" s="1"/>
  <c r="S32" i="4"/>
  <c r="X32" i="4" s="1"/>
  <c r="AC32" i="4" s="1"/>
  <c r="AC65" i="4" s="1"/>
  <c r="S16" i="4"/>
  <c r="X16" i="4" s="1"/>
  <c r="AC16" i="4" s="1"/>
  <c r="AC49" i="4" s="1"/>
  <c r="S26" i="4"/>
  <c r="X26" i="4" s="1"/>
  <c r="AC26" i="4" s="1"/>
  <c r="AC59" i="4" s="1"/>
  <c r="S31" i="4"/>
  <c r="X31" i="4" s="1"/>
  <c r="AC31" i="4" s="1"/>
  <c r="AC64" i="4" s="1"/>
  <c r="S11" i="4"/>
  <c r="X11" i="4" s="1"/>
  <c r="AC11" i="4" s="1"/>
  <c r="AC44" i="4" s="1"/>
  <c r="S18" i="4"/>
  <c r="X18" i="4" s="1"/>
  <c r="AC18" i="4" s="1"/>
  <c r="AC51" i="4" s="1"/>
  <c r="S25" i="4"/>
  <c r="X25" i="4" s="1"/>
  <c r="AC25" i="4" s="1"/>
  <c r="AC58" i="4" s="1"/>
  <c r="S20" i="4"/>
  <c r="X20" i="4" s="1"/>
  <c r="AC20" i="4" s="1"/>
  <c r="AC53" i="4" s="1"/>
  <c r="R13" i="29"/>
  <c r="W13" i="29" s="1"/>
  <c r="AB13" i="29" s="1"/>
  <c r="AB46" i="29" s="1"/>
  <c r="S23" i="29"/>
  <c r="X23" i="29" s="1"/>
  <c r="AC23" i="29" s="1"/>
  <c r="AC56" i="29" s="1"/>
  <c r="S24" i="29"/>
  <c r="X24" i="29" s="1"/>
  <c r="AC24" i="29" s="1"/>
  <c r="AC57" i="29" s="1"/>
  <c r="R32" i="29"/>
  <c r="W32" i="29" s="1"/>
  <c r="AB32" i="29" s="1"/>
  <c r="AB65" i="29" s="1"/>
  <c r="S13" i="29"/>
  <c r="X13" i="29" s="1"/>
  <c r="AC13" i="29" s="1"/>
  <c r="AC46" i="29" s="1"/>
  <c r="R20" i="29"/>
  <c r="W20" i="29" s="1"/>
  <c r="AB20" i="29" s="1"/>
  <c r="AB53" i="29" s="1"/>
  <c r="S21" i="29"/>
  <c r="X21" i="29" s="1"/>
  <c r="AC21" i="29" s="1"/>
  <c r="AC54" i="29" s="1"/>
  <c r="R22" i="29"/>
  <c r="W22" i="29" s="1"/>
  <c r="AB22" i="29" s="1"/>
  <c r="AB55" i="29" s="1"/>
  <c r="S31" i="29"/>
  <c r="X31" i="29" s="1"/>
  <c r="AC31" i="29" s="1"/>
  <c r="AC64" i="29" s="1"/>
  <c r="S32" i="29"/>
  <c r="X32" i="29" s="1"/>
  <c r="AC32" i="29" s="1"/>
  <c r="AC65" i="29" s="1"/>
  <c r="S20" i="29"/>
  <c r="X20" i="29" s="1"/>
  <c r="AC20" i="29" s="1"/>
  <c r="AC53" i="29" s="1"/>
  <c r="S22" i="29"/>
  <c r="X22" i="29" s="1"/>
  <c r="AC22" i="29" s="1"/>
  <c r="AC55" i="29" s="1"/>
  <c r="R30" i="29"/>
  <c r="W30" i="29" s="1"/>
  <c r="AB30" i="29" s="1"/>
  <c r="AB63" i="29" s="1"/>
  <c r="R10" i="29"/>
  <c r="W10" i="29" s="1"/>
  <c r="AB10" i="29" s="1"/>
  <c r="AB43" i="29" s="1"/>
  <c r="S17" i="29"/>
  <c r="X17" i="29" s="1"/>
  <c r="AC17" i="29" s="1"/>
  <c r="AC50" i="29" s="1"/>
  <c r="S28" i="29"/>
  <c r="X28" i="29" s="1"/>
  <c r="AC28" i="29" s="1"/>
  <c r="AC61" i="29" s="1"/>
  <c r="S25" i="29"/>
  <c r="X25" i="29" s="1"/>
  <c r="AC25" i="29" s="1"/>
  <c r="AC58" i="29" s="1"/>
  <c r="R26" i="29"/>
  <c r="W26" i="29" s="1"/>
  <c r="AB26" i="29" s="1"/>
  <c r="AB59" i="29" s="1"/>
  <c r="S6" i="29"/>
  <c r="X6" i="29" s="1"/>
  <c r="AC6" i="29" s="1"/>
  <c r="AC39" i="29" s="1"/>
  <c r="R24" i="29"/>
  <c r="W24" i="29" s="1"/>
  <c r="AB24" i="29" s="1"/>
  <c r="AB57" i="29" s="1"/>
  <c r="Q28" i="29"/>
  <c r="V28" i="29" s="1"/>
  <c r="AA28" i="29" s="1"/>
  <c r="AA61" i="29" s="1"/>
  <c r="Q9" i="29"/>
  <c r="V9" i="29" s="1"/>
  <c r="AA9" i="29" s="1"/>
  <c r="AA42" i="29" s="1"/>
  <c r="Q7" i="29"/>
  <c r="V7" i="29" s="1"/>
  <c r="AA7" i="29" s="1"/>
  <c r="AA40" i="29" s="1"/>
  <c r="Q8" i="29"/>
  <c r="V8" i="29" s="1"/>
  <c r="AA8" i="29" s="1"/>
  <c r="AA41" i="29" s="1"/>
  <c r="Q12" i="29"/>
  <c r="V12" i="29" s="1"/>
  <c r="AA12" i="29" s="1"/>
  <c r="AA45" i="29" s="1"/>
  <c r="R19" i="28"/>
  <c r="W19" i="28" s="1"/>
  <c r="AB19" i="28" s="1"/>
  <c r="AB52" i="28" s="1"/>
  <c r="S29" i="28"/>
  <c r="X29" i="28" s="1"/>
  <c r="AC29" i="28" s="1"/>
  <c r="AC62" i="28" s="1"/>
  <c r="R30" i="28"/>
  <c r="W30" i="28" s="1"/>
  <c r="AB30" i="28" s="1"/>
  <c r="AB63" i="28" s="1"/>
  <c r="S27" i="28"/>
  <c r="X27" i="28" s="1"/>
  <c r="AC27" i="28" s="1"/>
  <c r="AC60" i="28" s="1"/>
  <c r="R28" i="28"/>
  <c r="W28" i="28" s="1"/>
  <c r="AB28" i="28" s="1"/>
  <c r="AB61" i="28" s="1"/>
  <c r="S15" i="28"/>
  <c r="X15" i="28" s="1"/>
  <c r="AC15" i="28" s="1"/>
  <c r="AC48" i="28" s="1"/>
  <c r="S25" i="28"/>
  <c r="X25" i="28" s="1"/>
  <c r="AC25" i="28" s="1"/>
  <c r="AC58" i="28" s="1"/>
  <c r="R26" i="28"/>
  <c r="W26" i="28" s="1"/>
  <c r="AB26" i="28" s="1"/>
  <c r="AB59" i="28" s="1"/>
  <c r="S23" i="28"/>
  <c r="X23" i="28" s="1"/>
  <c r="AC23" i="28" s="1"/>
  <c r="AC56" i="28" s="1"/>
  <c r="R8" i="28"/>
  <c r="W8" i="28" s="1"/>
  <c r="AB8" i="28" s="1"/>
  <c r="AB41" i="28" s="1"/>
  <c r="S21" i="28"/>
  <c r="X21" i="28" s="1"/>
  <c r="AC21" i="28" s="1"/>
  <c r="AC54" i="28" s="1"/>
  <c r="R22" i="28"/>
  <c r="W22" i="28" s="1"/>
  <c r="AB22" i="28" s="1"/>
  <c r="AB55" i="28" s="1"/>
  <c r="R27" i="28"/>
  <c r="W27" i="28" s="1"/>
  <c r="AB27" i="28" s="1"/>
  <c r="AB60" i="28" s="1"/>
  <c r="S8" i="28"/>
  <c r="X8" i="28" s="1"/>
  <c r="AC8" i="28" s="1"/>
  <c r="AC41" i="28" s="1"/>
  <c r="S19" i="28"/>
  <c r="X19" i="28" s="1"/>
  <c r="AC19" i="28" s="1"/>
  <c r="AC52" i="28" s="1"/>
  <c r="R20" i="28"/>
  <c r="W20" i="28" s="1"/>
  <c r="AB20" i="28" s="1"/>
  <c r="AB53" i="28" s="1"/>
  <c r="R12" i="28"/>
  <c r="W12" i="28" s="1"/>
  <c r="AB12" i="28" s="1"/>
  <c r="AB45" i="28" s="1"/>
  <c r="R18" i="28"/>
  <c r="W18" i="28" s="1"/>
  <c r="AB18" i="28" s="1"/>
  <c r="AB51" i="28" s="1"/>
  <c r="Q29" i="28"/>
  <c r="V29" i="28" s="1"/>
  <c r="AA29" i="28" s="1"/>
  <c r="AA62" i="28" s="1"/>
  <c r="Q16" i="28"/>
  <c r="V16" i="28" s="1"/>
  <c r="AA16" i="28" s="1"/>
  <c r="AA49" i="28" s="1"/>
  <c r="Q21" i="28"/>
  <c r="V21" i="28" s="1"/>
  <c r="AA21" i="28" s="1"/>
  <c r="AA54" i="28" s="1"/>
  <c r="Q22" i="28"/>
  <c r="V22" i="28" s="1"/>
  <c r="AA22" i="28" s="1"/>
  <c r="AA55" i="28" s="1"/>
  <c r="Q10" i="28"/>
  <c r="V10" i="28" s="1"/>
  <c r="AA10" i="28" s="1"/>
  <c r="AA43" i="28" s="1"/>
  <c r="Q12" i="28"/>
  <c r="V12" i="28" s="1"/>
  <c r="AA12" i="28" s="1"/>
  <c r="AA45" i="28" s="1"/>
  <c r="S30" i="27"/>
  <c r="X30" i="27" s="1"/>
  <c r="AC30" i="27" s="1"/>
  <c r="AC63" i="27" s="1"/>
  <c r="S28" i="27"/>
  <c r="X28" i="27" s="1"/>
  <c r="AC28" i="27" s="1"/>
  <c r="AC61" i="27" s="1"/>
  <c r="R19" i="27"/>
  <c r="W19" i="27" s="1"/>
  <c r="AB19" i="27" s="1"/>
  <c r="AB52" i="27" s="1"/>
  <c r="S22" i="27"/>
  <c r="X22" i="27" s="1"/>
  <c r="AC22" i="27" s="1"/>
  <c r="AC55" i="27" s="1"/>
  <c r="S16" i="27"/>
  <c r="X16" i="27" s="1"/>
  <c r="AC16" i="27" s="1"/>
  <c r="AC49" i="27" s="1"/>
  <c r="R29" i="27"/>
  <c r="W29" i="27" s="1"/>
  <c r="AB29" i="27" s="1"/>
  <c r="AB62" i="27" s="1"/>
  <c r="S32" i="27"/>
  <c r="X32" i="27" s="1"/>
  <c r="AC32" i="27" s="1"/>
  <c r="AC65" i="27" s="1"/>
  <c r="Q10" i="27"/>
  <c r="V10" i="27" s="1"/>
  <c r="AA10" i="27" s="1"/>
  <c r="AA43" i="27" s="1"/>
  <c r="Q8" i="27"/>
  <c r="V8" i="27" s="1"/>
  <c r="AA8" i="27" s="1"/>
  <c r="AA41" i="27" s="1"/>
  <c r="Q6" i="27"/>
  <c r="V6" i="27" s="1"/>
  <c r="AA6" i="27" s="1"/>
  <c r="AA39" i="27" s="1"/>
  <c r="Q12" i="27"/>
  <c r="V12" i="27" s="1"/>
  <c r="AA12" i="27" s="1"/>
  <c r="AA45" i="27" s="1"/>
  <c r="Q21" i="27"/>
  <c r="V21" i="27" s="1"/>
  <c r="AA21" i="27" s="1"/>
  <c r="AA54" i="27" s="1"/>
  <c r="S6" i="26"/>
  <c r="X6" i="26" s="1"/>
  <c r="AC6" i="26" s="1"/>
  <c r="AC39" i="26" s="1"/>
  <c r="S13" i="26"/>
  <c r="X13" i="26" s="1"/>
  <c r="AC13" i="26" s="1"/>
  <c r="AC46" i="26" s="1"/>
  <c r="R14" i="26"/>
  <c r="W14" i="26" s="1"/>
  <c r="AB14" i="26" s="1"/>
  <c r="AB47" i="26" s="1"/>
  <c r="R24" i="26"/>
  <c r="W24" i="26" s="1"/>
  <c r="AB24" i="26" s="1"/>
  <c r="AB57" i="26" s="1"/>
  <c r="S27" i="26"/>
  <c r="X27" i="26" s="1"/>
  <c r="AC27" i="26" s="1"/>
  <c r="AC60" i="26" s="1"/>
  <c r="S28" i="26"/>
  <c r="X28" i="26" s="1"/>
  <c r="AC28" i="26" s="1"/>
  <c r="AC61" i="26" s="1"/>
  <c r="S30" i="26"/>
  <c r="X30" i="26" s="1"/>
  <c r="AC30" i="26" s="1"/>
  <c r="AC63" i="26" s="1"/>
  <c r="S32" i="26"/>
  <c r="X32" i="26" s="1"/>
  <c r="AC32" i="26" s="1"/>
  <c r="AC65" i="26" s="1"/>
  <c r="S7" i="26"/>
  <c r="X7" i="26" s="1"/>
  <c r="AC7" i="26" s="1"/>
  <c r="AC40" i="26" s="1"/>
  <c r="S12" i="26"/>
  <c r="X12" i="26" s="1"/>
  <c r="AC12" i="26" s="1"/>
  <c r="AC45" i="26" s="1"/>
  <c r="S14" i="26"/>
  <c r="X14" i="26" s="1"/>
  <c r="AC14" i="26" s="1"/>
  <c r="AC47" i="26" s="1"/>
  <c r="S25" i="26"/>
  <c r="X25" i="26" s="1"/>
  <c r="AC25" i="26" s="1"/>
  <c r="AC58" i="26" s="1"/>
  <c r="S23" i="26"/>
  <c r="X23" i="26" s="1"/>
  <c r="AC23" i="26" s="1"/>
  <c r="AC56" i="26" s="1"/>
  <c r="S24" i="26"/>
  <c r="X24" i="26" s="1"/>
  <c r="AC24" i="26" s="1"/>
  <c r="AC57" i="26" s="1"/>
  <c r="S21" i="26"/>
  <c r="X21" i="26" s="1"/>
  <c r="AC21" i="26" s="1"/>
  <c r="AC54" i="26" s="1"/>
  <c r="S22" i="26"/>
  <c r="X22" i="26" s="1"/>
  <c r="AC22" i="26" s="1"/>
  <c r="AC55" i="26" s="1"/>
  <c r="R10" i="26"/>
  <c r="W10" i="26" s="1"/>
  <c r="AB10" i="26" s="1"/>
  <c r="AB43" i="26" s="1"/>
  <c r="S19" i="26"/>
  <c r="X19" i="26" s="1"/>
  <c r="AC19" i="26" s="1"/>
  <c r="AC52" i="26" s="1"/>
  <c r="S20" i="26"/>
  <c r="X20" i="26" s="1"/>
  <c r="AC20" i="26" s="1"/>
  <c r="AC53" i="26" s="1"/>
  <c r="S16" i="26"/>
  <c r="X16" i="26" s="1"/>
  <c r="AC16" i="26" s="1"/>
  <c r="AC49" i="26" s="1"/>
  <c r="Q12" i="26"/>
  <c r="V12" i="26" s="1"/>
  <c r="AA12" i="26" s="1"/>
  <c r="AA45" i="26" s="1"/>
  <c r="Q6" i="26"/>
  <c r="V6" i="26" s="1"/>
  <c r="AA6" i="26" s="1"/>
  <c r="AA39" i="26" s="1"/>
  <c r="Q20" i="26"/>
  <c r="V20" i="26" s="1"/>
  <c r="AA20" i="26" s="1"/>
  <c r="AA53" i="26" s="1"/>
  <c r="S16" i="25"/>
  <c r="X16" i="25" s="1"/>
  <c r="AC16" i="25" s="1"/>
  <c r="AC49" i="25" s="1"/>
  <c r="S9" i="25"/>
  <c r="X9" i="25" s="1"/>
  <c r="AC9" i="25" s="1"/>
  <c r="AC42" i="25" s="1"/>
  <c r="R11" i="25"/>
  <c r="W11" i="25" s="1"/>
  <c r="AB11" i="25" s="1"/>
  <c r="AB44" i="25" s="1"/>
  <c r="R15" i="25"/>
  <c r="W15" i="25" s="1"/>
  <c r="AB15" i="25" s="1"/>
  <c r="AB48" i="25" s="1"/>
  <c r="S30" i="25"/>
  <c r="X30" i="25" s="1"/>
  <c r="AC30" i="25" s="1"/>
  <c r="AC63" i="25" s="1"/>
  <c r="S14" i="25"/>
  <c r="X14" i="25" s="1"/>
  <c r="AC14" i="25" s="1"/>
  <c r="AC47" i="25" s="1"/>
  <c r="R7" i="25"/>
  <c r="W7" i="25" s="1"/>
  <c r="AB7" i="25" s="1"/>
  <c r="AB40" i="25" s="1"/>
  <c r="R22" i="25"/>
  <c r="W22" i="25" s="1"/>
  <c r="AB22" i="25" s="1"/>
  <c r="AB55" i="25" s="1"/>
  <c r="R24" i="25"/>
  <c r="W24" i="25" s="1"/>
  <c r="AB24" i="25" s="1"/>
  <c r="AB57" i="25" s="1"/>
  <c r="R26" i="25"/>
  <c r="W26" i="25" s="1"/>
  <c r="AB26" i="25" s="1"/>
  <c r="AB59" i="25" s="1"/>
  <c r="S28" i="25"/>
  <c r="X28" i="25" s="1"/>
  <c r="AC28" i="25" s="1"/>
  <c r="AC61" i="25" s="1"/>
  <c r="S7" i="25"/>
  <c r="X7" i="25" s="1"/>
  <c r="AC7" i="25" s="1"/>
  <c r="AC40" i="25" s="1"/>
  <c r="R12" i="25"/>
  <c r="W12" i="25" s="1"/>
  <c r="AB12" i="25" s="1"/>
  <c r="AB45" i="25" s="1"/>
  <c r="S22" i="25"/>
  <c r="X22" i="25" s="1"/>
  <c r="AC22" i="25" s="1"/>
  <c r="AC55" i="25" s="1"/>
  <c r="R23" i="25"/>
  <c r="W23" i="25" s="1"/>
  <c r="AB23" i="25" s="1"/>
  <c r="AB56" i="25" s="1"/>
  <c r="S24" i="25"/>
  <c r="X24" i="25" s="1"/>
  <c r="AC24" i="25" s="1"/>
  <c r="AC57" i="25" s="1"/>
  <c r="R25" i="25"/>
  <c r="W25" i="25" s="1"/>
  <c r="AB25" i="25" s="1"/>
  <c r="AB58" i="25" s="1"/>
  <c r="S26" i="25"/>
  <c r="X26" i="25" s="1"/>
  <c r="AC26" i="25" s="1"/>
  <c r="AC59" i="25" s="1"/>
  <c r="R27" i="25"/>
  <c r="W27" i="25" s="1"/>
  <c r="AB27" i="25" s="1"/>
  <c r="AB60" i="25" s="1"/>
  <c r="R18" i="25"/>
  <c r="W18" i="25" s="1"/>
  <c r="AB18" i="25" s="1"/>
  <c r="AB51" i="25" s="1"/>
  <c r="Q12" i="25"/>
  <c r="V12" i="25" s="1"/>
  <c r="AA12" i="25" s="1"/>
  <c r="AA45" i="25" s="1"/>
  <c r="Q10" i="25"/>
  <c r="V10" i="25" s="1"/>
  <c r="AA10" i="25" s="1"/>
  <c r="AA43" i="25" s="1"/>
  <c r="S9" i="24"/>
  <c r="X9" i="24" s="1"/>
  <c r="AC9" i="24" s="1"/>
  <c r="AC42" i="24" s="1"/>
  <c r="S15" i="24"/>
  <c r="X15" i="24" s="1"/>
  <c r="AC15" i="24" s="1"/>
  <c r="AC48" i="24" s="1"/>
  <c r="S16" i="24"/>
  <c r="X16" i="24" s="1"/>
  <c r="AC16" i="24" s="1"/>
  <c r="AC49" i="24" s="1"/>
  <c r="S14" i="24"/>
  <c r="X14" i="24" s="1"/>
  <c r="AC14" i="24" s="1"/>
  <c r="AC47" i="24" s="1"/>
  <c r="S7" i="24"/>
  <c r="X7" i="24" s="1"/>
  <c r="AC7" i="24" s="1"/>
  <c r="AC40" i="24" s="1"/>
  <c r="R27" i="24"/>
  <c r="W27" i="24" s="1"/>
  <c r="AB27" i="24" s="1"/>
  <c r="AB60" i="24" s="1"/>
  <c r="R30" i="24"/>
  <c r="W30" i="24" s="1"/>
  <c r="AB30" i="24" s="1"/>
  <c r="AB63" i="24" s="1"/>
  <c r="R20" i="24"/>
  <c r="W20" i="24" s="1"/>
  <c r="AB20" i="24" s="1"/>
  <c r="AB53" i="24" s="1"/>
  <c r="R18" i="24"/>
  <c r="W18" i="24" s="1"/>
  <c r="AB18" i="24" s="1"/>
  <c r="AB51" i="24" s="1"/>
  <c r="R28" i="24"/>
  <c r="W28" i="24" s="1"/>
  <c r="AB28" i="24" s="1"/>
  <c r="AB61" i="24" s="1"/>
  <c r="S18" i="24"/>
  <c r="X18" i="24" s="1"/>
  <c r="AC18" i="24" s="1"/>
  <c r="AC51" i="24" s="1"/>
  <c r="Q12" i="24"/>
  <c r="V12" i="24" s="1"/>
  <c r="AA12" i="24" s="1"/>
  <c r="AA45" i="24" s="1"/>
  <c r="Q20" i="24"/>
  <c r="V20" i="24" s="1"/>
  <c r="AA20" i="24" s="1"/>
  <c r="AA53" i="24" s="1"/>
  <c r="Q30" i="24"/>
  <c r="V30" i="24" s="1"/>
  <c r="AA30" i="24" s="1"/>
  <c r="AA63" i="24" s="1"/>
  <c r="R14" i="22"/>
  <c r="W14" i="22" s="1"/>
  <c r="AB14" i="22" s="1"/>
  <c r="AB47" i="22" s="1"/>
  <c r="R28" i="22"/>
  <c r="W28" i="22" s="1"/>
  <c r="AB28" i="22" s="1"/>
  <c r="AB61" i="22" s="1"/>
  <c r="S13" i="22"/>
  <c r="X13" i="22" s="1"/>
  <c r="AC13" i="22" s="1"/>
  <c r="AC46" i="22" s="1"/>
  <c r="S11" i="22"/>
  <c r="X11" i="22" s="1"/>
  <c r="AC11" i="22" s="1"/>
  <c r="AC44" i="22" s="1"/>
  <c r="R19" i="22"/>
  <c r="W19" i="22" s="1"/>
  <c r="AB19" i="22" s="1"/>
  <c r="AB52" i="22" s="1"/>
  <c r="R26" i="22"/>
  <c r="W26" i="22" s="1"/>
  <c r="AB26" i="22" s="1"/>
  <c r="AB59" i="22" s="1"/>
  <c r="R10" i="22"/>
  <c r="W10" i="22" s="1"/>
  <c r="AB10" i="22" s="1"/>
  <c r="AB43" i="22" s="1"/>
  <c r="R13" i="22"/>
  <c r="W13" i="22" s="1"/>
  <c r="AB13" i="22" s="1"/>
  <c r="AB46" i="22" s="1"/>
  <c r="S28" i="22"/>
  <c r="X28" i="22" s="1"/>
  <c r="AC28" i="22" s="1"/>
  <c r="AC61" i="22" s="1"/>
  <c r="R27" i="22"/>
  <c r="W27" i="22" s="1"/>
  <c r="AB27" i="22" s="1"/>
  <c r="AB60" i="22" s="1"/>
  <c r="R30" i="22"/>
  <c r="W30" i="22" s="1"/>
  <c r="AB30" i="22" s="1"/>
  <c r="AB63" i="22" s="1"/>
  <c r="Q8" i="22"/>
  <c r="V8" i="22" s="1"/>
  <c r="AA8" i="22" s="1"/>
  <c r="AA41" i="22" s="1"/>
  <c r="Q26" i="22"/>
  <c r="V26" i="22" s="1"/>
  <c r="AA26" i="22" s="1"/>
  <c r="AA59" i="22" s="1"/>
  <c r="Q14" i="22"/>
  <c r="V14" i="22" s="1"/>
  <c r="AA14" i="22" s="1"/>
  <c r="AA47" i="22" s="1"/>
  <c r="Q20" i="22"/>
  <c r="V20" i="22" s="1"/>
  <c r="AA20" i="22" s="1"/>
  <c r="AA53" i="22" s="1"/>
  <c r="Q24" i="22"/>
  <c r="V24" i="22" s="1"/>
  <c r="AA24" i="22" s="1"/>
  <c r="AA57" i="22" s="1"/>
  <c r="R7" i="21"/>
  <c r="W7" i="21" s="1"/>
  <c r="AB7" i="21" s="1"/>
  <c r="AB40" i="21" s="1"/>
  <c r="R9" i="21"/>
  <c r="W9" i="21" s="1"/>
  <c r="AB9" i="21" s="1"/>
  <c r="AB42" i="21" s="1"/>
  <c r="S19" i="21"/>
  <c r="X19" i="21" s="1"/>
  <c r="AC19" i="21" s="1"/>
  <c r="AC52" i="21" s="1"/>
  <c r="S30" i="21"/>
  <c r="X30" i="21" s="1"/>
  <c r="AC30" i="21" s="1"/>
  <c r="AC63" i="21" s="1"/>
  <c r="S7" i="21"/>
  <c r="X7" i="21" s="1"/>
  <c r="AC7" i="21" s="1"/>
  <c r="AC40" i="21" s="1"/>
  <c r="S9" i="21"/>
  <c r="X9" i="21" s="1"/>
  <c r="AC9" i="21" s="1"/>
  <c r="AC42" i="21" s="1"/>
  <c r="R6" i="21"/>
  <c r="W6" i="21" s="1"/>
  <c r="AB6" i="21" s="1"/>
  <c r="AB39" i="21" s="1"/>
  <c r="S16" i="21"/>
  <c r="X16" i="21" s="1"/>
  <c r="AC16" i="21" s="1"/>
  <c r="AC49" i="21" s="1"/>
  <c r="S22" i="21"/>
  <c r="X22" i="21" s="1"/>
  <c r="AC22" i="21" s="1"/>
  <c r="AC55" i="21" s="1"/>
  <c r="S32" i="21"/>
  <c r="X32" i="21" s="1"/>
  <c r="AC32" i="21" s="1"/>
  <c r="AC65" i="21" s="1"/>
  <c r="S26" i="21"/>
  <c r="X26" i="21" s="1"/>
  <c r="AC26" i="21" s="1"/>
  <c r="AC59" i="21" s="1"/>
  <c r="Q22" i="21"/>
  <c r="V22" i="21" s="1"/>
  <c r="AA22" i="21" s="1"/>
  <c r="AA55" i="21" s="1"/>
  <c r="X15" i="20"/>
  <c r="AC15" i="20" s="1"/>
  <c r="AC48" i="20" s="1"/>
  <c r="R16" i="20"/>
  <c r="W16" i="20" s="1"/>
  <c r="AB16" i="20" s="1"/>
  <c r="AB49" i="20" s="1"/>
  <c r="X17" i="20"/>
  <c r="AC17" i="20" s="1"/>
  <c r="AC50" i="20" s="1"/>
  <c r="R18" i="20"/>
  <c r="W18" i="20" s="1"/>
  <c r="AB18" i="20" s="1"/>
  <c r="AB51" i="20" s="1"/>
  <c r="X21" i="20"/>
  <c r="AC21" i="20" s="1"/>
  <c r="AC54" i="20" s="1"/>
  <c r="W22" i="20"/>
  <c r="AB22" i="20" s="1"/>
  <c r="AB55" i="20" s="1"/>
  <c r="X23" i="20"/>
  <c r="AC23" i="20" s="1"/>
  <c r="AC56" i="20" s="1"/>
  <c r="W24" i="20"/>
  <c r="AB24" i="20" s="1"/>
  <c r="AB57" i="20" s="1"/>
  <c r="X25" i="20"/>
  <c r="AC25" i="20" s="1"/>
  <c r="AC58" i="20" s="1"/>
  <c r="W26" i="20"/>
  <c r="AB26" i="20" s="1"/>
  <c r="AB59" i="20" s="1"/>
  <c r="X29" i="20"/>
  <c r="AC29" i="20" s="1"/>
  <c r="AC62" i="20" s="1"/>
  <c r="W30" i="20"/>
  <c r="AB30" i="20" s="1"/>
  <c r="AB63" i="20" s="1"/>
  <c r="X31" i="20"/>
  <c r="AC31" i="20" s="1"/>
  <c r="AC64" i="20" s="1"/>
  <c r="W32" i="20"/>
  <c r="AB32" i="20" s="1"/>
  <c r="AB65" i="20" s="1"/>
  <c r="X13" i="20"/>
  <c r="AC13" i="20" s="1"/>
  <c r="AC46" i="20" s="1"/>
  <c r="X14" i="20"/>
  <c r="AC14" i="20" s="1"/>
  <c r="AC47" i="20" s="1"/>
  <c r="X16" i="20"/>
  <c r="AC16" i="20" s="1"/>
  <c r="AC49" i="20" s="1"/>
  <c r="X18" i="20"/>
  <c r="AC18" i="20" s="1"/>
  <c r="AC51" i="20" s="1"/>
  <c r="X20" i="20"/>
  <c r="AC20" i="20" s="1"/>
  <c r="AC53" i="20" s="1"/>
  <c r="X22" i="20"/>
  <c r="AC22" i="20" s="1"/>
  <c r="AC55" i="20" s="1"/>
  <c r="X24" i="20"/>
  <c r="AC24" i="20" s="1"/>
  <c r="AC57" i="20" s="1"/>
  <c r="X26" i="20"/>
  <c r="AC26" i="20" s="1"/>
  <c r="AC59" i="20" s="1"/>
  <c r="X28" i="20"/>
  <c r="AC28" i="20" s="1"/>
  <c r="AC61" i="20" s="1"/>
  <c r="X30" i="20"/>
  <c r="AC30" i="20" s="1"/>
  <c r="AC63" i="20" s="1"/>
  <c r="X32" i="20"/>
  <c r="AC32" i="20" s="1"/>
  <c r="AC65" i="20" s="1"/>
  <c r="X12" i="20"/>
  <c r="AC12" i="20" s="1"/>
  <c r="AC45" i="20" s="1"/>
  <c r="Q20" i="20"/>
  <c r="V20" i="20" s="1"/>
  <c r="AA20" i="20" s="1"/>
  <c r="AA53" i="20" s="1"/>
  <c r="Q28" i="20"/>
  <c r="V28" i="20" s="1"/>
  <c r="AA28" i="20" s="1"/>
  <c r="AA61" i="20" s="1"/>
  <c r="Q13" i="20"/>
  <c r="V13" i="20" s="1"/>
  <c r="AA13" i="20" s="1"/>
  <c r="AA46" i="20" s="1"/>
  <c r="Q6" i="20"/>
  <c r="V6" i="20" s="1"/>
  <c r="AA6" i="20" s="1"/>
  <c r="AA39" i="20" s="1"/>
  <c r="Q7" i="20"/>
  <c r="V7" i="20" s="1"/>
  <c r="AA7" i="20" s="1"/>
  <c r="AA40" i="20" s="1"/>
  <c r="Q8" i="20"/>
  <c r="V8" i="20" s="1"/>
  <c r="AA8" i="20" s="1"/>
  <c r="AA41" i="20" s="1"/>
  <c r="Q9" i="20"/>
  <c r="V9" i="20" s="1"/>
  <c r="AA9" i="20" s="1"/>
  <c r="AA42" i="20" s="1"/>
  <c r="R6" i="19"/>
  <c r="W6" i="19" s="1"/>
  <c r="AB6" i="19" s="1"/>
  <c r="AB39" i="19" s="1"/>
  <c r="S7" i="19"/>
  <c r="X7" i="19" s="1"/>
  <c r="AC7" i="19" s="1"/>
  <c r="AC40" i="19" s="1"/>
  <c r="S17" i="19"/>
  <c r="X17" i="19" s="1"/>
  <c r="AC17" i="19" s="1"/>
  <c r="AC50" i="19" s="1"/>
  <c r="S8" i="19"/>
  <c r="X8" i="19" s="1"/>
  <c r="AC8" i="19" s="1"/>
  <c r="AC41" i="19" s="1"/>
  <c r="R14" i="19"/>
  <c r="W14" i="19" s="1"/>
  <c r="AB14" i="19" s="1"/>
  <c r="AB47" i="19" s="1"/>
  <c r="R19" i="19"/>
  <c r="W19" i="19" s="1"/>
  <c r="AB19" i="19" s="1"/>
  <c r="AB52" i="19" s="1"/>
  <c r="S28" i="19"/>
  <c r="X28" i="19" s="1"/>
  <c r="AC28" i="19" s="1"/>
  <c r="AC61" i="19" s="1"/>
  <c r="Q18" i="19"/>
  <c r="V18" i="19" s="1"/>
  <c r="AA18" i="19" s="1"/>
  <c r="AA51" i="19" s="1"/>
  <c r="Q29" i="19"/>
  <c r="V29" i="19" s="1"/>
  <c r="AA29" i="19" s="1"/>
  <c r="AA62" i="19" s="1"/>
  <c r="Q16" i="19"/>
  <c r="V16" i="19" s="1"/>
  <c r="AA16" i="19" s="1"/>
  <c r="AA49" i="19" s="1"/>
  <c r="Q13" i="19"/>
  <c r="V13" i="19" s="1"/>
  <c r="AA13" i="19" s="1"/>
  <c r="AA46" i="19" s="1"/>
  <c r="Q27" i="19"/>
  <c r="V27" i="19" s="1"/>
  <c r="AA27" i="19" s="1"/>
  <c r="AA60" i="19" s="1"/>
  <c r="Q28" i="19"/>
  <c r="V28" i="19" s="1"/>
  <c r="AA28" i="19" s="1"/>
  <c r="AA61" i="19" s="1"/>
  <c r="Q11" i="19"/>
  <c r="V11" i="19" s="1"/>
  <c r="AA11" i="19" s="1"/>
  <c r="AA44" i="19" s="1"/>
  <c r="Q25" i="19"/>
  <c r="V25" i="19" s="1"/>
  <c r="AA25" i="19" s="1"/>
  <c r="AA58" i="19" s="1"/>
  <c r="Q26" i="19"/>
  <c r="V26" i="19" s="1"/>
  <c r="AA26" i="19" s="1"/>
  <c r="AA59" i="19" s="1"/>
  <c r="R20" i="18"/>
  <c r="W20" i="18" s="1"/>
  <c r="AB20" i="18" s="1"/>
  <c r="AB53" i="18" s="1"/>
  <c r="R7" i="18"/>
  <c r="W7" i="18" s="1"/>
  <c r="AB7" i="18" s="1"/>
  <c r="AB40" i="18" s="1"/>
  <c r="R30" i="18"/>
  <c r="W30" i="18" s="1"/>
  <c r="AB30" i="18" s="1"/>
  <c r="AB63" i="18" s="1"/>
  <c r="S10" i="18"/>
  <c r="X10" i="18" s="1"/>
  <c r="AC10" i="18" s="1"/>
  <c r="AC43" i="18" s="1"/>
  <c r="R12" i="18"/>
  <c r="W12" i="18" s="1"/>
  <c r="AB12" i="18" s="1"/>
  <c r="AB45" i="18" s="1"/>
  <c r="R18" i="18"/>
  <c r="W18" i="18" s="1"/>
  <c r="AB18" i="18" s="1"/>
  <c r="AB51" i="18" s="1"/>
  <c r="S23" i="18"/>
  <c r="X23" i="18" s="1"/>
  <c r="AC23" i="18" s="1"/>
  <c r="AC56" i="18" s="1"/>
  <c r="R28" i="18"/>
  <c r="W28" i="18" s="1"/>
  <c r="AB28" i="18" s="1"/>
  <c r="AB61" i="18" s="1"/>
  <c r="S12" i="18"/>
  <c r="X12" i="18" s="1"/>
  <c r="AC12" i="18" s="1"/>
  <c r="AC45" i="18" s="1"/>
  <c r="S17" i="18"/>
  <c r="X17" i="18" s="1"/>
  <c r="AC17" i="18" s="1"/>
  <c r="AC50" i="18" s="1"/>
  <c r="R16" i="18"/>
  <c r="W16" i="18" s="1"/>
  <c r="AB16" i="18" s="1"/>
  <c r="AB49" i="18" s="1"/>
  <c r="S20" i="18"/>
  <c r="X20" i="18" s="1"/>
  <c r="AC20" i="18" s="1"/>
  <c r="AC53" i="18" s="1"/>
  <c r="R29" i="18"/>
  <c r="W29" i="18" s="1"/>
  <c r="AB29" i="18" s="1"/>
  <c r="AB62" i="18" s="1"/>
  <c r="Q24" i="18"/>
  <c r="V24" i="18" s="1"/>
  <c r="AA24" i="18" s="1"/>
  <c r="AA57" i="18" s="1"/>
  <c r="Q7" i="18"/>
  <c r="V7" i="18" s="1"/>
  <c r="AA7" i="18" s="1"/>
  <c r="AA40" i="18" s="1"/>
  <c r="Q25" i="18"/>
  <c r="V25" i="18" s="1"/>
  <c r="AA25" i="18" s="1"/>
  <c r="AA58" i="18" s="1"/>
  <c r="Q13" i="18"/>
  <c r="V13" i="18" s="1"/>
  <c r="AA13" i="18" s="1"/>
  <c r="AA46" i="18" s="1"/>
  <c r="Q14" i="18"/>
  <c r="V14" i="18" s="1"/>
  <c r="AA14" i="18" s="1"/>
  <c r="AA47" i="18" s="1"/>
  <c r="Q17" i="18"/>
  <c r="V17" i="18" s="1"/>
  <c r="AA17" i="18" s="1"/>
  <c r="AA50" i="18" s="1"/>
  <c r="S12" i="17"/>
  <c r="X12" i="17" s="1"/>
  <c r="AC12" i="17" s="1"/>
  <c r="AC45" i="17" s="1"/>
  <c r="S19" i="17"/>
  <c r="X19" i="17" s="1"/>
  <c r="AC19" i="17" s="1"/>
  <c r="AC52" i="17" s="1"/>
  <c r="S25" i="17"/>
  <c r="X25" i="17" s="1"/>
  <c r="AC25" i="17" s="1"/>
  <c r="AC58" i="17" s="1"/>
  <c r="R18" i="17"/>
  <c r="W18" i="17" s="1"/>
  <c r="AB18" i="17" s="1"/>
  <c r="AB51" i="17" s="1"/>
  <c r="R30" i="17"/>
  <c r="W30" i="17" s="1"/>
  <c r="AB30" i="17" s="1"/>
  <c r="AB63" i="17" s="1"/>
  <c r="R24" i="17"/>
  <c r="W24" i="17" s="1"/>
  <c r="AB24" i="17" s="1"/>
  <c r="AB57" i="17" s="1"/>
  <c r="S29" i="17"/>
  <c r="X29" i="17" s="1"/>
  <c r="AC29" i="17" s="1"/>
  <c r="AC62" i="17" s="1"/>
  <c r="R10" i="17"/>
  <c r="W10" i="17" s="1"/>
  <c r="AB10" i="17" s="1"/>
  <c r="AB43" i="17" s="1"/>
  <c r="S15" i="17"/>
  <c r="X15" i="17" s="1"/>
  <c r="AC15" i="17" s="1"/>
  <c r="AC48" i="17" s="1"/>
  <c r="R16" i="17"/>
  <c r="W16" i="17" s="1"/>
  <c r="AB16" i="17" s="1"/>
  <c r="AB49" i="17" s="1"/>
  <c r="S23" i="17"/>
  <c r="X23" i="17" s="1"/>
  <c r="AC23" i="17" s="1"/>
  <c r="AC56" i="17" s="1"/>
  <c r="S9" i="17"/>
  <c r="X9" i="17" s="1"/>
  <c r="AC9" i="17" s="1"/>
  <c r="AC42" i="17" s="1"/>
  <c r="S8" i="17"/>
  <c r="X8" i="17" s="1"/>
  <c r="AC8" i="17" s="1"/>
  <c r="AC41" i="17" s="1"/>
  <c r="R32" i="17"/>
  <c r="W32" i="17" s="1"/>
  <c r="AB32" i="17" s="1"/>
  <c r="AB65" i="17" s="1"/>
  <c r="Q20" i="17"/>
  <c r="V20" i="17" s="1"/>
  <c r="AA20" i="17" s="1"/>
  <c r="AA53" i="17" s="1"/>
  <c r="Q12" i="17"/>
  <c r="V12" i="17" s="1"/>
  <c r="AA12" i="17" s="1"/>
  <c r="AA45" i="17" s="1"/>
  <c r="R7" i="16"/>
  <c r="W7" i="16" s="1"/>
  <c r="AB7" i="16" s="1"/>
  <c r="AB40" i="16" s="1"/>
  <c r="R9" i="16"/>
  <c r="W9" i="16" s="1"/>
  <c r="AB9" i="16" s="1"/>
  <c r="AB42" i="16" s="1"/>
  <c r="R24" i="16"/>
  <c r="W24" i="16" s="1"/>
  <c r="AB24" i="16" s="1"/>
  <c r="AB57" i="16" s="1"/>
  <c r="R27" i="16"/>
  <c r="W27" i="16" s="1"/>
  <c r="AB27" i="16" s="1"/>
  <c r="AB60" i="16" s="1"/>
  <c r="R28" i="16"/>
  <c r="W28" i="16" s="1"/>
  <c r="AB28" i="16" s="1"/>
  <c r="AB61" i="16" s="1"/>
  <c r="R6" i="16"/>
  <c r="W6" i="16" s="1"/>
  <c r="AB6" i="16" s="1"/>
  <c r="AB39" i="16" s="1"/>
  <c r="S7" i="16"/>
  <c r="X7" i="16" s="1"/>
  <c r="AC7" i="16" s="1"/>
  <c r="AC40" i="16" s="1"/>
  <c r="R8" i="16"/>
  <c r="W8" i="16" s="1"/>
  <c r="AB8" i="16" s="1"/>
  <c r="AB41" i="16" s="1"/>
  <c r="S9" i="16"/>
  <c r="X9" i="16" s="1"/>
  <c r="AC9" i="16" s="1"/>
  <c r="AC42" i="16" s="1"/>
  <c r="R11" i="16"/>
  <c r="W11" i="16" s="1"/>
  <c r="AB11" i="16" s="1"/>
  <c r="AB44" i="16" s="1"/>
  <c r="R15" i="16"/>
  <c r="W15" i="16" s="1"/>
  <c r="AB15" i="16" s="1"/>
  <c r="AB48" i="16" s="1"/>
  <c r="R22" i="16"/>
  <c r="W22" i="16" s="1"/>
  <c r="AB22" i="16" s="1"/>
  <c r="AB55" i="16" s="1"/>
  <c r="S23" i="16"/>
  <c r="X23" i="16" s="1"/>
  <c r="AC23" i="16" s="1"/>
  <c r="AC56" i="16" s="1"/>
  <c r="R25" i="16"/>
  <c r="W25" i="16" s="1"/>
  <c r="AB25" i="16" s="1"/>
  <c r="AB58" i="16" s="1"/>
  <c r="R26" i="16"/>
  <c r="W26" i="16" s="1"/>
  <c r="AB26" i="16" s="1"/>
  <c r="AB59" i="16" s="1"/>
  <c r="R12" i="16"/>
  <c r="W12" i="16" s="1"/>
  <c r="AB12" i="16" s="1"/>
  <c r="AB45" i="16" s="1"/>
  <c r="S13" i="16"/>
  <c r="X13" i="16" s="1"/>
  <c r="AC13" i="16" s="1"/>
  <c r="AC46" i="16" s="1"/>
  <c r="R32" i="16"/>
  <c r="W32" i="16" s="1"/>
  <c r="AB32" i="16" s="1"/>
  <c r="AB65" i="16" s="1"/>
  <c r="S6" i="16"/>
  <c r="X6" i="16" s="1"/>
  <c r="AC6" i="16" s="1"/>
  <c r="AC39" i="16" s="1"/>
  <c r="S11" i="16"/>
  <c r="X11" i="16" s="1"/>
  <c r="AC11" i="16" s="1"/>
  <c r="AC44" i="16" s="1"/>
  <c r="R18" i="16"/>
  <c r="W18" i="16" s="1"/>
  <c r="AB18" i="16" s="1"/>
  <c r="AB51" i="16" s="1"/>
  <c r="S31" i="16"/>
  <c r="X31" i="16" s="1"/>
  <c r="AC31" i="16" s="1"/>
  <c r="AC64" i="16" s="1"/>
  <c r="S32" i="16"/>
  <c r="X32" i="16" s="1"/>
  <c r="AC32" i="16" s="1"/>
  <c r="AC65" i="16" s="1"/>
  <c r="R17" i="16"/>
  <c r="W17" i="16" s="1"/>
  <c r="AB17" i="16" s="1"/>
  <c r="AB50" i="16" s="1"/>
  <c r="S18" i="16"/>
  <c r="X18" i="16" s="1"/>
  <c r="AC18" i="16" s="1"/>
  <c r="AC51" i="16" s="1"/>
  <c r="R30" i="16"/>
  <c r="W30" i="16" s="1"/>
  <c r="AB30" i="16" s="1"/>
  <c r="AB63" i="16" s="1"/>
  <c r="S14" i="16"/>
  <c r="X14" i="16" s="1"/>
  <c r="AC14" i="16" s="1"/>
  <c r="AC47" i="16" s="1"/>
  <c r="R20" i="16"/>
  <c r="W20" i="16" s="1"/>
  <c r="AB20" i="16" s="1"/>
  <c r="AB53" i="16" s="1"/>
  <c r="S25" i="16"/>
  <c r="X25" i="16" s="1"/>
  <c r="AC25" i="16" s="1"/>
  <c r="AC58" i="16" s="1"/>
  <c r="S27" i="16"/>
  <c r="X27" i="16" s="1"/>
  <c r="AC27" i="16" s="1"/>
  <c r="AC60" i="16" s="1"/>
  <c r="R29" i="16"/>
  <c r="W29" i="16" s="1"/>
  <c r="AB29" i="16" s="1"/>
  <c r="AB62" i="16" s="1"/>
  <c r="Q15" i="16"/>
  <c r="V15" i="16" s="1"/>
  <c r="AA15" i="16" s="1"/>
  <c r="AA48" i="16" s="1"/>
  <c r="Q23" i="16"/>
  <c r="V23" i="16" s="1"/>
  <c r="AA23" i="16" s="1"/>
  <c r="AA56" i="16" s="1"/>
  <c r="Q13" i="16"/>
  <c r="V13" i="16" s="1"/>
  <c r="AA13" i="16" s="1"/>
  <c r="AA46" i="16" s="1"/>
  <c r="Q24" i="16"/>
  <c r="V24" i="16" s="1"/>
  <c r="AA24" i="16" s="1"/>
  <c r="AA57" i="16" s="1"/>
  <c r="Q29" i="16"/>
  <c r="V29" i="16" s="1"/>
  <c r="AA29" i="16" s="1"/>
  <c r="AA62" i="16" s="1"/>
  <c r="X18" i="15"/>
  <c r="AC18" i="15" s="1"/>
  <c r="AC51" i="15" s="1"/>
  <c r="X24" i="15"/>
  <c r="AC24" i="15" s="1"/>
  <c r="AC57" i="15" s="1"/>
  <c r="S7" i="15"/>
  <c r="X7" i="15" s="1"/>
  <c r="AC7" i="15" s="1"/>
  <c r="AC40" i="15" s="1"/>
  <c r="W24" i="15"/>
  <c r="AB24" i="15" s="1"/>
  <c r="AB57" i="15" s="1"/>
  <c r="X23" i="15"/>
  <c r="AC23" i="15" s="1"/>
  <c r="AC56" i="15" s="1"/>
  <c r="X32" i="15"/>
  <c r="AC32" i="15" s="1"/>
  <c r="AC65" i="15" s="1"/>
  <c r="R10" i="15"/>
  <c r="W10" i="15" s="1"/>
  <c r="AB10" i="15" s="1"/>
  <c r="AB43" i="15" s="1"/>
  <c r="W22" i="15"/>
  <c r="AB22" i="15" s="1"/>
  <c r="AB55" i="15" s="1"/>
  <c r="W29" i="15"/>
  <c r="AB29" i="15" s="1"/>
  <c r="AB62" i="15" s="1"/>
  <c r="R20" i="15"/>
  <c r="W20" i="15" s="1"/>
  <c r="AB20" i="15" s="1"/>
  <c r="AB53" i="15" s="1"/>
  <c r="R8" i="15"/>
  <c r="W8" i="15" s="1"/>
  <c r="AB8" i="15" s="1"/>
  <c r="AB41" i="15" s="1"/>
  <c r="Q8" i="15"/>
  <c r="V8" i="15" s="1"/>
  <c r="AA8" i="15" s="1"/>
  <c r="AA41" i="15" s="1"/>
  <c r="Q12" i="15"/>
  <c r="V12" i="15" s="1"/>
  <c r="AA12" i="15" s="1"/>
  <c r="AA45" i="15" s="1"/>
  <c r="S6" i="14"/>
  <c r="X6" i="14" s="1"/>
  <c r="AC6" i="14" s="1"/>
  <c r="AC39" i="14" s="1"/>
  <c r="S11" i="14"/>
  <c r="X11" i="14" s="1"/>
  <c r="AC11" i="14" s="1"/>
  <c r="AC44" i="14" s="1"/>
  <c r="S12" i="14"/>
  <c r="X12" i="14" s="1"/>
  <c r="AC12" i="14" s="1"/>
  <c r="AC45" i="14" s="1"/>
  <c r="S20" i="14"/>
  <c r="X20" i="14" s="1"/>
  <c r="AC20" i="14" s="1"/>
  <c r="AC53" i="14" s="1"/>
  <c r="R28" i="14"/>
  <c r="W28" i="14" s="1"/>
  <c r="AB28" i="14" s="1"/>
  <c r="AB61" i="14" s="1"/>
  <c r="R9" i="14"/>
  <c r="W9" i="14" s="1"/>
  <c r="AB9" i="14" s="1"/>
  <c r="AB42" i="14" s="1"/>
  <c r="S25" i="14"/>
  <c r="X25" i="14" s="1"/>
  <c r="AC25" i="14" s="1"/>
  <c r="AC58" i="14" s="1"/>
  <c r="R26" i="14"/>
  <c r="W26" i="14" s="1"/>
  <c r="AB26" i="14" s="1"/>
  <c r="AB59" i="14" s="1"/>
  <c r="S31" i="14"/>
  <c r="X31" i="14" s="1"/>
  <c r="AC31" i="14" s="1"/>
  <c r="AC64" i="14" s="1"/>
  <c r="S7" i="14"/>
  <c r="X7" i="14" s="1"/>
  <c r="AC7" i="14" s="1"/>
  <c r="AC40" i="14" s="1"/>
  <c r="S16" i="14"/>
  <c r="X16" i="14" s="1"/>
  <c r="AC16" i="14" s="1"/>
  <c r="AC49" i="14" s="1"/>
  <c r="S23" i="14"/>
  <c r="X23" i="14" s="1"/>
  <c r="AC23" i="14" s="1"/>
  <c r="AC56" i="14" s="1"/>
  <c r="S24" i="14"/>
  <c r="X24" i="14" s="1"/>
  <c r="AC24" i="14" s="1"/>
  <c r="AC57" i="14" s="1"/>
  <c r="R16" i="14"/>
  <c r="W16" i="14" s="1"/>
  <c r="AB16" i="14" s="1"/>
  <c r="AB49" i="14" s="1"/>
  <c r="R30" i="14"/>
  <c r="W30" i="14" s="1"/>
  <c r="AB30" i="14" s="1"/>
  <c r="AB63" i="14" s="1"/>
  <c r="S15" i="14"/>
  <c r="X15" i="14" s="1"/>
  <c r="AC15" i="14" s="1"/>
  <c r="AC48" i="14" s="1"/>
  <c r="S21" i="14"/>
  <c r="X21" i="14" s="1"/>
  <c r="AC21" i="14" s="1"/>
  <c r="AC54" i="14" s="1"/>
  <c r="S22" i="14"/>
  <c r="X22" i="14" s="1"/>
  <c r="AC22" i="14" s="1"/>
  <c r="AC55" i="14" s="1"/>
  <c r="S29" i="14"/>
  <c r="X29" i="14" s="1"/>
  <c r="AC29" i="14" s="1"/>
  <c r="AC62" i="14" s="1"/>
  <c r="Q18" i="14"/>
  <c r="V18" i="14" s="1"/>
  <c r="AA18" i="14" s="1"/>
  <c r="AA51" i="14" s="1"/>
  <c r="Q26" i="14"/>
  <c r="V26" i="14" s="1"/>
  <c r="AA26" i="14" s="1"/>
  <c r="AA59" i="14" s="1"/>
  <c r="Q6" i="14"/>
  <c r="V6" i="14" s="1"/>
  <c r="AA6" i="14" s="1"/>
  <c r="AA39" i="14" s="1"/>
  <c r="Q30" i="14"/>
  <c r="V30" i="14" s="1"/>
  <c r="AA30" i="14" s="1"/>
  <c r="AA63" i="14" s="1"/>
  <c r="Q13" i="14"/>
  <c r="V13" i="14" s="1"/>
  <c r="AA13" i="14" s="1"/>
  <c r="AA46" i="14" s="1"/>
  <c r="Q14" i="14"/>
  <c r="V14" i="14" s="1"/>
  <c r="AA14" i="14" s="1"/>
  <c r="AA47" i="14" s="1"/>
  <c r="Q21" i="14"/>
  <c r="V21" i="14" s="1"/>
  <c r="AA21" i="14" s="1"/>
  <c r="AA54" i="14" s="1"/>
  <c r="S10" i="13"/>
  <c r="X10" i="13" s="1"/>
  <c r="AC10" i="13" s="1"/>
  <c r="AC43" i="13" s="1"/>
  <c r="S17" i="13"/>
  <c r="X17" i="13" s="1"/>
  <c r="AC17" i="13" s="1"/>
  <c r="AC50" i="13" s="1"/>
  <c r="S18" i="13"/>
  <c r="X18" i="13" s="1"/>
  <c r="AC18" i="13" s="1"/>
  <c r="AC51" i="13" s="1"/>
  <c r="S25" i="13"/>
  <c r="X25" i="13" s="1"/>
  <c r="AC25" i="13" s="1"/>
  <c r="AC58" i="13" s="1"/>
  <c r="S26" i="13"/>
  <c r="X26" i="13" s="1"/>
  <c r="AC26" i="13" s="1"/>
  <c r="AC59" i="13" s="1"/>
  <c r="R16" i="13"/>
  <c r="W16" i="13" s="1"/>
  <c r="AB16" i="13" s="1"/>
  <c r="AB49" i="13" s="1"/>
  <c r="R24" i="13"/>
  <c r="W24" i="13" s="1"/>
  <c r="AB24" i="13" s="1"/>
  <c r="AB57" i="13" s="1"/>
  <c r="R32" i="13"/>
  <c r="W32" i="13" s="1"/>
  <c r="AB32" i="13" s="1"/>
  <c r="AB65" i="13" s="1"/>
  <c r="R11" i="13"/>
  <c r="W11" i="13" s="1"/>
  <c r="AB11" i="13" s="1"/>
  <c r="AB44" i="13" s="1"/>
  <c r="S16" i="13"/>
  <c r="X16" i="13" s="1"/>
  <c r="AC16" i="13" s="1"/>
  <c r="AC49" i="13" s="1"/>
  <c r="S23" i="13"/>
  <c r="X23" i="13" s="1"/>
  <c r="AC23" i="13" s="1"/>
  <c r="AC56" i="13" s="1"/>
  <c r="S24" i="13"/>
  <c r="X24" i="13" s="1"/>
  <c r="AC24" i="13" s="1"/>
  <c r="AC57" i="13" s="1"/>
  <c r="S31" i="13"/>
  <c r="X31" i="13" s="1"/>
  <c r="AC31" i="13" s="1"/>
  <c r="AC64" i="13" s="1"/>
  <c r="S32" i="13"/>
  <c r="X32" i="13" s="1"/>
  <c r="AC32" i="13" s="1"/>
  <c r="AC65" i="13" s="1"/>
  <c r="R8" i="13"/>
  <c r="W8" i="13" s="1"/>
  <c r="AB8" i="13" s="1"/>
  <c r="AB41" i="13" s="1"/>
  <c r="R14" i="13"/>
  <c r="W14" i="13" s="1"/>
  <c r="AB14" i="13" s="1"/>
  <c r="AB47" i="13" s="1"/>
  <c r="R22" i="13"/>
  <c r="W22" i="13" s="1"/>
  <c r="AB22" i="13" s="1"/>
  <c r="AB55" i="13" s="1"/>
  <c r="R30" i="13"/>
  <c r="W30" i="13" s="1"/>
  <c r="AB30" i="13" s="1"/>
  <c r="AB63" i="13" s="1"/>
  <c r="S14" i="13"/>
  <c r="X14" i="13" s="1"/>
  <c r="AC14" i="13" s="1"/>
  <c r="AC47" i="13" s="1"/>
  <c r="S22" i="13"/>
  <c r="X22" i="13" s="1"/>
  <c r="AC22" i="13" s="1"/>
  <c r="AC55" i="13" s="1"/>
  <c r="S30" i="13"/>
  <c r="X30" i="13" s="1"/>
  <c r="AC30" i="13" s="1"/>
  <c r="AC63" i="13" s="1"/>
  <c r="R12" i="13"/>
  <c r="W12" i="13" s="1"/>
  <c r="AB12" i="13" s="1"/>
  <c r="AB45" i="13" s="1"/>
  <c r="S11" i="13"/>
  <c r="X11" i="13" s="1"/>
  <c r="AC11" i="13" s="1"/>
  <c r="AC44" i="13" s="1"/>
  <c r="R18" i="13"/>
  <c r="W18" i="13" s="1"/>
  <c r="AB18" i="13" s="1"/>
  <c r="AB51" i="13" s="1"/>
  <c r="R26" i="13"/>
  <c r="W26" i="13" s="1"/>
  <c r="AB26" i="13" s="1"/>
  <c r="AB59" i="13" s="1"/>
  <c r="Q14" i="13"/>
  <c r="V14" i="13" s="1"/>
  <c r="AA14" i="13" s="1"/>
  <c r="AA47" i="13" s="1"/>
  <c r="Q22" i="13"/>
  <c r="V22" i="13" s="1"/>
  <c r="AA22" i="13" s="1"/>
  <c r="AA55" i="13" s="1"/>
  <c r="Q30" i="13"/>
  <c r="V30" i="13" s="1"/>
  <c r="AA30" i="13" s="1"/>
  <c r="AA63" i="13" s="1"/>
  <c r="Q9" i="13"/>
  <c r="V9" i="13" s="1"/>
  <c r="AA9" i="13" s="1"/>
  <c r="AA42" i="13" s="1"/>
  <c r="Q13" i="13"/>
  <c r="V13" i="13" s="1"/>
  <c r="AA13" i="13" s="1"/>
  <c r="AA46" i="13" s="1"/>
  <c r="S8" i="12"/>
  <c r="X8" i="12" s="1"/>
  <c r="AC8" i="12" s="1"/>
  <c r="AC41" i="12" s="1"/>
  <c r="S13" i="12"/>
  <c r="X13" i="12" s="1"/>
  <c r="AC13" i="12" s="1"/>
  <c r="AC46" i="12" s="1"/>
  <c r="S23" i="12"/>
  <c r="X23" i="12" s="1"/>
  <c r="AC23" i="12" s="1"/>
  <c r="AC56" i="12" s="1"/>
  <c r="S24" i="12"/>
  <c r="X24" i="12" s="1"/>
  <c r="AC24" i="12" s="1"/>
  <c r="AC57" i="12" s="1"/>
  <c r="S7" i="12"/>
  <c r="X7" i="12" s="1"/>
  <c r="AC7" i="12" s="1"/>
  <c r="AC40" i="12" s="1"/>
  <c r="S12" i="12"/>
  <c r="X12" i="12" s="1"/>
  <c r="AC12" i="12" s="1"/>
  <c r="AC45" i="12" s="1"/>
  <c r="S21" i="12"/>
  <c r="X21" i="12" s="1"/>
  <c r="AC21" i="12" s="1"/>
  <c r="AC54" i="12" s="1"/>
  <c r="S22" i="12"/>
  <c r="X22" i="12" s="1"/>
  <c r="AC22" i="12" s="1"/>
  <c r="AC55" i="12" s="1"/>
  <c r="R16" i="12"/>
  <c r="W16" i="12" s="1"/>
  <c r="AB16" i="12" s="1"/>
  <c r="AB49" i="12" s="1"/>
  <c r="S19" i="12"/>
  <c r="X19" i="12" s="1"/>
  <c r="AC19" i="12" s="1"/>
  <c r="AC52" i="12" s="1"/>
  <c r="S20" i="12"/>
  <c r="X20" i="12" s="1"/>
  <c r="AC20" i="12" s="1"/>
  <c r="AC53" i="12" s="1"/>
  <c r="S17" i="12"/>
  <c r="X17" i="12" s="1"/>
  <c r="AC17" i="12" s="1"/>
  <c r="AC50" i="12" s="1"/>
  <c r="S32" i="12"/>
  <c r="X32" i="12" s="1"/>
  <c r="AC32" i="12" s="1"/>
  <c r="AC65" i="12" s="1"/>
  <c r="S16" i="12"/>
  <c r="X16" i="12" s="1"/>
  <c r="AC16" i="12" s="1"/>
  <c r="AC49" i="12" s="1"/>
  <c r="S31" i="12"/>
  <c r="X31" i="12" s="1"/>
  <c r="AC31" i="12" s="1"/>
  <c r="AC64" i="12" s="1"/>
  <c r="S15" i="12"/>
  <c r="X15" i="12" s="1"/>
  <c r="AC15" i="12" s="1"/>
  <c r="AC48" i="12" s="1"/>
  <c r="S29" i="12"/>
  <c r="X29" i="12" s="1"/>
  <c r="AC29" i="12" s="1"/>
  <c r="AC62" i="12" s="1"/>
  <c r="S30" i="12"/>
  <c r="X30" i="12" s="1"/>
  <c r="AC30" i="12" s="1"/>
  <c r="AC63" i="12" s="1"/>
  <c r="S27" i="12"/>
  <c r="X27" i="12" s="1"/>
  <c r="AC27" i="12" s="1"/>
  <c r="AC60" i="12" s="1"/>
  <c r="S28" i="12"/>
  <c r="X28" i="12" s="1"/>
  <c r="AC28" i="12" s="1"/>
  <c r="AC61" i="12" s="1"/>
  <c r="Q20" i="12"/>
  <c r="V20" i="12" s="1"/>
  <c r="AA20" i="12" s="1"/>
  <c r="AA53" i="12" s="1"/>
  <c r="R26" i="11"/>
  <c r="W26" i="11" s="1"/>
  <c r="AB26" i="11" s="1"/>
  <c r="AB59" i="11" s="1"/>
  <c r="S28" i="11"/>
  <c r="X28" i="11" s="1"/>
  <c r="AC28" i="11" s="1"/>
  <c r="AC61" i="11" s="1"/>
  <c r="R20" i="11"/>
  <c r="W20" i="11" s="1"/>
  <c r="AB20" i="11" s="1"/>
  <c r="AB53" i="11" s="1"/>
  <c r="S26" i="11"/>
  <c r="X26" i="11" s="1"/>
  <c r="AC26" i="11" s="1"/>
  <c r="AC59" i="11" s="1"/>
  <c r="R6" i="11"/>
  <c r="W6" i="11" s="1"/>
  <c r="AB6" i="11" s="1"/>
  <c r="AB39" i="11" s="1"/>
  <c r="R9" i="11"/>
  <c r="W9" i="11" s="1"/>
  <c r="AB9" i="11" s="1"/>
  <c r="AB42" i="11" s="1"/>
  <c r="S16" i="11"/>
  <c r="X16" i="11" s="1"/>
  <c r="AC16" i="11" s="1"/>
  <c r="AC49" i="11" s="1"/>
  <c r="R17" i="11"/>
  <c r="W17" i="11" s="1"/>
  <c r="AB17" i="11" s="1"/>
  <c r="AB50" i="11" s="1"/>
  <c r="R18" i="11"/>
  <c r="W18" i="11" s="1"/>
  <c r="AB18" i="11" s="1"/>
  <c r="AB51" i="11" s="1"/>
  <c r="R19" i="11"/>
  <c r="W19" i="11" s="1"/>
  <c r="AB19" i="11" s="1"/>
  <c r="AB52" i="11" s="1"/>
  <c r="S20" i="11"/>
  <c r="X20" i="11" s="1"/>
  <c r="AC20" i="11" s="1"/>
  <c r="AC53" i="11" s="1"/>
  <c r="R21" i="11"/>
  <c r="W21" i="11" s="1"/>
  <c r="AB21" i="11" s="1"/>
  <c r="AB54" i="11" s="1"/>
  <c r="R24" i="11"/>
  <c r="W24" i="11" s="1"/>
  <c r="AB24" i="11" s="1"/>
  <c r="AB57" i="11" s="1"/>
  <c r="S9" i="11"/>
  <c r="X9" i="11" s="1"/>
  <c r="AC9" i="11" s="1"/>
  <c r="AC42" i="11" s="1"/>
  <c r="R11" i="11"/>
  <c r="W11" i="11" s="1"/>
  <c r="AB11" i="11" s="1"/>
  <c r="AB44" i="11" s="1"/>
  <c r="S17" i="11"/>
  <c r="X17" i="11" s="1"/>
  <c r="AC17" i="11" s="1"/>
  <c r="AC50" i="11" s="1"/>
  <c r="S18" i="11"/>
  <c r="X18" i="11" s="1"/>
  <c r="AC18" i="11" s="1"/>
  <c r="AC51" i="11" s="1"/>
  <c r="R22" i="11"/>
  <c r="W22" i="11" s="1"/>
  <c r="AB22" i="11" s="1"/>
  <c r="AB55" i="11" s="1"/>
  <c r="S24" i="11"/>
  <c r="X24" i="11" s="1"/>
  <c r="AC24" i="11" s="1"/>
  <c r="AC57" i="11" s="1"/>
  <c r="R32" i="11"/>
  <c r="W32" i="11" s="1"/>
  <c r="AB32" i="11" s="1"/>
  <c r="AB65" i="11" s="1"/>
  <c r="S11" i="11"/>
  <c r="X11" i="11" s="1"/>
  <c r="AC11" i="11" s="1"/>
  <c r="AC44" i="11" s="1"/>
  <c r="R14" i="11"/>
  <c r="W14" i="11" s="1"/>
  <c r="AB14" i="11" s="1"/>
  <c r="AB47" i="11" s="1"/>
  <c r="S22" i="11"/>
  <c r="X22" i="11" s="1"/>
  <c r="AC22" i="11" s="1"/>
  <c r="AC55" i="11" s="1"/>
  <c r="S27" i="11"/>
  <c r="X27" i="11" s="1"/>
  <c r="AC27" i="11" s="1"/>
  <c r="AC60" i="11" s="1"/>
  <c r="S32" i="11"/>
  <c r="X32" i="11" s="1"/>
  <c r="AC32" i="11" s="1"/>
  <c r="AC65" i="11" s="1"/>
  <c r="R7" i="11"/>
  <c r="W7" i="11" s="1"/>
  <c r="AB7" i="11" s="1"/>
  <c r="AB40" i="11" s="1"/>
  <c r="R13" i="11"/>
  <c r="W13" i="11" s="1"/>
  <c r="AB13" i="11" s="1"/>
  <c r="AB46" i="11" s="1"/>
  <c r="S14" i="11"/>
  <c r="X14" i="11" s="1"/>
  <c r="AC14" i="11" s="1"/>
  <c r="AC47" i="11" s="1"/>
  <c r="R30" i="11"/>
  <c r="W30" i="11" s="1"/>
  <c r="AB30" i="11" s="1"/>
  <c r="AB63" i="11" s="1"/>
  <c r="Q10" i="11"/>
  <c r="V10" i="11" s="1"/>
  <c r="AA10" i="11" s="1"/>
  <c r="AA43" i="11" s="1"/>
  <c r="Q7" i="11"/>
  <c r="V7" i="11" s="1"/>
  <c r="AA7" i="11" s="1"/>
  <c r="AA40" i="11" s="1"/>
  <c r="Q32" i="11"/>
  <c r="V32" i="11" s="1"/>
  <c r="AA32" i="11" s="1"/>
  <c r="AA65" i="11" s="1"/>
  <c r="Q30" i="11"/>
  <c r="V30" i="11" s="1"/>
  <c r="AA30" i="11" s="1"/>
  <c r="AA63" i="11" s="1"/>
  <c r="R7" i="10"/>
  <c r="W7" i="10" s="1"/>
  <c r="AB7" i="10" s="1"/>
  <c r="AB40" i="10" s="1"/>
  <c r="S28" i="10"/>
  <c r="X28" i="10" s="1"/>
  <c r="AC28" i="10" s="1"/>
  <c r="AC61" i="10" s="1"/>
  <c r="S21" i="10"/>
  <c r="X21" i="10" s="1"/>
  <c r="AC21" i="10" s="1"/>
  <c r="AC54" i="10" s="1"/>
  <c r="R22" i="10"/>
  <c r="W22" i="10" s="1"/>
  <c r="AB22" i="10" s="1"/>
  <c r="AB55" i="10" s="1"/>
  <c r="S23" i="10"/>
  <c r="X23" i="10" s="1"/>
  <c r="AC23" i="10" s="1"/>
  <c r="AC56" i="10" s="1"/>
  <c r="R24" i="10"/>
  <c r="W24" i="10" s="1"/>
  <c r="AB24" i="10" s="1"/>
  <c r="AB57" i="10" s="1"/>
  <c r="S25" i="10"/>
  <c r="X25" i="10" s="1"/>
  <c r="AC25" i="10" s="1"/>
  <c r="AC58" i="10" s="1"/>
  <c r="R26" i="10"/>
  <c r="W26" i="10" s="1"/>
  <c r="AB26" i="10" s="1"/>
  <c r="AB59" i="10" s="1"/>
  <c r="S17" i="10"/>
  <c r="X17" i="10" s="1"/>
  <c r="AC17" i="10" s="1"/>
  <c r="AC50" i="10" s="1"/>
  <c r="S18" i="10"/>
  <c r="X18" i="10" s="1"/>
  <c r="AC18" i="10" s="1"/>
  <c r="AC51" i="10" s="1"/>
  <c r="S20" i="10"/>
  <c r="X20" i="10" s="1"/>
  <c r="AC20" i="10" s="1"/>
  <c r="AC53" i="10" s="1"/>
  <c r="S22" i="10"/>
  <c r="X22" i="10" s="1"/>
  <c r="AC22" i="10" s="1"/>
  <c r="AC55" i="10" s="1"/>
  <c r="S24" i="10"/>
  <c r="X24" i="10" s="1"/>
  <c r="AC24" i="10" s="1"/>
  <c r="AC57" i="10" s="1"/>
  <c r="S26" i="10"/>
  <c r="X26" i="10" s="1"/>
  <c r="AC26" i="10" s="1"/>
  <c r="AC59" i="10" s="1"/>
  <c r="S16" i="10"/>
  <c r="X16" i="10" s="1"/>
  <c r="AC16" i="10" s="1"/>
  <c r="AC49" i="10" s="1"/>
  <c r="R32" i="10"/>
  <c r="W32" i="10" s="1"/>
  <c r="AB32" i="10" s="1"/>
  <c r="AB65" i="10" s="1"/>
  <c r="S31" i="10"/>
  <c r="X31" i="10" s="1"/>
  <c r="AC31" i="10" s="1"/>
  <c r="AC64" i="10" s="1"/>
  <c r="S32" i="10"/>
  <c r="X32" i="10" s="1"/>
  <c r="AC32" i="10" s="1"/>
  <c r="AC65" i="10" s="1"/>
  <c r="R9" i="10"/>
  <c r="W9" i="10" s="1"/>
  <c r="AB9" i="10" s="1"/>
  <c r="AB42" i="10" s="1"/>
  <c r="R14" i="10"/>
  <c r="W14" i="10" s="1"/>
  <c r="AB14" i="10" s="1"/>
  <c r="AB47" i="10" s="1"/>
  <c r="R30" i="10"/>
  <c r="W30" i="10" s="1"/>
  <c r="AB30" i="10" s="1"/>
  <c r="AB63" i="10" s="1"/>
  <c r="S9" i="10"/>
  <c r="X9" i="10" s="1"/>
  <c r="AC9" i="10" s="1"/>
  <c r="AC42" i="10" s="1"/>
  <c r="S14" i="10"/>
  <c r="X14" i="10" s="1"/>
  <c r="AC14" i="10" s="1"/>
  <c r="AC47" i="10" s="1"/>
  <c r="Q13" i="10"/>
  <c r="V13" i="10" s="1"/>
  <c r="AA13" i="10" s="1"/>
  <c r="AA46" i="10" s="1"/>
  <c r="Q20" i="10"/>
  <c r="V20" i="10" s="1"/>
  <c r="AA20" i="10" s="1"/>
  <c r="AA53" i="10" s="1"/>
  <c r="S10" i="9"/>
  <c r="X10" i="9" s="1"/>
  <c r="AC10" i="9" s="1"/>
  <c r="AC43" i="9" s="1"/>
  <c r="R22" i="9"/>
  <c r="W22" i="9" s="1"/>
  <c r="AB22" i="9" s="1"/>
  <c r="AB55" i="9" s="1"/>
  <c r="S32" i="9"/>
  <c r="X32" i="9" s="1"/>
  <c r="AC32" i="9" s="1"/>
  <c r="AC65" i="9" s="1"/>
  <c r="S6" i="9"/>
  <c r="X6" i="9" s="1"/>
  <c r="AC6" i="9" s="1"/>
  <c r="AC39" i="9" s="1"/>
  <c r="S22" i="9"/>
  <c r="X22" i="9" s="1"/>
  <c r="AC22" i="9" s="1"/>
  <c r="AC55" i="9" s="1"/>
  <c r="R30" i="9"/>
  <c r="W30" i="9" s="1"/>
  <c r="AB30" i="9" s="1"/>
  <c r="AB63" i="9" s="1"/>
  <c r="R11" i="9"/>
  <c r="W11" i="9" s="1"/>
  <c r="AB11" i="9" s="1"/>
  <c r="AB44" i="9" s="1"/>
  <c r="S19" i="9"/>
  <c r="X19" i="9" s="1"/>
  <c r="AC19" i="9" s="1"/>
  <c r="AC52" i="9" s="1"/>
  <c r="R20" i="9"/>
  <c r="W20" i="9" s="1"/>
  <c r="AB20" i="9" s="1"/>
  <c r="AB53" i="9" s="1"/>
  <c r="R18" i="9"/>
  <c r="W18" i="9" s="1"/>
  <c r="AB18" i="9" s="1"/>
  <c r="AB51" i="9" s="1"/>
  <c r="R9" i="9"/>
  <c r="W9" i="9" s="1"/>
  <c r="AB9" i="9" s="1"/>
  <c r="AB42" i="9" s="1"/>
  <c r="S15" i="9"/>
  <c r="X15" i="9" s="1"/>
  <c r="AC15" i="9" s="1"/>
  <c r="AC48" i="9" s="1"/>
  <c r="R16" i="9"/>
  <c r="W16" i="9" s="1"/>
  <c r="AB16" i="9" s="1"/>
  <c r="AB49" i="9" s="1"/>
  <c r="S28" i="9"/>
  <c r="X28" i="9" s="1"/>
  <c r="AC28" i="9" s="1"/>
  <c r="AC61" i="9" s="1"/>
  <c r="S14" i="9"/>
  <c r="X14" i="9" s="1"/>
  <c r="AC14" i="9" s="1"/>
  <c r="AC47" i="9" s="1"/>
  <c r="S16" i="9"/>
  <c r="X16" i="9" s="1"/>
  <c r="AC16" i="9" s="1"/>
  <c r="AC49" i="9" s="1"/>
  <c r="S25" i="9"/>
  <c r="X25" i="9" s="1"/>
  <c r="AC25" i="9" s="1"/>
  <c r="AC58" i="9" s="1"/>
  <c r="R26" i="9"/>
  <c r="W26" i="9" s="1"/>
  <c r="AB26" i="9" s="1"/>
  <c r="AB59" i="9" s="1"/>
  <c r="R8" i="9"/>
  <c r="W8" i="9" s="1"/>
  <c r="AB8" i="9" s="1"/>
  <c r="AB41" i="9" s="1"/>
  <c r="R19" i="9"/>
  <c r="W19" i="9" s="1"/>
  <c r="AB19" i="9" s="1"/>
  <c r="AB52" i="9" s="1"/>
  <c r="R24" i="9"/>
  <c r="W24" i="9" s="1"/>
  <c r="AB24" i="9" s="1"/>
  <c r="AB57" i="9" s="1"/>
  <c r="Q11" i="9"/>
  <c r="V11" i="9" s="1"/>
  <c r="AA11" i="9" s="1"/>
  <c r="AA44" i="9" s="1"/>
  <c r="Q12" i="9"/>
  <c r="V12" i="9" s="1"/>
  <c r="AA12" i="9" s="1"/>
  <c r="AA45" i="9" s="1"/>
  <c r="Q28" i="9"/>
  <c r="V28" i="9" s="1"/>
  <c r="AA28" i="9" s="1"/>
  <c r="AA61" i="9" s="1"/>
  <c r="S15" i="8"/>
  <c r="X15" i="8" s="1"/>
  <c r="AC15" i="8" s="1"/>
  <c r="AC48" i="8" s="1"/>
  <c r="S16" i="8"/>
  <c r="X16" i="8" s="1"/>
  <c r="AC16" i="8" s="1"/>
  <c r="AC49" i="8" s="1"/>
  <c r="R19" i="8"/>
  <c r="W19" i="8" s="1"/>
  <c r="AB19" i="8" s="1"/>
  <c r="AB52" i="8" s="1"/>
  <c r="S22" i="8"/>
  <c r="X22" i="8" s="1"/>
  <c r="AC22" i="8" s="1"/>
  <c r="AC55" i="8" s="1"/>
  <c r="R29" i="8"/>
  <c r="W29" i="8" s="1"/>
  <c r="AB29" i="8" s="1"/>
  <c r="AB62" i="8" s="1"/>
  <c r="R11" i="8"/>
  <c r="W11" i="8" s="1"/>
  <c r="AB11" i="8" s="1"/>
  <c r="AB44" i="8" s="1"/>
  <c r="S14" i="8"/>
  <c r="X14" i="8" s="1"/>
  <c r="AC14" i="8" s="1"/>
  <c r="AC47" i="8" s="1"/>
  <c r="S20" i="8"/>
  <c r="X20" i="8" s="1"/>
  <c r="AC20" i="8" s="1"/>
  <c r="AC53" i="8" s="1"/>
  <c r="S26" i="8"/>
  <c r="X26" i="8" s="1"/>
  <c r="AC26" i="8" s="1"/>
  <c r="AC59" i="8" s="1"/>
  <c r="R8" i="8"/>
  <c r="W8" i="8" s="1"/>
  <c r="AB8" i="8" s="1"/>
  <c r="AB41" i="8" s="1"/>
  <c r="S28" i="8"/>
  <c r="X28" i="8" s="1"/>
  <c r="AC28" i="8" s="1"/>
  <c r="AC61" i="8" s="1"/>
  <c r="R30" i="8"/>
  <c r="W30" i="8" s="1"/>
  <c r="AB30" i="8" s="1"/>
  <c r="AB63" i="8" s="1"/>
  <c r="R7" i="8"/>
  <c r="W7" i="8" s="1"/>
  <c r="AB7" i="8" s="1"/>
  <c r="AB40" i="8" s="1"/>
  <c r="R12" i="8"/>
  <c r="W12" i="8" s="1"/>
  <c r="AB12" i="8" s="1"/>
  <c r="AB45" i="8" s="1"/>
  <c r="S24" i="8"/>
  <c r="X24" i="8" s="1"/>
  <c r="AC24" i="8" s="1"/>
  <c r="AC57" i="8" s="1"/>
  <c r="Q12" i="8"/>
  <c r="V12" i="8" s="1"/>
  <c r="AA12" i="8" s="1"/>
  <c r="AA45" i="8" s="1"/>
  <c r="Q24" i="8"/>
  <c r="V24" i="8" s="1"/>
  <c r="AA24" i="8" s="1"/>
  <c r="AA57" i="8" s="1"/>
  <c r="Q30" i="8"/>
  <c r="V30" i="8" s="1"/>
  <c r="AA30" i="8" s="1"/>
  <c r="AA63" i="8" s="1"/>
  <c r="Q18" i="8"/>
  <c r="V18" i="8" s="1"/>
  <c r="AA18" i="8" s="1"/>
  <c r="AA51" i="8" s="1"/>
  <c r="Q29" i="8"/>
  <c r="V29" i="8" s="1"/>
  <c r="AA29" i="8" s="1"/>
  <c r="AA62" i="8" s="1"/>
  <c r="Q22" i="8"/>
  <c r="V22" i="8" s="1"/>
  <c r="AA22" i="8" s="1"/>
  <c r="AA55" i="8" s="1"/>
  <c r="Q28" i="8"/>
  <c r="V28" i="8" s="1"/>
  <c r="AA28" i="8" s="1"/>
  <c r="AA61" i="8" s="1"/>
  <c r="S10" i="7"/>
  <c r="X10" i="7" s="1"/>
  <c r="AC10" i="7" s="1"/>
  <c r="AC43" i="7" s="1"/>
  <c r="S15" i="7"/>
  <c r="X15" i="7" s="1"/>
  <c r="AC15" i="7" s="1"/>
  <c r="AC48" i="7" s="1"/>
  <c r="S16" i="7"/>
  <c r="X16" i="7" s="1"/>
  <c r="AC16" i="7" s="1"/>
  <c r="AC49" i="7" s="1"/>
  <c r="S22" i="7"/>
  <c r="X22" i="7" s="1"/>
  <c r="AC22" i="7" s="1"/>
  <c r="AC55" i="7" s="1"/>
  <c r="R28" i="7"/>
  <c r="W28" i="7" s="1"/>
  <c r="AB28" i="7" s="1"/>
  <c r="AB61" i="7" s="1"/>
  <c r="S28" i="7"/>
  <c r="X28" i="7" s="1"/>
  <c r="AC28" i="7" s="1"/>
  <c r="AC61" i="7" s="1"/>
  <c r="S13" i="7"/>
  <c r="X13" i="7" s="1"/>
  <c r="AC13" i="7" s="1"/>
  <c r="AC46" i="7" s="1"/>
  <c r="S26" i="7"/>
  <c r="X26" i="7" s="1"/>
  <c r="AC26" i="7" s="1"/>
  <c r="AC59" i="7" s="1"/>
  <c r="R24" i="7"/>
  <c r="W24" i="7" s="1"/>
  <c r="AB24" i="7" s="1"/>
  <c r="AB57" i="7" s="1"/>
  <c r="S25" i="7"/>
  <c r="X25" i="7" s="1"/>
  <c r="AC25" i="7" s="1"/>
  <c r="AC58" i="7" s="1"/>
  <c r="S19" i="7"/>
  <c r="X19" i="7" s="1"/>
  <c r="AC19" i="7" s="1"/>
  <c r="AC52" i="7" s="1"/>
  <c r="R27" i="7"/>
  <c r="W27" i="7" s="1"/>
  <c r="AB27" i="7" s="1"/>
  <c r="AB60" i="7" s="1"/>
  <c r="R32" i="7"/>
  <c r="W32" i="7" s="1"/>
  <c r="AB32" i="7" s="1"/>
  <c r="AB65" i="7" s="1"/>
  <c r="S18" i="7"/>
  <c r="X18" i="7" s="1"/>
  <c r="AC18" i="7" s="1"/>
  <c r="AC51" i="7" s="1"/>
  <c r="R21" i="7"/>
  <c r="W21" i="7" s="1"/>
  <c r="AB21" i="7" s="1"/>
  <c r="AB54" i="7" s="1"/>
  <c r="S24" i="7"/>
  <c r="X24" i="7" s="1"/>
  <c r="AC24" i="7" s="1"/>
  <c r="AC57" i="7" s="1"/>
  <c r="S31" i="7"/>
  <c r="X31" i="7" s="1"/>
  <c r="AC31" i="7" s="1"/>
  <c r="AC64" i="7" s="1"/>
  <c r="S32" i="7"/>
  <c r="X32" i="7" s="1"/>
  <c r="AC32" i="7" s="1"/>
  <c r="AC65" i="7" s="1"/>
  <c r="S17" i="7"/>
  <c r="X17" i="7" s="1"/>
  <c r="AC17" i="7" s="1"/>
  <c r="AC50" i="7" s="1"/>
  <c r="R30" i="7"/>
  <c r="W30" i="7" s="1"/>
  <c r="AB30" i="7" s="1"/>
  <c r="AB63" i="7" s="1"/>
  <c r="Q6" i="7"/>
  <c r="V6" i="7" s="1"/>
  <c r="AA6" i="7" s="1"/>
  <c r="AA39" i="7" s="1"/>
  <c r="Q12" i="7"/>
  <c r="V12" i="7" s="1"/>
  <c r="AA12" i="7" s="1"/>
  <c r="AA45" i="7" s="1"/>
  <c r="Q8" i="7"/>
  <c r="V8" i="7" s="1"/>
  <c r="AA8" i="7" s="1"/>
  <c r="AA41" i="7" s="1"/>
  <c r="Q22" i="7"/>
  <c r="V22" i="7" s="1"/>
  <c r="AA22" i="7" s="1"/>
  <c r="AA55" i="7" s="1"/>
  <c r="Q28" i="7"/>
  <c r="V28" i="7" s="1"/>
  <c r="AA28" i="7" s="1"/>
  <c r="AA61" i="7" s="1"/>
  <c r="S8" i="6"/>
  <c r="X8" i="6" s="1"/>
  <c r="AC8" i="6" s="1"/>
  <c r="AC41" i="6" s="1"/>
  <c r="S6" i="6"/>
  <c r="X6" i="6" s="1"/>
  <c r="AC6" i="6" s="1"/>
  <c r="AC39" i="6" s="1"/>
  <c r="R14" i="6"/>
  <c r="W14" i="6" s="1"/>
  <c r="AB14" i="6" s="1"/>
  <c r="AB47" i="6" s="1"/>
  <c r="S11" i="6"/>
  <c r="X11" i="6" s="1"/>
  <c r="AC11" i="6" s="1"/>
  <c r="AC44" i="6" s="1"/>
  <c r="S12" i="6"/>
  <c r="X12" i="6" s="1"/>
  <c r="AC12" i="6" s="1"/>
  <c r="AC45" i="6" s="1"/>
  <c r="S10" i="6"/>
  <c r="X10" i="6" s="1"/>
  <c r="AC10" i="6" s="1"/>
  <c r="AC43" i="6" s="1"/>
  <c r="S17" i="6"/>
  <c r="X17" i="6" s="1"/>
  <c r="AC17" i="6" s="1"/>
  <c r="AC50" i="6" s="1"/>
  <c r="Q14" i="6"/>
  <c r="V14" i="6" s="1"/>
  <c r="AA14" i="6" s="1"/>
  <c r="AA47" i="6" s="1"/>
  <c r="Q24" i="6"/>
  <c r="V24" i="6" s="1"/>
  <c r="AA24" i="6" s="1"/>
  <c r="AA57" i="6" s="1"/>
  <c r="Q7" i="6"/>
  <c r="V7" i="6" s="1"/>
  <c r="AA7" i="6" s="1"/>
  <c r="AA40" i="6" s="1"/>
  <c r="Q16" i="6"/>
  <c r="V16" i="6" s="1"/>
  <c r="AA16" i="6" s="1"/>
  <c r="AA49" i="6" s="1"/>
  <c r="S7" i="5"/>
  <c r="X7" i="5" s="1"/>
  <c r="AC7" i="5" s="1"/>
  <c r="AC40" i="5" s="1"/>
  <c r="S22" i="5"/>
  <c r="X22" i="5" s="1"/>
  <c r="AC22" i="5" s="1"/>
  <c r="AC55" i="5" s="1"/>
  <c r="S27" i="5"/>
  <c r="X27" i="5" s="1"/>
  <c r="AC27" i="5" s="1"/>
  <c r="AC60" i="5" s="1"/>
  <c r="S32" i="5"/>
  <c r="X32" i="5" s="1"/>
  <c r="AC32" i="5" s="1"/>
  <c r="AC65" i="5" s="1"/>
  <c r="R30" i="5"/>
  <c r="W30" i="5" s="1"/>
  <c r="AB30" i="5" s="1"/>
  <c r="AB63" i="5" s="1"/>
  <c r="R12" i="5"/>
  <c r="W12" i="5" s="1"/>
  <c r="AB12" i="5" s="1"/>
  <c r="AB45" i="5" s="1"/>
  <c r="S17" i="5"/>
  <c r="X17" i="5" s="1"/>
  <c r="AC17" i="5" s="1"/>
  <c r="AC50" i="5" s="1"/>
  <c r="S19" i="5"/>
  <c r="X19" i="5" s="1"/>
  <c r="AC19" i="5" s="1"/>
  <c r="AC52" i="5" s="1"/>
  <c r="S16" i="5"/>
  <c r="X16" i="5" s="1"/>
  <c r="AC16" i="5" s="1"/>
  <c r="AC49" i="5" s="1"/>
  <c r="S18" i="5"/>
  <c r="X18" i="5" s="1"/>
  <c r="AC18" i="5" s="1"/>
  <c r="AC51" i="5" s="1"/>
  <c r="S25" i="5"/>
  <c r="X25" i="5" s="1"/>
  <c r="AC25" i="5" s="1"/>
  <c r="AC58" i="5" s="1"/>
  <c r="R26" i="5"/>
  <c r="W26" i="5" s="1"/>
  <c r="AB26" i="5" s="1"/>
  <c r="AB59" i="5" s="1"/>
  <c r="S28" i="5"/>
  <c r="X28" i="5" s="1"/>
  <c r="AC28" i="5" s="1"/>
  <c r="AC61" i="5" s="1"/>
  <c r="S26" i="5"/>
  <c r="X26" i="5" s="1"/>
  <c r="AC26" i="5" s="1"/>
  <c r="AC59" i="5" s="1"/>
  <c r="R19" i="5"/>
  <c r="W19" i="5" s="1"/>
  <c r="AB19" i="5" s="1"/>
  <c r="AB52" i="5" s="1"/>
  <c r="Q18" i="5"/>
  <c r="V18" i="5" s="1"/>
  <c r="AA18" i="5" s="1"/>
  <c r="AA51" i="5" s="1"/>
  <c r="Q9" i="5"/>
  <c r="V9" i="5" s="1"/>
  <c r="AA9" i="5" s="1"/>
  <c r="AA42" i="5" s="1"/>
  <c r="Q26" i="5"/>
  <c r="V26" i="5" s="1"/>
  <c r="AA26" i="5" s="1"/>
  <c r="AA59" i="5" s="1"/>
  <c r="Q28" i="5"/>
  <c r="V28" i="5" s="1"/>
  <c r="AA28" i="5" s="1"/>
  <c r="AA61" i="5" s="1"/>
  <c r="Q7" i="5"/>
  <c r="V7" i="5" s="1"/>
  <c r="AA7" i="5" s="1"/>
  <c r="AA40" i="5" s="1"/>
  <c r="R7" i="4"/>
  <c r="W7" i="4" s="1"/>
  <c r="AB7" i="4" s="1"/>
  <c r="AB40" i="4" s="1"/>
  <c r="S13" i="4"/>
  <c r="X13" i="4" s="1"/>
  <c r="AC13" i="4" s="1"/>
  <c r="AC46" i="4" s="1"/>
  <c r="S23" i="4"/>
  <c r="X23" i="4" s="1"/>
  <c r="AC23" i="4" s="1"/>
  <c r="AC56" i="4" s="1"/>
  <c r="S24" i="4"/>
  <c r="X24" i="4" s="1"/>
  <c r="AC24" i="4" s="1"/>
  <c r="AC57" i="4" s="1"/>
  <c r="R12" i="4"/>
  <c r="W12" i="4" s="1"/>
  <c r="AB12" i="4" s="1"/>
  <c r="AB45" i="4" s="1"/>
  <c r="S21" i="4"/>
  <c r="X21" i="4" s="1"/>
  <c r="AC21" i="4" s="1"/>
  <c r="AC54" i="4" s="1"/>
  <c r="S22" i="4"/>
  <c r="X22" i="4" s="1"/>
  <c r="AC22" i="4" s="1"/>
  <c r="AC55" i="4" s="1"/>
  <c r="R27" i="4"/>
  <c r="W27" i="4" s="1"/>
  <c r="AB27" i="4" s="1"/>
  <c r="AB60" i="4" s="1"/>
  <c r="R32" i="4"/>
  <c r="W32" i="4" s="1"/>
  <c r="AB32" i="4" s="1"/>
  <c r="AB65" i="4" s="1"/>
  <c r="S17" i="4"/>
  <c r="X17" i="4" s="1"/>
  <c r="AC17" i="4" s="1"/>
  <c r="AC50" i="4" s="1"/>
  <c r="S30" i="4"/>
  <c r="X30" i="4" s="1"/>
  <c r="AC30" i="4" s="1"/>
  <c r="AC63" i="4" s="1"/>
  <c r="S29" i="4"/>
  <c r="X29" i="4" s="1"/>
  <c r="AC29" i="4" s="1"/>
  <c r="AC62" i="4" s="1"/>
  <c r="R24" i="4"/>
  <c r="W24" i="4" s="1"/>
  <c r="AB24" i="4" s="1"/>
  <c r="AB57" i="4" s="1"/>
  <c r="S7" i="4"/>
  <c r="X7" i="4" s="1"/>
  <c r="AC7" i="4" s="1"/>
  <c r="AC40" i="4" s="1"/>
  <c r="R14" i="4"/>
  <c r="W14" i="4" s="1"/>
  <c r="AB14" i="4" s="1"/>
  <c r="AB47" i="4" s="1"/>
  <c r="R29" i="4"/>
  <c r="W29" i="4" s="1"/>
  <c r="AB29" i="4" s="1"/>
  <c r="AB62" i="4" s="1"/>
  <c r="Q7" i="4"/>
  <c r="V7" i="4" s="1"/>
  <c r="AA7" i="4" s="1"/>
  <c r="AA40" i="4" s="1"/>
  <c r="Q10" i="4"/>
  <c r="V10" i="4" s="1"/>
  <c r="AA10" i="4" s="1"/>
  <c r="AA43" i="4" s="1"/>
  <c r="Q6" i="4"/>
  <c r="V6" i="4" s="1"/>
  <c r="AA6" i="4" s="1"/>
  <c r="AA39" i="4" s="1"/>
  <c r="Q12" i="4"/>
  <c r="V12" i="4" s="1"/>
  <c r="AA12" i="4" s="1"/>
  <c r="AA45" i="4" s="1"/>
  <c r="Q21" i="4"/>
  <c r="V21" i="4" s="1"/>
  <c r="AA21" i="4" s="1"/>
  <c r="AA54" i="4" s="1"/>
  <c r="R8" i="29"/>
  <c r="W8" i="29" s="1"/>
  <c r="AB8" i="29" s="1"/>
  <c r="AB41" i="29" s="1"/>
  <c r="Q10" i="29"/>
  <c r="V10" i="29" s="1"/>
  <c r="AA10" i="29" s="1"/>
  <c r="AA43" i="29" s="1"/>
  <c r="Q13" i="29"/>
  <c r="V13" i="29" s="1"/>
  <c r="AA13" i="29" s="1"/>
  <c r="AA46" i="29" s="1"/>
  <c r="R14" i="29"/>
  <c r="W14" i="29" s="1"/>
  <c r="AB14" i="29" s="1"/>
  <c r="AB47" i="29" s="1"/>
  <c r="Q32" i="29"/>
  <c r="V32" i="29" s="1"/>
  <c r="AA32" i="29" s="1"/>
  <c r="AA65" i="29" s="1"/>
  <c r="S8" i="29"/>
  <c r="X8" i="29" s="1"/>
  <c r="AC8" i="29" s="1"/>
  <c r="AC41" i="29" s="1"/>
  <c r="Q11" i="29"/>
  <c r="V11" i="29" s="1"/>
  <c r="AA11" i="29" s="1"/>
  <c r="AA44" i="29" s="1"/>
  <c r="S14" i="29"/>
  <c r="X14" i="29" s="1"/>
  <c r="AC14" i="29" s="1"/>
  <c r="AC47" i="29" s="1"/>
  <c r="S15" i="29"/>
  <c r="X15" i="29" s="1"/>
  <c r="AC15" i="29" s="1"/>
  <c r="AC48" i="29" s="1"/>
  <c r="Q30" i="29"/>
  <c r="V30" i="29" s="1"/>
  <c r="AA30" i="29" s="1"/>
  <c r="AA63" i="29" s="1"/>
  <c r="Q14" i="29"/>
  <c r="V14" i="29" s="1"/>
  <c r="AA14" i="29" s="1"/>
  <c r="AA47" i="29" s="1"/>
  <c r="Q15" i="29"/>
  <c r="V15" i="29" s="1"/>
  <c r="AA15" i="29" s="1"/>
  <c r="AA48" i="29" s="1"/>
  <c r="Q26" i="29"/>
  <c r="V26" i="29" s="1"/>
  <c r="AA26" i="29" s="1"/>
  <c r="AA59" i="29" s="1"/>
  <c r="R29" i="29"/>
  <c r="W29" i="29" s="1"/>
  <c r="AB29" i="29" s="1"/>
  <c r="AB62" i="29" s="1"/>
  <c r="R7" i="29"/>
  <c r="W7" i="29" s="1"/>
  <c r="AB7" i="29" s="1"/>
  <c r="AB40" i="29" s="1"/>
  <c r="R9" i="29"/>
  <c r="W9" i="29" s="1"/>
  <c r="AB9" i="29" s="1"/>
  <c r="AB42" i="29" s="1"/>
  <c r="R12" i="29"/>
  <c r="W12" i="29" s="1"/>
  <c r="AB12" i="29" s="1"/>
  <c r="AB45" i="29" s="1"/>
  <c r="R15" i="29"/>
  <c r="W15" i="29" s="1"/>
  <c r="AB15" i="29" s="1"/>
  <c r="AB48" i="29" s="1"/>
  <c r="Q16" i="29"/>
  <c r="V16" i="29" s="1"/>
  <c r="AA16" i="29" s="1"/>
  <c r="AA49" i="29" s="1"/>
  <c r="Q17" i="29"/>
  <c r="V17" i="29" s="1"/>
  <c r="AA17" i="29" s="1"/>
  <c r="AA50" i="29" s="1"/>
  <c r="S18" i="29"/>
  <c r="X18" i="29" s="1"/>
  <c r="AC18" i="29" s="1"/>
  <c r="AC51" i="29" s="1"/>
  <c r="Q24" i="29"/>
  <c r="V24" i="29" s="1"/>
  <c r="AA24" i="29" s="1"/>
  <c r="AA57" i="29" s="1"/>
  <c r="R27" i="29"/>
  <c r="W27" i="29" s="1"/>
  <c r="AB27" i="29" s="1"/>
  <c r="AB60" i="29" s="1"/>
  <c r="S7" i="29"/>
  <c r="X7" i="29" s="1"/>
  <c r="AC7" i="29" s="1"/>
  <c r="AC40" i="29" s="1"/>
  <c r="S9" i="29"/>
  <c r="X9" i="29" s="1"/>
  <c r="AC9" i="29" s="1"/>
  <c r="AC42" i="29" s="1"/>
  <c r="S12" i="29"/>
  <c r="X12" i="29" s="1"/>
  <c r="AC12" i="29" s="1"/>
  <c r="AC45" i="29" s="1"/>
  <c r="R17" i="29"/>
  <c r="W17" i="29" s="1"/>
  <c r="AB17" i="29" s="1"/>
  <c r="AB50" i="29" s="1"/>
  <c r="Q18" i="29"/>
  <c r="V18" i="29" s="1"/>
  <c r="AA18" i="29" s="1"/>
  <c r="AA51" i="29" s="1"/>
  <c r="Q19" i="29"/>
  <c r="V19" i="29" s="1"/>
  <c r="AA19" i="29" s="1"/>
  <c r="AA52" i="29" s="1"/>
  <c r="Q21" i="29"/>
  <c r="V21" i="29" s="1"/>
  <c r="AA21" i="29" s="1"/>
  <c r="AA54" i="29" s="1"/>
  <c r="Q22" i="29"/>
  <c r="V22" i="29" s="1"/>
  <c r="AA22" i="29" s="1"/>
  <c r="AA55" i="29" s="1"/>
  <c r="Q23" i="29"/>
  <c r="V23" i="29" s="1"/>
  <c r="AA23" i="29" s="1"/>
  <c r="AA56" i="29" s="1"/>
  <c r="Q25" i="29"/>
  <c r="V25" i="29" s="1"/>
  <c r="AA25" i="29" s="1"/>
  <c r="AA58" i="29" s="1"/>
  <c r="Q27" i="29"/>
  <c r="V27" i="29" s="1"/>
  <c r="AA27" i="29" s="1"/>
  <c r="AA60" i="29" s="1"/>
  <c r="Q31" i="29"/>
  <c r="V31" i="29" s="1"/>
  <c r="AA31" i="29" s="1"/>
  <c r="AA64" i="29" s="1"/>
  <c r="R23" i="29"/>
  <c r="W23" i="29" s="1"/>
  <c r="AB23" i="29" s="1"/>
  <c r="AB56" i="29" s="1"/>
  <c r="R25" i="29"/>
  <c r="W25" i="29" s="1"/>
  <c r="AB25" i="29" s="1"/>
  <c r="AB58" i="29" s="1"/>
  <c r="R31" i="29"/>
  <c r="W31" i="29" s="1"/>
  <c r="AB31" i="29" s="1"/>
  <c r="AB64" i="29" s="1"/>
  <c r="S29" i="29"/>
  <c r="X29" i="29" s="1"/>
  <c r="AC29" i="29" s="1"/>
  <c r="AC62" i="29" s="1"/>
  <c r="Q11" i="28"/>
  <c r="V11" i="28" s="1"/>
  <c r="AA11" i="28" s="1"/>
  <c r="AA44" i="28" s="1"/>
  <c r="S13" i="28"/>
  <c r="X13" i="28" s="1"/>
  <c r="AC13" i="28" s="1"/>
  <c r="AC46" i="28" s="1"/>
  <c r="R14" i="28"/>
  <c r="W14" i="28" s="1"/>
  <c r="AB14" i="28" s="1"/>
  <c r="AB47" i="28" s="1"/>
  <c r="Q7" i="28"/>
  <c r="V7" i="28" s="1"/>
  <c r="AA7" i="28" s="1"/>
  <c r="AA40" i="28" s="1"/>
  <c r="S9" i="28"/>
  <c r="X9" i="28" s="1"/>
  <c r="AC9" i="28" s="1"/>
  <c r="AC42" i="28" s="1"/>
  <c r="Q13" i="28"/>
  <c r="V13" i="28" s="1"/>
  <c r="AA13" i="28" s="1"/>
  <c r="AA46" i="28" s="1"/>
  <c r="S14" i="28"/>
  <c r="X14" i="28" s="1"/>
  <c r="AC14" i="28" s="1"/>
  <c r="AC47" i="28" s="1"/>
  <c r="S16" i="28"/>
  <c r="X16" i="28" s="1"/>
  <c r="AC16" i="28" s="1"/>
  <c r="AC49" i="28" s="1"/>
  <c r="S18" i="28"/>
  <c r="X18" i="28" s="1"/>
  <c r="AC18" i="28" s="1"/>
  <c r="AC51" i="28" s="1"/>
  <c r="R7" i="28"/>
  <c r="W7" i="28" s="1"/>
  <c r="AB7" i="28" s="1"/>
  <c r="AB40" i="28" s="1"/>
  <c r="R13" i="28"/>
  <c r="W13" i="28" s="1"/>
  <c r="AB13" i="28" s="1"/>
  <c r="AB46" i="28" s="1"/>
  <c r="Q14" i="28"/>
  <c r="V14" i="28" s="1"/>
  <c r="AA14" i="28" s="1"/>
  <c r="AA47" i="28" s="1"/>
  <c r="Q9" i="28"/>
  <c r="V9" i="28" s="1"/>
  <c r="AA9" i="28" s="1"/>
  <c r="AA42" i="28" s="1"/>
  <c r="Q15" i="28"/>
  <c r="V15" i="28" s="1"/>
  <c r="AA15" i="28" s="1"/>
  <c r="AA48" i="28" s="1"/>
  <c r="Q17" i="28"/>
  <c r="V17" i="28" s="1"/>
  <c r="AA17" i="28" s="1"/>
  <c r="AA50" i="28" s="1"/>
  <c r="Q19" i="28"/>
  <c r="V19" i="28" s="1"/>
  <c r="AA19" i="28" s="1"/>
  <c r="AA52" i="28" s="1"/>
  <c r="R9" i="28"/>
  <c r="W9" i="28" s="1"/>
  <c r="AB9" i="28" s="1"/>
  <c r="AB42" i="28" s="1"/>
  <c r="R10" i="28"/>
  <c r="W10" i="28" s="1"/>
  <c r="AB10" i="28" s="1"/>
  <c r="AB43" i="28" s="1"/>
  <c r="R15" i="28"/>
  <c r="W15" i="28" s="1"/>
  <c r="AB15" i="28" s="1"/>
  <c r="AB48" i="28" s="1"/>
  <c r="R17" i="28"/>
  <c r="W17" i="28" s="1"/>
  <c r="AB17" i="28" s="1"/>
  <c r="AB50" i="28" s="1"/>
  <c r="Q6" i="28"/>
  <c r="V6" i="28" s="1"/>
  <c r="AA6" i="28" s="1"/>
  <c r="AA39" i="28" s="1"/>
  <c r="Q8" i="28"/>
  <c r="V8" i="28" s="1"/>
  <c r="AA8" i="28" s="1"/>
  <c r="AA41" i="28" s="1"/>
  <c r="S10" i="28"/>
  <c r="X10" i="28" s="1"/>
  <c r="AC10" i="28" s="1"/>
  <c r="AC43" i="28" s="1"/>
  <c r="S11" i="28"/>
  <c r="X11" i="28" s="1"/>
  <c r="AC11" i="28" s="1"/>
  <c r="AC44" i="28" s="1"/>
  <c r="S20" i="28"/>
  <c r="X20" i="28" s="1"/>
  <c r="AC20" i="28" s="1"/>
  <c r="AC53" i="28" s="1"/>
  <c r="S22" i="28"/>
  <c r="X22" i="28" s="1"/>
  <c r="AC22" i="28" s="1"/>
  <c r="AC55" i="28" s="1"/>
  <c r="S24" i="28"/>
  <c r="X24" i="28" s="1"/>
  <c r="AC24" i="28" s="1"/>
  <c r="AC57" i="28" s="1"/>
  <c r="S26" i="28"/>
  <c r="X26" i="28" s="1"/>
  <c r="AC26" i="28" s="1"/>
  <c r="AC59" i="28" s="1"/>
  <c r="S28" i="28"/>
  <c r="X28" i="28" s="1"/>
  <c r="AC28" i="28" s="1"/>
  <c r="AC61" i="28" s="1"/>
  <c r="S30" i="28"/>
  <c r="X30" i="28" s="1"/>
  <c r="AC30" i="28" s="1"/>
  <c r="AC63" i="28" s="1"/>
  <c r="S32" i="28"/>
  <c r="X32" i="28" s="1"/>
  <c r="AC32" i="28" s="1"/>
  <c r="AC65" i="28" s="1"/>
  <c r="Q23" i="28"/>
  <c r="V23" i="28" s="1"/>
  <c r="AA23" i="28" s="1"/>
  <c r="AA56" i="28" s="1"/>
  <c r="Q25" i="28"/>
  <c r="V25" i="28" s="1"/>
  <c r="AA25" i="28" s="1"/>
  <c r="AA58" i="28" s="1"/>
  <c r="Q27" i="28"/>
  <c r="V27" i="28" s="1"/>
  <c r="AA27" i="28" s="1"/>
  <c r="AA60" i="28" s="1"/>
  <c r="Q31" i="28"/>
  <c r="V31" i="28" s="1"/>
  <c r="AA31" i="28" s="1"/>
  <c r="AA64" i="28" s="1"/>
  <c r="R23" i="28"/>
  <c r="W23" i="28" s="1"/>
  <c r="AB23" i="28" s="1"/>
  <c r="AB56" i="28" s="1"/>
  <c r="R25" i="28"/>
  <c r="W25" i="28" s="1"/>
  <c r="AB25" i="28" s="1"/>
  <c r="AB58" i="28" s="1"/>
  <c r="R31" i="28"/>
  <c r="W31" i="28" s="1"/>
  <c r="AB31" i="28" s="1"/>
  <c r="AB64" i="28" s="1"/>
  <c r="S7" i="27"/>
  <c r="X7" i="27" s="1"/>
  <c r="AC7" i="27" s="1"/>
  <c r="AC40" i="27" s="1"/>
  <c r="Q9" i="27"/>
  <c r="V9" i="27" s="1"/>
  <c r="AA9" i="27" s="1"/>
  <c r="AA42" i="27" s="1"/>
  <c r="Q18" i="27"/>
  <c r="V18" i="27" s="1"/>
  <c r="AA18" i="27" s="1"/>
  <c r="AA51" i="27" s="1"/>
  <c r="Q24" i="27"/>
  <c r="V24" i="27" s="1"/>
  <c r="AA24" i="27" s="1"/>
  <c r="AA57" i="27" s="1"/>
  <c r="Q26" i="27"/>
  <c r="V26" i="27" s="1"/>
  <c r="AA26" i="27" s="1"/>
  <c r="AA59" i="27" s="1"/>
  <c r="Q13" i="27"/>
  <c r="V13" i="27" s="1"/>
  <c r="AA13" i="27" s="1"/>
  <c r="AA46" i="27" s="1"/>
  <c r="Q17" i="27"/>
  <c r="V17" i="27" s="1"/>
  <c r="AA17" i="27" s="1"/>
  <c r="AA50" i="27" s="1"/>
  <c r="R8" i="27"/>
  <c r="W8" i="27" s="1"/>
  <c r="AB8" i="27" s="1"/>
  <c r="AB41" i="27" s="1"/>
  <c r="S10" i="27"/>
  <c r="X10" i="27" s="1"/>
  <c r="AC10" i="27" s="1"/>
  <c r="AC43" i="27" s="1"/>
  <c r="S11" i="27"/>
  <c r="X11" i="27" s="1"/>
  <c r="AC11" i="27" s="1"/>
  <c r="AC44" i="27" s="1"/>
  <c r="S14" i="27"/>
  <c r="X14" i="27" s="1"/>
  <c r="AC14" i="27" s="1"/>
  <c r="AC47" i="27" s="1"/>
  <c r="S15" i="27"/>
  <c r="X15" i="27" s="1"/>
  <c r="AC15" i="27" s="1"/>
  <c r="AC48" i="27" s="1"/>
  <c r="S6" i="27"/>
  <c r="X6" i="27" s="1"/>
  <c r="AC6" i="27" s="1"/>
  <c r="AC39" i="27" s="1"/>
  <c r="S8" i="27"/>
  <c r="X8" i="27" s="1"/>
  <c r="AC8" i="27" s="1"/>
  <c r="AC41" i="27" s="1"/>
  <c r="Q11" i="27"/>
  <c r="V11" i="27" s="1"/>
  <c r="AA11" i="27" s="1"/>
  <c r="AA44" i="27" s="1"/>
  <c r="Q15" i="27"/>
  <c r="V15" i="27" s="1"/>
  <c r="AA15" i="27" s="1"/>
  <c r="AA48" i="27" s="1"/>
  <c r="Q7" i="27"/>
  <c r="V7" i="27" s="1"/>
  <c r="AA7" i="27" s="1"/>
  <c r="AA40" i="27" s="1"/>
  <c r="R9" i="27"/>
  <c r="W9" i="27" s="1"/>
  <c r="AB9" i="27" s="1"/>
  <c r="AB42" i="27" s="1"/>
  <c r="R11" i="27"/>
  <c r="W11" i="27" s="1"/>
  <c r="AB11" i="27" s="1"/>
  <c r="AB44" i="27" s="1"/>
  <c r="R12" i="27"/>
  <c r="W12" i="27" s="1"/>
  <c r="AB12" i="27" s="1"/>
  <c r="AB45" i="27" s="1"/>
  <c r="R15" i="27"/>
  <c r="W15" i="27" s="1"/>
  <c r="AB15" i="27" s="1"/>
  <c r="AB48" i="27" s="1"/>
  <c r="R16" i="27"/>
  <c r="W16" i="27" s="1"/>
  <c r="AB16" i="27" s="1"/>
  <c r="AB49" i="27" s="1"/>
  <c r="R18" i="27"/>
  <c r="W18" i="27" s="1"/>
  <c r="AB18" i="27" s="1"/>
  <c r="AB51" i="27" s="1"/>
  <c r="R20" i="27"/>
  <c r="W20" i="27" s="1"/>
  <c r="AB20" i="27" s="1"/>
  <c r="AB53" i="27" s="1"/>
  <c r="R22" i="27"/>
  <c r="W22" i="27" s="1"/>
  <c r="AB22" i="27" s="1"/>
  <c r="AB55" i="27" s="1"/>
  <c r="R24" i="27"/>
  <c r="W24" i="27" s="1"/>
  <c r="AB24" i="27" s="1"/>
  <c r="AB57" i="27" s="1"/>
  <c r="R26" i="27"/>
  <c r="W26" i="27" s="1"/>
  <c r="AB26" i="27" s="1"/>
  <c r="AB59" i="27" s="1"/>
  <c r="S27" i="27"/>
  <c r="X27" i="27" s="1"/>
  <c r="AC27" i="27" s="1"/>
  <c r="AC60" i="27" s="1"/>
  <c r="R28" i="27"/>
  <c r="W28" i="27" s="1"/>
  <c r="AB28" i="27" s="1"/>
  <c r="AB61" i="27" s="1"/>
  <c r="S29" i="27"/>
  <c r="X29" i="27" s="1"/>
  <c r="AC29" i="27" s="1"/>
  <c r="AC62" i="27" s="1"/>
  <c r="R30" i="27"/>
  <c r="W30" i="27" s="1"/>
  <c r="AB30" i="27" s="1"/>
  <c r="AB63" i="27" s="1"/>
  <c r="R32" i="27"/>
  <c r="W32" i="27" s="1"/>
  <c r="AB32" i="27" s="1"/>
  <c r="AB65" i="27" s="1"/>
  <c r="R7" i="27"/>
  <c r="W7" i="27" s="1"/>
  <c r="AB7" i="27" s="1"/>
  <c r="AB40" i="27" s="1"/>
  <c r="S9" i="27"/>
  <c r="X9" i="27" s="1"/>
  <c r="AC9" i="27" s="1"/>
  <c r="AC42" i="27" s="1"/>
  <c r="S12" i="27"/>
  <c r="X12" i="27" s="1"/>
  <c r="AC12" i="27" s="1"/>
  <c r="AC45" i="27" s="1"/>
  <c r="S13" i="27"/>
  <c r="X13" i="27" s="1"/>
  <c r="AC13" i="27" s="1"/>
  <c r="AC46" i="27" s="1"/>
  <c r="Q19" i="27"/>
  <c r="V19" i="27" s="1"/>
  <c r="AA19" i="27" s="1"/>
  <c r="AA52" i="27" s="1"/>
  <c r="Q23" i="27"/>
  <c r="V23" i="27" s="1"/>
  <c r="AA23" i="27" s="1"/>
  <c r="AA56" i="27" s="1"/>
  <c r="Q25" i="27"/>
  <c r="V25" i="27" s="1"/>
  <c r="AA25" i="27" s="1"/>
  <c r="AA58" i="27" s="1"/>
  <c r="Q27" i="27"/>
  <c r="V27" i="27" s="1"/>
  <c r="AA27" i="27" s="1"/>
  <c r="AA60" i="27" s="1"/>
  <c r="Q31" i="27"/>
  <c r="V31" i="27" s="1"/>
  <c r="AA31" i="27" s="1"/>
  <c r="AA64" i="27" s="1"/>
  <c r="R17" i="27"/>
  <c r="W17" i="27" s="1"/>
  <c r="AB17" i="27" s="1"/>
  <c r="AB50" i="27" s="1"/>
  <c r="R23" i="27"/>
  <c r="W23" i="27" s="1"/>
  <c r="AB23" i="27" s="1"/>
  <c r="AB56" i="27" s="1"/>
  <c r="R25" i="27"/>
  <c r="W25" i="27" s="1"/>
  <c r="AB25" i="27" s="1"/>
  <c r="AB58" i="27" s="1"/>
  <c r="R31" i="27"/>
  <c r="W31" i="27" s="1"/>
  <c r="AB31" i="27" s="1"/>
  <c r="AB64" i="27" s="1"/>
  <c r="S17" i="27"/>
  <c r="X17" i="27" s="1"/>
  <c r="AC17" i="27" s="1"/>
  <c r="AC50" i="27" s="1"/>
  <c r="S23" i="27"/>
  <c r="X23" i="27" s="1"/>
  <c r="AC23" i="27" s="1"/>
  <c r="AC56" i="27" s="1"/>
  <c r="S25" i="27"/>
  <c r="X25" i="27" s="1"/>
  <c r="AC25" i="27" s="1"/>
  <c r="AC58" i="27" s="1"/>
  <c r="S31" i="27"/>
  <c r="X31" i="27" s="1"/>
  <c r="AC31" i="27" s="1"/>
  <c r="AC64" i="27" s="1"/>
  <c r="Q8" i="26"/>
  <c r="V8" i="26" s="1"/>
  <c r="AA8" i="26" s="1"/>
  <c r="AA41" i="26" s="1"/>
  <c r="S10" i="26"/>
  <c r="X10" i="26" s="1"/>
  <c r="AC10" i="26" s="1"/>
  <c r="AC43" i="26" s="1"/>
  <c r="S11" i="26"/>
  <c r="X11" i="26" s="1"/>
  <c r="AC11" i="26" s="1"/>
  <c r="AC44" i="26" s="1"/>
  <c r="R19" i="26"/>
  <c r="W19" i="26" s="1"/>
  <c r="AB19" i="26" s="1"/>
  <c r="AB52" i="26" s="1"/>
  <c r="R21" i="26"/>
  <c r="W21" i="26" s="1"/>
  <c r="AB21" i="26" s="1"/>
  <c r="AB54" i="26" s="1"/>
  <c r="R27" i="26"/>
  <c r="W27" i="26" s="1"/>
  <c r="AB27" i="26" s="1"/>
  <c r="AB60" i="26" s="1"/>
  <c r="R29" i="26"/>
  <c r="W29" i="26" s="1"/>
  <c r="AB29" i="26" s="1"/>
  <c r="AB62" i="26" s="1"/>
  <c r="Q17" i="26"/>
  <c r="V17" i="26" s="1"/>
  <c r="AA17" i="26" s="1"/>
  <c r="AA50" i="26" s="1"/>
  <c r="Q22" i="26"/>
  <c r="V22" i="26" s="1"/>
  <c r="AA22" i="26" s="1"/>
  <c r="AA55" i="26" s="1"/>
  <c r="Q27" i="26"/>
  <c r="V27" i="26" s="1"/>
  <c r="AA27" i="26" s="1"/>
  <c r="AA60" i="26" s="1"/>
  <c r="R8" i="26"/>
  <c r="W8" i="26" s="1"/>
  <c r="AB8" i="26" s="1"/>
  <c r="AB41" i="26" s="1"/>
  <c r="Q10" i="26"/>
  <c r="V10" i="26" s="1"/>
  <c r="AA10" i="26" s="1"/>
  <c r="AA43" i="26" s="1"/>
  <c r="R12" i="26"/>
  <c r="W12" i="26" s="1"/>
  <c r="AB12" i="26" s="1"/>
  <c r="AB45" i="26" s="1"/>
  <c r="Q18" i="26"/>
  <c r="V18" i="26" s="1"/>
  <c r="AA18" i="26" s="1"/>
  <c r="AA51" i="26" s="1"/>
  <c r="Q25" i="26"/>
  <c r="V25" i="26" s="1"/>
  <c r="AA25" i="26" s="1"/>
  <c r="AA58" i="26" s="1"/>
  <c r="S8" i="26"/>
  <c r="X8" i="26" s="1"/>
  <c r="AC8" i="26" s="1"/>
  <c r="AC41" i="26" s="1"/>
  <c r="Q11" i="26"/>
  <c r="V11" i="26" s="1"/>
  <c r="AA11" i="26" s="1"/>
  <c r="AA44" i="26" s="1"/>
  <c r="Q21" i="26"/>
  <c r="V21" i="26" s="1"/>
  <c r="AA21" i="26" s="1"/>
  <c r="AA54" i="26" s="1"/>
  <c r="Q26" i="26"/>
  <c r="V26" i="26" s="1"/>
  <c r="AA26" i="26" s="1"/>
  <c r="AA59" i="26" s="1"/>
  <c r="Q7" i="26"/>
  <c r="V7" i="26" s="1"/>
  <c r="AA7" i="26" s="1"/>
  <c r="AA40" i="26" s="1"/>
  <c r="Q9" i="26"/>
  <c r="V9" i="26" s="1"/>
  <c r="AA9" i="26" s="1"/>
  <c r="AA42" i="26" s="1"/>
  <c r="Q13" i="26"/>
  <c r="V13" i="26" s="1"/>
  <c r="AA13" i="26" s="1"/>
  <c r="AA46" i="26" s="1"/>
  <c r="R15" i="26"/>
  <c r="W15" i="26" s="1"/>
  <c r="AB15" i="26" s="1"/>
  <c r="AB48" i="26" s="1"/>
  <c r="Q19" i="26"/>
  <c r="V19" i="26" s="1"/>
  <c r="AA19" i="26" s="1"/>
  <c r="AA52" i="26" s="1"/>
  <c r="Q24" i="26"/>
  <c r="V24" i="26" s="1"/>
  <c r="AA24" i="26" s="1"/>
  <c r="AA57" i="26" s="1"/>
  <c r="Q30" i="26"/>
  <c r="V30" i="26" s="1"/>
  <c r="AA30" i="26" s="1"/>
  <c r="AA63" i="26" s="1"/>
  <c r="R7" i="26"/>
  <c r="W7" i="26" s="1"/>
  <c r="AB7" i="26" s="1"/>
  <c r="AB40" i="26" s="1"/>
  <c r="R9" i="26"/>
  <c r="W9" i="26" s="1"/>
  <c r="AB9" i="26" s="1"/>
  <c r="AB42" i="26" s="1"/>
  <c r="R13" i="26"/>
  <c r="W13" i="26" s="1"/>
  <c r="AB13" i="26" s="1"/>
  <c r="AB46" i="26" s="1"/>
  <c r="Q14" i="26"/>
  <c r="V14" i="26" s="1"/>
  <c r="AA14" i="26" s="1"/>
  <c r="AA47" i="26" s="1"/>
  <c r="R16" i="26"/>
  <c r="W16" i="26" s="1"/>
  <c r="AB16" i="26" s="1"/>
  <c r="AB49" i="26" s="1"/>
  <c r="R18" i="26"/>
  <c r="W18" i="26" s="1"/>
  <c r="AB18" i="26" s="1"/>
  <c r="AB51" i="26" s="1"/>
  <c r="R20" i="26"/>
  <c r="W20" i="26" s="1"/>
  <c r="AB20" i="26" s="1"/>
  <c r="AB53" i="26" s="1"/>
  <c r="R22" i="26"/>
  <c r="W22" i="26" s="1"/>
  <c r="AB22" i="26" s="1"/>
  <c r="AB55" i="26" s="1"/>
  <c r="R26" i="26"/>
  <c r="W26" i="26" s="1"/>
  <c r="AB26" i="26" s="1"/>
  <c r="AB59" i="26" s="1"/>
  <c r="R28" i="26"/>
  <c r="W28" i="26" s="1"/>
  <c r="AB28" i="26" s="1"/>
  <c r="AB61" i="26" s="1"/>
  <c r="Q16" i="26"/>
  <c r="V16" i="26" s="1"/>
  <c r="AA16" i="26" s="1"/>
  <c r="AA49" i="26" s="1"/>
  <c r="Q23" i="26"/>
  <c r="V23" i="26" s="1"/>
  <c r="AA23" i="26" s="1"/>
  <c r="AA56" i="26" s="1"/>
  <c r="Q32" i="26"/>
  <c r="V32" i="26" s="1"/>
  <c r="AA32" i="26" s="1"/>
  <c r="AA65" i="26" s="1"/>
  <c r="S9" i="26"/>
  <c r="X9" i="26" s="1"/>
  <c r="AC9" i="26" s="1"/>
  <c r="AC42" i="26" s="1"/>
  <c r="Q15" i="26"/>
  <c r="V15" i="26" s="1"/>
  <c r="AA15" i="26" s="1"/>
  <c r="AA48" i="26" s="1"/>
  <c r="Q31" i="26"/>
  <c r="V31" i="26" s="1"/>
  <c r="AA31" i="26" s="1"/>
  <c r="AA64" i="26" s="1"/>
  <c r="R17" i="26"/>
  <c r="W17" i="26" s="1"/>
  <c r="AB17" i="26" s="1"/>
  <c r="AB50" i="26" s="1"/>
  <c r="R23" i="26"/>
  <c r="W23" i="26" s="1"/>
  <c r="AB23" i="26" s="1"/>
  <c r="AB56" i="26" s="1"/>
  <c r="R25" i="26"/>
  <c r="W25" i="26" s="1"/>
  <c r="AB25" i="26" s="1"/>
  <c r="AB58" i="26" s="1"/>
  <c r="R31" i="26"/>
  <c r="W31" i="26" s="1"/>
  <c r="AB31" i="26" s="1"/>
  <c r="AB64" i="26" s="1"/>
  <c r="Q9" i="25"/>
  <c r="V9" i="25" s="1"/>
  <c r="AA9" i="25" s="1"/>
  <c r="AA42" i="25" s="1"/>
  <c r="S15" i="25"/>
  <c r="X15" i="25" s="1"/>
  <c r="AC15" i="25" s="1"/>
  <c r="AC48" i="25" s="1"/>
  <c r="R16" i="25"/>
  <c r="W16" i="25" s="1"/>
  <c r="AB16" i="25" s="1"/>
  <c r="AB49" i="25" s="1"/>
  <c r="Q6" i="25"/>
  <c r="V6" i="25" s="1"/>
  <c r="AA6" i="25" s="1"/>
  <c r="AA39" i="25" s="1"/>
  <c r="Q8" i="25"/>
  <c r="V8" i="25" s="1"/>
  <c r="AA8" i="25" s="1"/>
  <c r="AA41" i="25" s="1"/>
  <c r="R13" i="25"/>
  <c r="W13" i="25" s="1"/>
  <c r="AB13" i="25" s="1"/>
  <c r="AB46" i="25" s="1"/>
  <c r="Q15" i="25"/>
  <c r="V15" i="25" s="1"/>
  <c r="AA15" i="25" s="1"/>
  <c r="AA48" i="25" s="1"/>
  <c r="R6" i="25"/>
  <c r="W6" i="25" s="1"/>
  <c r="AB6" i="25" s="1"/>
  <c r="AB39" i="25" s="1"/>
  <c r="R8" i="25"/>
  <c r="W8" i="25" s="1"/>
  <c r="AB8" i="25" s="1"/>
  <c r="AB41" i="25" s="1"/>
  <c r="S10" i="25"/>
  <c r="X10" i="25" s="1"/>
  <c r="AC10" i="25" s="1"/>
  <c r="AC43" i="25" s="1"/>
  <c r="S13" i="25"/>
  <c r="X13" i="25" s="1"/>
  <c r="AC13" i="25" s="1"/>
  <c r="AC46" i="25" s="1"/>
  <c r="Q16" i="25"/>
  <c r="V16" i="25" s="1"/>
  <c r="AA16" i="25" s="1"/>
  <c r="AA49" i="25" s="1"/>
  <c r="R17" i="25"/>
  <c r="W17" i="25" s="1"/>
  <c r="AB17" i="25" s="1"/>
  <c r="AB50" i="25" s="1"/>
  <c r="S6" i="25"/>
  <c r="X6" i="25" s="1"/>
  <c r="AC6" i="25" s="1"/>
  <c r="AC39" i="25" s="1"/>
  <c r="S8" i="25"/>
  <c r="X8" i="25" s="1"/>
  <c r="AC8" i="25" s="1"/>
  <c r="AC41" i="25" s="1"/>
  <c r="Q13" i="25"/>
  <c r="V13" i="25" s="1"/>
  <c r="AA13" i="25" s="1"/>
  <c r="AA46" i="25" s="1"/>
  <c r="S19" i="25"/>
  <c r="X19" i="25" s="1"/>
  <c r="AC19" i="25" s="1"/>
  <c r="AC52" i="25" s="1"/>
  <c r="S27" i="25"/>
  <c r="X27" i="25" s="1"/>
  <c r="AC27" i="25" s="1"/>
  <c r="AC60" i="25" s="1"/>
  <c r="S11" i="25"/>
  <c r="X11" i="25" s="1"/>
  <c r="AC11" i="25" s="1"/>
  <c r="AC44" i="25" s="1"/>
  <c r="Q17" i="25"/>
  <c r="V17" i="25" s="1"/>
  <c r="AA17" i="25" s="1"/>
  <c r="AA50" i="25" s="1"/>
  <c r="Q18" i="25"/>
  <c r="V18" i="25" s="1"/>
  <c r="AA18" i="25" s="1"/>
  <c r="AA51" i="25" s="1"/>
  <c r="R19" i="25"/>
  <c r="W19" i="25" s="1"/>
  <c r="AB19" i="25" s="1"/>
  <c r="AB52" i="25" s="1"/>
  <c r="R20" i="25"/>
  <c r="W20" i="25" s="1"/>
  <c r="AB20" i="25" s="1"/>
  <c r="AB53" i="25" s="1"/>
  <c r="Q26" i="25"/>
  <c r="V26" i="25" s="1"/>
  <c r="AA26" i="25" s="1"/>
  <c r="AA59" i="25" s="1"/>
  <c r="R28" i="25"/>
  <c r="W28" i="25" s="1"/>
  <c r="AB28" i="25" s="1"/>
  <c r="AB61" i="25" s="1"/>
  <c r="Q7" i="25"/>
  <c r="V7" i="25" s="1"/>
  <c r="AA7" i="25" s="1"/>
  <c r="AA40" i="25" s="1"/>
  <c r="R9" i="25"/>
  <c r="W9" i="25" s="1"/>
  <c r="AB9" i="25" s="1"/>
  <c r="AB42" i="25" s="1"/>
  <c r="Q11" i="25"/>
  <c r="V11" i="25" s="1"/>
  <c r="AA11" i="25" s="1"/>
  <c r="AA44" i="25" s="1"/>
  <c r="R14" i="25"/>
  <c r="W14" i="25" s="1"/>
  <c r="AB14" i="25" s="1"/>
  <c r="AB47" i="25" s="1"/>
  <c r="S29" i="25"/>
  <c r="X29" i="25" s="1"/>
  <c r="AC29" i="25" s="1"/>
  <c r="AC62" i="25" s="1"/>
  <c r="R30" i="25"/>
  <c r="W30" i="25" s="1"/>
  <c r="AB30" i="25" s="1"/>
  <c r="AB63" i="25" s="1"/>
  <c r="R32" i="25"/>
  <c r="W32" i="25" s="1"/>
  <c r="AB32" i="25" s="1"/>
  <c r="AB65" i="25" s="1"/>
  <c r="S32" i="25"/>
  <c r="X32" i="25" s="1"/>
  <c r="AC32" i="25" s="1"/>
  <c r="AC65" i="25" s="1"/>
  <c r="Q19" i="25"/>
  <c r="V19" i="25" s="1"/>
  <c r="AA19" i="25" s="1"/>
  <c r="AA52" i="25" s="1"/>
  <c r="Q23" i="25"/>
  <c r="V23" i="25" s="1"/>
  <c r="AA23" i="25" s="1"/>
  <c r="AA56" i="25" s="1"/>
  <c r="Q25" i="25"/>
  <c r="V25" i="25" s="1"/>
  <c r="AA25" i="25" s="1"/>
  <c r="AA58" i="25" s="1"/>
  <c r="Q27" i="25"/>
  <c r="V27" i="25" s="1"/>
  <c r="AA27" i="25" s="1"/>
  <c r="AA60" i="25" s="1"/>
  <c r="Q31" i="25"/>
  <c r="V31" i="25" s="1"/>
  <c r="AA31" i="25" s="1"/>
  <c r="AA64" i="25" s="1"/>
  <c r="R31" i="25"/>
  <c r="W31" i="25" s="1"/>
  <c r="AB31" i="25" s="1"/>
  <c r="AB64" i="25" s="1"/>
  <c r="S23" i="25"/>
  <c r="X23" i="25" s="1"/>
  <c r="AC23" i="25" s="1"/>
  <c r="AC56" i="25" s="1"/>
  <c r="S25" i="25"/>
  <c r="X25" i="25" s="1"/>
  <c r="AC25" i="25" s="1"/>
  <c r="AC58" i="25" s="1"/>
  <c r="S29" i="24"/>
  <c r="X29" i="24" s="1"/>
  <c r="AC29" i="24" s="1"/>
  <c r="AC62" i="24" s="1"/>
  <c r="Q16" i="24"/>
  <c r="V16" i="24" s="1"/>
  <c r="AA16" i="24" s="1"/>
  <c r="AA49" i="24" s="1"/>
  <c r="S19" i="24"/>
  <c r="X19" i="24" s="1"/>
  <c r="AC19" i="24" s="1"/>
  <c r="AC52" i="24" s="1"/>
  <c r="S10" i="24"/>
  <c r="X10" i="24" s="1"/>
  <c r="AC10" i="24" s="1"/>
  <c r="AC43" i="24" s="1"/>
  <c r="Q17" i="24"/>
  <c r="V17" i="24" s="1"/>
  <c r="AA17" i="24" s="1"/>
  <c r="AA50" i="24" s="1"/>
  <c r="S21" i="24"/>
  <c r="X21" i="24" s="1"/>
  <c r="AC21" i="24" s="1"/>
  <c r="AC54" i="24" s="1"/>
  <c r="R22" i="24"/>
  <c r="W22" i="24" s="1"/>
  <c r="AB22" i="24" s="1"/>
  <c r="AB55" i="24" s="1"/>
  <c r="S23" i="24"/>
  <c r="X23" i="24" s="1"/>
  <c r="AC23" i="24" s="1"/>
  <c r="AC56" i="24" s="1"/>
  <c r="R24" i="24"/>
  <c r="W24" i="24" s="1"/>
  <c r="AB24" i="24" s="1"/>
  <c r="AB57" i="24" s="1"/>
  <c r="S25" i="24"/>
  <c r="X25" i="24" s="1"/>
  <c r="AC25" i="24" s="1"/>
  <c r="AC58" i="24" s="1"/>
  <c r="R26" i="24"/>
  <c r="W26" i="24" s="1"/>
  <c r="AB26" i="24" s="1"/>
  <c r="AB59" i="24" s="1"/>
  <c r="Q15" i="24"/>
  <c r="V15" i="24" s="1"/>
  <c r="AA15" i="24" s="1"/>
  <c r="AA48" i="24" s="1"/>
  <c r="R8" i="24"/>
  <c r="W8" i="24" s="1"/>
  <c r="AB8" i="24" s="1"/>
  <c r="AB41" i="24" s="1"/>
  <c r="Q10" i="24"/>
  <c r="V10" i="24" s="1"/>
  <c r="AA10" i="24" s="1"/>
  <c r="AA43" i="24" s="1"/>
  <c r="S11" i="24"/>
  <c r="X11" i="24" s="1"/>
  <c r="AC11" i="24" s="1"/>
  <c r="AC44" i="24" s="1"/>
  <c r="Q19" i="24"/>
  <c r="V19" i="24" s="1"/>
  <c r="AA19" i="24" s="1"/>
  <c r="AA52" i="24" s="1"/>
  <c r="S6" i="24"/>
  <c r="X6" i="24" s="1"/>
  <c r="AC6" i="24" s="1"/>
  <c r="AC39" i="24" s="1"/>
  <c r="S8" i="24"/>
  <c r="X8" i="24" s="1"/>
  <c r="AC8" i="24" s="1"/>
  <c r="AC41" i="24" s="1"/>
  <c r="R12" i="24"/>
  <c r="W12" i="24" s="1"/>
  <c r="AB12" i="24" s="1"/>
  <c r="AB45" i="24" s="1"/>
  <c r="Q21" i="24"/>
  <c r="V21" i="24" s="1"/>
  <c r="AA21" i="24" s="1"/>
  <c r="AA54" i="24" s="1"/>
  <c r="Q23" i="24"/>
  <c r="V23" i="24" s="1"/>
  <c r="AA23" i="24" s="1"/>
  <c r="AA56" i="24" s="1"/>
  <c r="Q25" i="24"/>
  <c r="V25" i="24" s="1"/>
  <c r="AA25" i="24" s="1"/>
  <c r="AA58" i="24" s="1"/>
  <c r="Q11" i="24"/>
  <c r="V11" i="24" s="1"/>
  <c r="AA11" i="24" s="1"/>
  <c r="AA44" i="24" s="1"/>
  <c r="S13" i="24"/>
  <c r="X13" i="24" s="1"/>
  <c r="AC13" i="24" s="1"/>
  <c r="AC46" i="24" s="1"/>
  <c r="Q7" i="24"/>
  <c r="V7" i="24" s="1"/>
  <c r="AA7" i="24" s="1"/>
  <c r="AA40" i="24" s="1"/>
  <c r="Q9" i="24"/>
  <c r="V9" i="24" s="1"/>
  <c r="AA9" i="24" s="1"/>
  <c r="AA42" i="24" s="1"/>
  <c r="R11" i="24"/>
  <c r="W11" i="24" s="1"/>
  <c r="AB11" i="24" s="1"/>
  <c r="AB44" i="24" s="1"/>
  <c r="R14" i="24"/>
  <c r="W14" i="24" s="1"/>
  <c r="AB14" i="24" s="1"/>
  <c r="AB47" i="24" s="1"/>
  <c r="S27" i="24"/>
  <c r="X27" i="24" s="1"/>
  <c r="AC27" i="24" s="1"/>
  <c r="AC60" i="24" s="1"/>
  <c r="R7" i="24"/>
  <c r="W7" i="24" s="1"/>
  <c r="AB7" i="24" s="1"/>
  <c r="AB40" i="24" s="1"/>
  <c r="R9" i="24"/>
  <c r="W9" i="24" s="1"/>
  <c r="AB9" i="24" s="1"/>
  <c r="AB42" i="24" s="1"/>
  <c r="Q13" i="24"/>
  <c r="V13" i="24" s="1"/>
  <c r="AA13" i="24" s="1"/>
  <c r="AA46" i="24" s="1"/>
  <c r="R16" i="24"/>
  <c r="W16" i="24" s="1"/>
  <c r="AB16" i="24" s="1"/>
  <c r="AB49" i="24" s="1"/>
  <c r="R32" i="24"/>
  <c r="W32" i="24" s="1"/>
  <c r="AB32" i="24" s="1"/>
  <c r="AB65" i="24" s="1"/>
  <c r="S22" i="24"/>
  <c r="X22" i="24" s="1"/>
  <c r="AC22" i="24" s="1"/>
  <c r="AC55" i="24" s="1"/>
  <c r="S24" i="24"/>
  <c r="X24" i="24" s="1"/>
  <c r="AC24" i="24" s="1"/>
  <c r="AC57" i="24" s="1"/>
  <c r="S26" i="24"/>
  <c r="X26" i="24" s="1"/>
  <c r="AC26" i="24" s="1"/>
  <c r="AC59" i="24" s="1"/>
  <c r="S28" i="24"/>
  <c r="X28" i="24" s="1"/>
  <c r="AC28" i="24" s="1"/>
  <c r="AC61" i="24" s="1"/>
  <c r="S30" i="24"/>
  <c r="X30" i="24" s="1"/>
  <c r="AC30" i="24" s="1"/>
  <c r="AC63" i="24" s="1"/>
  <c r="S32" i="24"/>
  <c r="X32" i="24" s="1"/>
  <c r="AC32" i="24" s="1"/>
  <c r="AC65" i="24" s="1"/>
  <c r="Q27" i="24"/>
  <c r="V27" i="24" s="1"/>
  <c r="AA27" i="24" s="1"/>
  <c r="AA60" i="24" s="1"/>
  <c r="Q31" i="24"/>
  <c r="V31" i="24" s="1"/>
  <c r="AA31" i="24" s="1"/>
  <c r="AA64" i="24" s="1"/>
  <c r="R15" i="24"/>
  <c r="W15" i="24" s="1"/>
  <c r="AB15" i="24" s="1"/>
  <c r="AB48" i="24" s="1"/>
  <c r="R17" i="24"/>
  <c r="W17" i="24" s="1"/>
  <c r="AB17" i="24" s="1"/>
  <c r="AB50" i="24" s="1"/>
  <c r="R23" i="24"/>
  <c r="W23" i="24" s="1"/>
  <c r="AB23" i="24" s="1"/>
  <c r="AB56" i="24" s="1"/>
  <c r="R25" i="24"/>
  <c r="W25" i="24" s="1"/>
  <c r="AB25" i="24" s="1"/>
  <c r="AB58" i="24" s="1"/>
  <c r="R31" i="24"/>
  <c r="W31" i="24" s="1"/>
  <c r="AB31" i="24" s="1"/>
  <c r="AB64" i="24" s="1"/>
  <c r="Q10" i="22"/>
  <c r="V10" i="22" s="1"/>
  <c r="AA10" i="22" s="1"/>
  <c r="AA43" i="22" s="1"/>
  <c r="Q11" i="22"/>
  <c r="V11" i="22" s="1"/>
  <c r="AA11" i="22" s="1"/>
  <c r="AA44" i="22" s="1"/>
  <c r="Q13" i="22"/>
  <c r="V13" i="22" s="1"/>
  <c r="AA13" i="22" s="1"/>
  <c r="AA46" i="22" s="1"/>
  <c r="Q9" i="22"/>
  <c r="V9" i="22" s="1"/>
  <c r="AA9" i="22" s="1"/>
  <c r="AA42" i="22" s="1"/>
  <c r="R6" i="22"/>
  <c r="W6" i="22" s="1"/>
  <c r="AB6" i="22" s="1"/>
  <c r="AB39" i="22" s="1"/>
  <c r="R8" i="22"/>
  <c r="W8" i="22" s="1"/>
  <c r="AB8" i="22" s="1"/>
  <c r="AB41" i="22" s="1"/>
  <c r="S29" i="22"/>
  <c r="X29" i="22" s="1"/>
  <c r="AC29" i="22" s="1"/>
  <c r="AC62" i="22" s="1"/>
  <c r="S8" i="22"/>
  <c r="X8" i="22" s="1"/>
  <c r="AC8" i="22" s="1"/>
  <c r="AC41" i="22" s="1"/>
  <c r="S21" i="22"/>
  <c r="X21" i="22" s="1"/>
  <c r="AC21" i="22" s="1"/>
  <c r="AC54" i="22" s="1"/>
  <c r="R22" i="22"/>
  <c r="W22" i="22" s="1"/>
  <c r="AB22" i="22" s="1"/>
  <c r="AB55" i="22" s="1"/>
  <c r="S19" i="22"/>
  <c r="X19" i="22" s="1"/>
  <c r="AC19" i="22" s="1"/>
  <c r="AC52" i="22" s="1"/>
  <c r="R20" i="22"/>
  <c r="W20" i="22" s="1"/>
  <c r="AB20" i="22" s="1"/>
  <c r="AB53" i="22" s="1"/>
  <c r="S27" i="22"/>
  <c r="X27" i="22" s="1"/>
  <c r="AC27" i="22" s="1"/>
  <c r="AC60" i="22" s="1"/>
  <c r="Q7" i="22"/>
  <c r="V7" i="22" s="1"/>
  <c r="AA7" i="22" s="1"/>
  <c r="AA40" i="22" s="1"/>
  <c r="R9" i="22"/>
  <c r="W9" i="22" s="1"/>
  <c r="AB9" i="22" s="1"/>
  <c r="AB42" i="22" s="1"/>
  <c r="R18" i="22"/>
  <c r="W18" i="22" s="1"/>
  <c r="AB18" i="22" s="1"/>
  <c r="AB51" i="22" s="1"/>
  <c r="R7" i="22"/>
  <c r="W7" i="22" s="1"/>
  <c r="AB7" i="22" s="1"/>
  <c r="AB40" i="22" s="1"/>
  <c r="S9" i="22"/>
  <c r="X9" i="22" s="1"/>
  <c r="AC9" i="22" s="1"/>
  <c r="AC42" i="22" s="1"/>
  <c r="S10" i="22"/>
  <c r="X10" i="22" s="1"/>
  <c r="AC10" i="22" s="1"/>
  <c r="AC43" i="22" s="1"/>
  <c r="R16" i="22"/>
  <c r="W16" i="22" s="1"/>
  <c r="AB16" i="22" s="1"/>
  <c r="AB49" i="22" s="1"/>
  <c r="Q21" i="22"/>
  <c r="V21" i="22" s="1"/>
  <c r="AA21" i="22" s="1"/>
  <c r="AA54" i="22" s="1"/>
  <c r="R32" i="22"/>
  <c r="W32" i="22" s="1"/>
  <c r="AB32" i="22" s="1"/>
  <c r="AB65" i="22" s="1"/>
  <c r="S12" i="22"/>
  <c r="X12" i="22" s="1"/>
  <c r="AC12" i="22" s="1"/>
  <c r="AC45" i="22" s="1"/>
  <c r="S14" i="22"/>
  <c r="X14" i="22" s="1"/>
  <c r="AC14" i="22" s="1"/>
  <c r="AC47" i="22" s="1"/>
  <c r="S16" i="22"/>
  <c r="X16" i="22" s="1"/>
  <c r="AC16" i="22" s="1"/>
  <c r="AC49" i="22" s="1"/>
  <c r="S20" i="22"/>
  <c r="X20" i="22" s="1"/>
  <c r="AC20" i="22" s="1"/>
  <c r="AC53" i="22" s="1"/>
  <c r="S22" i="22"/>
  <c r="X22" i="22" s="1"/>
  <c r="AC22" i="22" s="1"/>
  <c r="AC55" i="22" s="1"/>
  <c r="S24" i="22"/>
  <c r="X24" i="22" s="1"/>
  <c r="AC24" i="22" s="1"/>
  <c r="AC57" i="22" s="1"/>
  <c r="S30" i="22"/>
  <c r="X30" i="22" s="1"/>
  <c r="AC30" i="22" s="1"/>
  <c r="AC63" i="22" s="1"/>
  <c r="S32" i="22"/>
  <c r="X32" i="22" s="1"/>
  <c r="AC32" i="22" s="1"/>
  <c r="AC65" i="22" s="1"/>
  <c r="Q15" i="22"/>
  <c r="V15" i="22" s="1"/>
  <c r="AA15" i="22" s="1"/>
  <c r="AA48" i="22" s="1"/>
  <c r="Q17" i="22"/>
  <c r="V17" i="22" s="1"/>
  <c r="AA17" i="22" s="1"/>
  <c r="AA50" i="22" s="1"/>
  <c r="Q19" i="22"/>
  <c r="V19" i="22" s="1"/>
  <c r="AA19" i="22" s="1"/>
  <c r="AA52" i="22" s="1"/>
  <c r="Q23" i="22"/>
  <c r="V23" i="22" s="1"/>
  <c r="AA23" i="22" s="1"/>
  <c r="AA56" i="22" s="1"/>
  <c r="Q25" i="22"/>
  <c r="V25" i="22" s="1"/>
  <c r="AA25" i="22" s="1"/>
  <c r="AA58" i="22" s="1"/>
  <c r="Q27" i="22"/>
  <c r="V27" i="22" s="1"/>
  <c r="AA27" i="22" s="1"/>
  <c r="AA60" i="22" s="1"/>
  <c r="Q31" i="22"/>
  <c r="V31" i="22" s="1"/>
  <c r="AA31" i="22" s="1"/>
  <c r="AA64" i="22" s="1"/>
  <c r="R15" i="22"/>
  <c r="W15" i="22" s="1"/>
  <c r="AB15" i="22" s="1"/>
  <c r="AB48" i="22" s="1"/>
  <c r="R17" i="22"/>
  <c r="W17" i="22" s="1"/>
  <c r="AB17" i="22" s="1"/>
  <c r="AB50" i="22" s="1"/>
  <c r="R23" i="22"/>
  <c r="W23" i="22" s="1"/>
  <c r="AB23" i="22" s="1"/>
  <c r="AB56" i="22" s="1"/>
  <c r="R25" i="22"/>
  <c r="W25" i="22" s="1"/>
  <c r="AB25" i="22" s="1"/>
  <c r="AB58" i="22" s="1"/>
  <c r="R31" i="22"/>
  <c r="W31" i="22" s="1"/>
  <c r="AB31" i="22" s="1"/>
  <c r="AB64" i="22" s="1"/>
  <c r="R10" i="21"/>
  <c r="W10" i="21" s="1"/>
  <c r="AB10" i="21" s="1"/>
  <c r="AB43" i="21" s="1"/>
  <c r="S21" i="21"/>
  <c r="X21" i="21" s="1"/>
  <c r="AC21" i="21" s="1"/>
  <c r="AC54" i="21" s="1"/>
  <c r="R24" i="21"/>
  <c r="W24" i="21" s="1"/>
  <c r="AB24" i="21" s="1"/>
  <c r="AB57" i="21" s="1"/>
  <c r="S29" i="21"/>
  <c r="X29" i="21" s="1"/>
  <c r="AC29" i="21" s="1"/>
  <c r="AC62" i="21" s="1"/>
  <c r="R32" i="21"/>
  <c r="W32" i="21" s="1"/>
  <c r="AB32" i="21" s="1"/>
  <c r="AB65" i="21" s="1"/>
  <c r="Q32" i="21"/>
  <c r="V32" i="21" s="1"/>
  <c r="AA32" i="21" s="1"/>
  <c r="AA65" i="21" s="1"/>
  <c r="S10" i="21"/>
  <c r="X10" i="21" s="1"/>
  <c r="AC10" i="21" s="1"/>
  <c r="AC43" i="21" s="1"/>
  <c r="Q23" i="21"/>
  <c r="V23" i="21" s="1"/>
  <c r="AA23" i="21" s="1"/>
  <c r="AA56" i="21" s="1"/>
  <c r="R8" i="21"/>
  <c r="W8" i="21" s="1"/>
  <c r="AB8" i="21" s="1"/>
  <c r="AB41" i="21" s="1"/>
  <c r="Q10" i="21"/>
  <c r="V10" i="21" s="1"/>
  <c r="AA10" i="21" s="1"/>
  <c r="AA43" i="21" s="1"/>
  <c r="R11" i="21"/>
  <c r="W11" i="21" s="1"/>
  <c r="AB11" i="21" s="1"/>
  <c r="AB44" i="21" s="1"/>
  <c r="S17" i="21"/>
  <c r="X17" i="21" s="1"/>
  <c r="AC17" i="21" s="1"/>
  <c r="AC50" i="21" s="1"/>
  <c r="Q20" i="21"/>
  <c r="V20" i="21" s="1"/>
  <c r="AA20" i="21" s="1"/>
  <c r="AA53" i="21" s="1"/>
  <c r="Q21" i="21"/>
  <c r="V21" i="21" s="1"/>
  <c r="AA21" i="21" s="1"/>
  <c r="AA54" i="21" s="1"/>
  <c r="R22" i="21"/>
  <c r="W22" i="21" s="1"/>
  <c r="AB22" i="21" s="1"/>
  <c r="AB55" i="21" s="1"/>
  <c r="S27" i="21"/>
  <c r="X27" i="21" s="1"/>
  <c r="AC27" i="21" s="1"/>
  <c r="AC60" i="21" s="1"/>
  <c r="R30" i="21"/>
  <c r="W30" i="21" s="1"/>
  <c r="AB30" i="21" s="1"/>
  <c r="AB63" i="21" s="1"/>
  <c r="Q24" i="21"/>
  <c r="V24" i="21" s="1"/>
  <c r="AA24" i="21" s="1"/>
  <c r="AA57" i="21" s="1"/>
  <c r="S8" i="21"/>
  <c r="X8" i="21" s="1"/>
  <c r="AC8" i="21" s="1"/>
  <c r="AC41" i="21" s="1"/>
  <c r="S11" i="21"/>
  <c r="X11" i="21" s="1"/>
  <c r="AC11" i="21" s="1"/>
  <c r="AC44" i="21" s="1"/>
  <c r="S12" i="21"/>
  <c r="X12" i="21" s="1"/>
  <c r="AC12" i="21" s="1"/>
  <c r="AC45" i="21" s="1"/>
  <c r="S13" i="21"/>
  <c r="X13" i="21" s="1"/>
  <c r="AC13" i="21" s="1"/>
  <c r="AC46" i="21" s="1"/>
  <c r="S14" i="21"/>
  <c r="X14" i="21" s="1"/>
  <c r="AC14" i="21" s="1"/>
  <c r="AC47" i="21" s="1"/>
  <c r="S15" i="21"/>
  <c r="X15" i="21" s="1"/>
  <c r="AC15" i="21" s="1"/>
  <c r="AC48" i="21" s="1"/>
  <c r="Q18" i="21"/>
  <c r="V18" i="21" s="1"/>
  <c r="AA18" i="21" s="1"/>
  <c r="AA51" i="21" s="1"/>
  <c r="Q19" i="21"/>
  <c r="V19" i="21" s="1"/>
  <c r="AA19" i="21" s="1"/>
  <c r="AA52" i="21" s="1"/>
  <c r="R20" i="21"/>
  <c r="W20" i="21" s="1"/>
  <c r="AB20" i="21" s="1"/>
  <c r="AB53" i="21" s="1"/>
  <c r="R21" i="21"/>
  <c r="W21" i="21" s="1"/>
  <c r="AB21" i="21" s="1"/>
  <c r="AB54" i="21" s="1"/>
  <c r="Q28" i="21"/>
  <c r="V28" i="21" s="1"/>
  <c r="AA28" i="21" s="1"/>
  <c r="AA61" i="21" s="1"/>
  <c r="Q11" i="21"/>
  <c r="V11" i="21" s="1"/>
  <c r="AA11" i="21" s="1"/>
  <c r="AA44" i="21" s="1"/>
  <c r="Q16" i="21"/>
  <c r="V16" i="21" s="1"/>
  <c r="AA16" i="21" s="1"/>
  <c r="AA49" i="21" s="1"/>
  <c r="Q17" i="21"/>
  <c r="V17" i="21" s="1"/>
  <c r="AA17" i="21" s="1"/>
  <c r="AA50" i="21" s="1"/>
  <c r="R18" i="21"/>
  <c r="W18" i="21" s="1"/>
  <c r="AB18" i="21" s="1"/>
  <c r="AB51" i="21" s="1"/>
  <c r="R19" i="21"/>
  <c r="W19" i="21" s="1"/>
  <c r="AB19" i="21" s="1"/>
  <c r="AB52" i="21" s="1"/>
  <c r="R28" i="21"/>
  <c r="W28" i="21" s="1"/>
  <c r="AB28" i="21" s="1"/>
  <c r="AB61" i="21" s="1"/>
  <c r="R29" i="21"/>
  <c r="W29" i="21" s="1"/>
  <c r="AB29" i="21" s="1"/>
  <c r="AB62" i="21" s="1"/>
  <c r="Q7" i="21"/>
  <c r="V7" i="21" s="1"/>
  <c r="AA7" i="21" s="1"/>
  <c r="AA40" i="21" s="1"/>
  <c r="Q9" i="21"/>
  <c r="V9" i="21" s="1"/>
  <c r="AA9" i="21" s="1"/>
  <c r="AA42" i="21" s="1"/>
  <c r="Q12" i="21"/>
  <c r="V12" i="21" s="1"/>
  <c r="AA12" i="21" s="1"/>
  <c r="AA45" i="21" s="1"/>
  <c r="Q13" i="21"/>
  <c r="V13" i="21" s="1"/>
  <c r="AA13" i="21" s="1"/>
  <c r="AA46" i="21" s="1"/>
  <c r="Q15" i="21"/>
  <c r="V15" i="21" s="1"/>
  <c r="AA15" i="21" s="1"/>
  <c r="AA48" i="21" s="1"/>
  <c r="R16" i="21"/>
  <c r="W16" i="21" s="1"/>
  <c r="AB16" i="21" s="1"/>
  <c r="AB49" i="21" s="1"/>
  <c r="Q26" i="21"/>
  <c r="V26" i="21" s="1"/>
  <c r="AA26" i="21" s="1"/>
  <c r="AA59" i="21" s="1"/>
  <c r="R12" i="21"/>
  <c r="W12" i="21" s="1"/>
  <c r="AB12" i="21" s="1"/>
  <c r="AB45" i="21" s="1"/>
  <c r="R13" i="21"/>
  <c r="W13" i="21" s="1"/>
  <c r="AB13" i="21" s="1"/>
  <c r="AB46" i="21" s="1"/>
  <c r="R14" i="21"/>
  <c r="W14" i="21" s="1"/>
  <c r="AB14" i="21" s="1"/>
  <c r="AB47" i="21" s="1"/>
  <c r="R15" i="21"/>
  <c r="W15" i="21" s="1"/>
  <c r="AB15" i="21" s="1"/>
  <c r="AB48" i="21" s="1"/>
  <c r="S23" i="21"/>
  <c r="X23" i="21" s="1"/>
  <c r="AC23" i="21" s="1"/>
  <c r="AC56" i="21" s="1"/>
  <c r="R26" i="21"/>
  <c r="W26" i="21" s="1"/>
  <c r="AB26" i="21" s="1"/>
  <c r="AB59" i="21" s="1"/>
  <c r="R27" i="21"/>
  <c r="W27" i="21" s="1"/>
  <c r="AB27" i="21" s="1"/>
  <c r="AB60" i="21" s="1"/>
  <c r="S31" i="21"/>
  <c r="X31" i="21" s="1"/>
  <c r="AC31" i="21" s="1"/>
  <c r="AC64" i="21" s="1"/>
  <c r="Q25" i="21"/>
  <c r="V25" i="21" s="1"/>
  <c r="AA25" i="21" s="1"/>
  <c r="AA58" i="21" s="1"/>
  <c r="Q27" i="21"/>
  <c r="V27" i="21" s="1"/>
  <c r="AA27" i="21" s="1"/>
  <c r="AA60" i="21" s="1"/>
  <c r="Q31" i="21"/>
  <c r="V31" i="21" s="1"/>
  <c r="AA31" i="21" s="1"/>
  <c r="AA64" i="21" s="1"/>
  <c r="R17" i="21"/>
  <c r="W17" i="21" s="1"/>
  <c r="AB17" i="21" s="1"/>
  <c r="AB50" i="21" s="1"/>
  <c r="R23" i="21"/>
  <c r="W23" i="21" s="1"/>
  <c r="AB23" i="21" s="1"/>
  <c r="AB56" i="21" s="1"/>
  <c r="R25" i="21"/>
  <c r="W25" i="21" s="1"/>
  <c r="AB25" i="21" s="1"/>
  <c r="AB58" i="21" s="1"/>
  <c r="R31" i="21"/>
  <c r="W31" i="21" s="1"/>
  <c r="AB31" i="21" s="1"/>
  <c r="AB64" i="21" s="1"/>
  <c r="R13" i="20"/>
  <c r="W13" i="20" s="1"/>
  <c r="AB13" i="20" s="1"/>
  <c r="AB46" i="20" s="1"/>
  <c r="Q14" i="20"/>
  <c r="V14" i="20" s="1"/>
  <c r="AA14" i="20" s="1"/>
  <c r="AA47" i="20" s="1"/>
  <c r="S9" i="20"/>
  <c r="X9" i="20" s="1"/>
  <c r="AC9" i="20" s="1"/>
  <c r="AC42" i="20" s="1"/>
  <c r="Q15" i="20"/>
  <c r="V15" i="20" s="1"/>
  <c r="AA15" i="20" s="1"/>
  <c r="AA48" i="20" s="1"/>
  <c r="Q16" i="20"/>
  <c r="V16" i="20" s="1"/>
  <c r="AA16" i="20" s="1"/>
  <c r="AA49" i="20" s="1"/>
  <c r="Q17" i="20"/>
  <c r="V17" i="20" s="1"/>
  <c r="AA17" i="20" s="1"/>
  <c r="AA50" i="20" s="1"/>
  <c r="Q18" i="20"/>
  <c r="V18" i="20" s="1"/>
  <c r="AA18" i="20" s="1"/>
  <c r="AA51" i="20" s="1"/>
  <c r="Q19" i="20"/>
  <c r="V19" i="20" s="1"/>
  <c r="AA19" i="20" s="1"/>
  <c r="AA52" i="20" s="1"/>
  <c r="Q21" i="20"/>
  <c r="V21" i="20" s="1"/>
  <c r="AA21" i="20" s="1"/>
  <c r="AA54" i="20" s="1"/>
  <c r="Q22" i="20"/>
  <c r="V22" i="20" s="1"/>
  <c r="AA22" i="20" s="1"/>
  <c r="AA55" i="20" s="1"/>
  <c r="Q24" i="20"/>
  <c r="V24" i="20" s="1"/>
  <c r="AA24" i="20" s="1"/>
  <c r="AA57" i="20" s="1"/>
  <c r="Q26" i="20"/>
  <c r="V26" i="20" s="1"/>
  <c r="AA26" i="20" s="1"/>
  <c r="AA59" i="20" s="1"/>
  <c r="Q29" i="20"/>
  <c r="V29" i="20" s="1"/>
  <c r="AA29" i="20" s="1"/>
  <c r="AA62" i="20" s="1"/>
  <c r="Q30" i="20"/>
  <c r="V30" i="20" s="1"/>
  <c r="AA30" i="20" s="1"/>
  <c r="AA63" i="20" s="1"/>
  <c r="Q32" i="20"/>
  <c r="V32" i="20" s="1"/>
  <c r="AA32" i="20" s="1"/>
  <c r="AA65" i="20" s="1"/>
  <c r="S7" i="20"/>
  <c r="X7" i="20" s="1"/>
  <c r="AC7" i="20" s="1"/>
  <c r="AC40" i="20" s="1"/>
  <c r="R10" i="20"/>
  <c r="W10" i="20" s="1"/>
  <c r="AB10" i="20" s="1"/>
  <c r="AB43" i="20" s="1"/>
  <c r="R15" i="20"/>
  <c r="W15" i="20" s="1"/>
  <c r="AB15" i="20" s="1"/>
  <c r="AB48" i="20" s="1"/>
  <c r="R9" i="20"/>
  <c r="W9" i="20" s="1"/>
  <c r="AB9" i="20" s="1"/>
  <c r="AB42" i="20" s="1"/>
  <c r="S10" i="20"/>
  <c r="X10" i="20" s="1"/>
  <c r="AC10" i="20" s="1"/>
  <c r="AC43" i="20" s="1"/>
  <c r="S11" i="20"/>
  <c r="X11" i="20" s="1"/>
  <c r="AC11" i="20" s="1"/>
  <c r="AC44" i="20" s="1"/>
  <c r="Q10" i="20"/>
  <c r="V10" i="20" s="1"/>
  <c r="AA10" i="20" s="1"/>
  <c r="AA43" i="20" s="1"/>
  <c r="R12" i="20"/>
  <c r="W12" i="20" s="1"/>
  <c r="AB12" i="20" s="1"/>
  <c r="AB45" i="20" s="1"/>
  <c r="R6" i="20"/>
  <c r="W6" i="20" s="1"/>
  <c r="AB6" i="20" s="1"/>
  <c r="AB39" i="20" s="1"/>
  <c r="R8" i="20"/>
  <c r="W8" i="20" s="1"/>
  <c r="AB8" i="20" s="1"/>
  <c r="AB41" i="20" s="1"/>
  <c r="Q11" i="20"/>
  <c r="V11" i="20" s="1"/>
  <c r="AA11" i="20" s="1"/>
  <c r="AA44" i="20" s="1"/>
  <c r="S6" i="20"/>
  <c r="X6" i="20" s="1"/>
  <c r="AC6" i="20" s="1"/>
  <c r="AC39" i="20" s="1"/>
  <c r="S8" i="20"/>
  <c r="X8" i="20" s="1"/>
  <c r="AC8" i="20" s="1"/>
  <c r="AC41" i="20" s="1"/>
  <c r="R11" i="20"/>
  <c r="W11" i="20" s="1"/>
  <c r="AB11" i="20" s="1"/>
  <c r="AB44" i="20" s="1"/>
  <c r="R14" i="20"/>
  <c r="W14" i="20" s="1"/>
  <c r="AB14" i="20" s="1"/>
  <c r="AB47" i="20" s="1"/>
  <c r="Q23" i="20"/>
  <c r="V23" i="20" s="1"/>
  <c r="AA23" i="20" s="1"/>
  <c r="AA56" i="20" s="1"/>
  <c r="Q25" i="20"/>
  <c r="V25" i="20" s="1"/>
  <c r="AA25" i="20" s="1"/>
  <c r="AA58" i="20" s="1"/>
  <c r="Q27" i="20"/>
  <c r="V27" i="20" s="1"/>
  <c r="AA27" i="20" s="1"/>
  <c r="AA60" i="20" s="1"/>
  <c r="Q31" i="20"/>
  <c r="V31" i="20" s="1"/>
  <c r="AA31" i="20" s="1"/>
  <c r="AA64" i="20" s="1"/>
  <c r="R17" i="20"/>
  <c r="W17" i="20" s="1"/>
  <c r="AB17" i="20" s="1"/>
  <c r="AB50" i="20" s="1"/>
  <c r="W23" i="20"/>
  <c r="AB23" i="20" s="1"/>
  <c r="AB56" i="20" s="1"/>
  <c r="W25" i="20"/>
  <c r="AB25" i="20" s="1"/>
  <c r="AB58" i="20" s="1"/>
  <c r="W31" i="20"/>
  <c r="AB31" i="20" s="1"/>
  <c r="AB64" i="20" s="1"/>
  <c r="R10" i="19"/>
  <c r="W10" i="19" s="1"/>
  <c r="AB10" i="19" s="1"/>
  <c r="AB43" i="19" s="1"/>
  <c r="R16" i="19"/>
  <c r="W16" i="19" s="1"/>
  <c r="AB16" i="19" s="1"/>
  <c r="AB49" i="19" s="1"/>
  <c r="R12" i="19"/>
  <c r="W12" i="19" s="1"/>
  <c r="AB12" i="19" s="1"/>
  <c r="AB45" i="19" s="1"/>
  <c r="R9" i="19"/>
  <c r="W9" i="19" s="1"/>
  <c r="AB9" i="19" s="1"/>
  <c r="AB42" i="19" s="1"/>
  <c r="R20" i="19"/>
  <c r="W20" i="19" s="1"/>
  <c r="AB20" i="19" s="1"/>
  <c r="AB53" i="19" s="1"/>
  <c r="S22" i="19"/>
  <c r="X22" i="19" s="1"/>
  <c r="AC22" i="19" s="1"/>
  <c r="AC55" i="19" s="1"/>
  <c r="S29" i="19"/>
  <c r="X29" i="19" s="1"/>
  <c r="AC29" i="19" s="1"/>
  <c r="AC62" i="19" s="1"/>
  <c r="Q6" i="19"/>
  <c r="V6" i="19" s="1"/>
  <c r="AA6" i="19" s="1"/>
  <c r="AA39" i="19" s="1"/>
  <c r="Q8" i="19"/>
  <c r="V8" i="19" s="1"/>
  <c r="AA8" i="19" s="1"/>
  <c r="AA41" i="19" s="1"/>
  <c r="Q10" i="19"/>
  <c r="V10" i="19" s="1"/>
  <c r="AA10" i="19" s="1"/>
  <c r="AA43" i="19" s="1"/>
  <c r="R18" i="19"/>
  <c r="W18" i="19" s="1"/>
  <c r="AB18" i="19" s="1"/>
  <c r="AB51" i="19" s="1"/>
  <c r="S27" i="19"/>
  <c r="X27" i="19" s="1"/>
  <c r="AC27" i="19" s="1"/>
  <c r="AC60" i="19" s="1"/>
  <c r="S12" i="19"/>
  <c r="X12" i="19" s="1"/>
  <c r="AC12" i="19" s="1"/>
  <c r="AC45" i="19" s="1"/>
  <c r="S14" i="19"/>
  <c r="X14" i="19" s="1"/>
  <c r="AC14" i="19" s="1"/>
  <c r="AC47" i="19" s="1"/>
  <c r="S21" i="19"/>
  <c r="X21" i="19" s="1"/>
  <c r="AC21" i="19" s="1"/>
  <c r="AC54" i="19" s="1"/>
  <c r="R28" i="19"/>
  <c r="W28" i="19" s="1"/>
  <c r="AB28" i="19" s="1"/>
  <c r="AB61" i="19" s="1"/>
  <c r="S30" i="19"/>
  <c r="X30" i="19" s="1"/>
  <c r="AC30" i="19" s="1"/>
  <c r="AC63" i="19" s="1"/>
  <c r="S18" i="19"/>
  <c r="X18" i="19" s="1"/>
  <c r="AC18" i="19" s="1"/>
  <c r="AC51" i="19" s="1"/>
  <c r="Q9" i="19"/>
  <c r="V9" i="19" s="1"/>
  <c r="AA9" i="19" s="1"/>
  <c r="AA42" i="19" s="1"/>
  <c r="S19" i="19"/>
  <c r="X19" i="19" s="1"/>
  <c r="AC19" i="19" s="1"/>
  <c r="AC52" i="19" s="1"/>
  <c r="R26" i="19"/>
  <c r="W26" i="19" s="1"/>
  <c r="AB26" i="19" s="1"/>
  <c r="AB59" i="19" s="1"/>
  <c r="R32" i="19"/>
  <c r="W32" i="19" s="1"/>
  <c r="AB32" i="19" s="1"/>
  <c r="AB65" i="19" s="1"/>
  <c r="R11" i="19"/>
  <c r="W11" i="19" s="1"/>
  <c r="AB11" i="19" s="1"/>
  <c r="AB44" i="19" s="1"/>
  <c r="S16" i="19"/>
  <c r="X16" i="19" s="1"/>
  <c r="AC16" i="19" s="1"/>
  <c r="AC49" i="19" s="1"/>
  <c r="S23" i="19"/>
  <c r="X23" i="19" s="1"/>
  <c r="AC23" i="19" s="1"/>
  <c r="AC56" i="19" s="1"/>
  <c r="S32" i="19"/>
  <c r="X32" i="19" s="1"/>
  <c r="AC32" i="19" s="1"/>
  <c r="AC65" i="19" s="1"/>
  <c r="R7" i="19"/>
  <c r="W7" i="19" s="1"/>
  <c r="AB7" i="19" s="1"/>
  <c r="AB40" i="19" s="1"/>
  <c r="S9" i="19"/>
  <c r="X9" i="19" s="1"/>
  <c r="AC9" i="19" s="1"/>
  <c r="AC42" i="19" s="1"/>
  <c r="R24" i="19"/>
  <c r="W24" i="19" s="1"/>
  <c r="AB24" i="19" s="1"/>
  <c r="AB57" i="19" s="1"/>
  <c r="S26" i="19"/>
  <c r="X26" i="19" s="1"/>
  <c r="AC26" i="19" s="1"/>
  <c r="AC59" i="19" s="1"/>
  <c r="S10" i="19"/>
  <c r="X10" i="19" s="1"/>
  <c r="AC10" i="19" s="1"/>
  <c r="AC43" i="19" s="1"/>
  <c r="S11" i="19"/>
  <c r="X11" i="19" s="1"/>
  <c r="AC11" i="19" s="1"/>
  <c r="AC44" i="19" s="1"/>
  <c r="S13" i="19"/>
  <c r="X13" i="19" s="1"/>
  <c r="AC13" i="19" s="1"/>
  <c r="AC46" i="19" s="1"/>
  <c r="S15" i="19"/>
  <c r="X15" i="19" s="1"/>
  <c r="AC15" i="19" s="1"/>
  <c r="AC48" i="19" s="1"/>
  <c r="S24" i="19"/>
  <c r="X24" i="19" s="1"/>
  <c r="AC24" i="19" s="1"/>
  <c r="AC57" i="19" s="1"/>
  <c r="R15" i="19"/>
  <c r="W15" i="19" s="1"/>
  <c r="AB15" i="19" s="1"/>
  <c r="AB48" i="19" s="1"/>
  <c r="R17" i="19"/>
  <c r="W17" i="19" s="1"/>
  <c r="AB17" i="19" s="1"/>
  <c r="AB50" i="19" s="1"/>
  <c r="R23" i="19"/>
  <c r="W23" i="19" s="1"/>
  <c r="AB23" i="19" s="1"/>
  <c r="AB56" i="19" s="1"/>
  <c r="R25" i="19"/>
  <c r="W25" i="19" s="1"/>
  <c r="AB25" i="19" s="1"/>
  <c r="AB58" i="19" s="1"/>
  <c r="R31" i="19"/>
  <c r="W31" i="19" s="1"/>
  <c r="AB31" i="19" s="1"/>
  <c r="AB64" i="19" s="1"/>
  <c r="S31" i="19"/>
  <c r="X31" i="19" s="1"/>
  <c r="AC31" i="19" s="1"/>
  <c r="AC64" i="19" s="1"/>
  <c r="S29" i="18"/>
  <c r="X29" i="18" s="1"/>
  <c r="AC29" i="18" s="1"/>
  <c r="AC62" i="18" s="1"/>
  <c r="R15" i="18"/>
  <c r="W15" i="18" s="1"/>
  <c r="AB15" i="18" s="1"/>
  <c r="AB48" i="18" s="1"/>
  <c r="S22" i="18"/>
  <c r="X22" i="18" s="1"/>
  <c r="AC22" i="18" s="1"/>
  <c r="AC55" i="18" s="1"/>
  <c r="S7" i="18"/>
  <c r="X7" i="18" s="1"/>
  <c r="AC7" i="18" s="1"/>
  <c r="AC40" i="18" s="1"/>
  <c r="S9" i="18"/>
  <c r="X9" i="18" s="1"/>
  <c r="AC9" i="18" s="1"/>
  <c r="AC42" i="18" s="1"/>
  <c r="S13" i="18"/>
  <c r="X13" i="18" s="1"/>
  <c r="AC13" i="18" s="1"/>
  <c r="AC46" i="18" s="1"/>
  <c r="S19" i="18"/>
  <c r="X19" i="18" s="1"/>
  <c r="AC19" i="18" s="1"/>
  <c r="AC52" i="18" s="1"/>
  <c r="R10" i="18"/>
  <c r="W10" i="18" s="1"/>
  <c r="AB10" i="18" s="1"/>
  <c r="AB43" i="18" s="1"/>
  <c r="R14" i="18"/>
  <c r="W14" i="18" s="1"/>
  <c r="AB14" i="18" s="1"/>
  <c r="AB47" i="18" s="1"/>
  <c r="Q19" i="18"/>
  <c r="V19" i="18" s="1"/>
  <c r="AA19" i="18" s="1"/>
  <c r="AA52" i="18" s="1"/>
  <c r="S21" i="18"/>
  <c r="X21" i="18" s="1"/>
  <c r="AC21" i="18" s="1"/>
  <c r="AC54" i="18" s="1"/>
  <c r="Q16" i="18"/>
  <c r="V16" i="18" s="1"/>
  <c r="AA16" i="18" s="1"/>
  <c r="AA49" i="18" s="1"/>
  <c r="S24" i="18"/>
  <c r="X24" i="18" s="1"/>
  <c r="AC24" i="18" s="1"/>
  <c r="AC57" i="18" s="1"/>
  <c r="Q6" i="18"/>
  <c r="V6" i="18" s="1"/>
  <c r="AA6" i="18" s="1"/>
  <c r="AA39" i="18" s="1"/>
  <c r="Q8" i="18"/>
  <c r="V8" i="18" s="1"/>
  <c r="AA8" i="18" s="1"/>
  <c r="AA41" i="18" s="1"/>
  <c r="R13" i="18"/>
  <c r="W13" i="18" s="1"/>
  <c r="AB13" i="18" s="1"/>
  <c r="AB46" i="18" s="1"/>
  <c r="S14" i="18"/>
  <c r="X14" i="18" s="1"/>
  <c r="AC14" i="18" s="1"/>
  <c r="AC47" i="18" s="1"/>
  <c r="Q21" i="18"/>
  <c r="V21" i="18" s="1"/>
  <c r="AA21" i="18" s="1"/>
  <c r="AA54" i="18" s="1"/>
  <c r="R22" i="18"/>
  <c r="W22" i="18" s="1"/>
  <c r="AB22" i="18" s="1"/>
  <c r="AB55" i="18" s="1"/>
  <c r="S30" i="18"/>
  <c r="X30" i="18" s="1"/>
  <c r="AC30" i="18" s="1"/>
  <c r="AC63" i="18" s="1"/>
  <c r="R6" i="18"/>
  <c r="W6" i="18" s="1"/>
  <c r="AB6" i="18" s="1"/>
  <c r="AB39" i="18" s="1"/>
  <c r="R8" i="18"/>
  <c r="W8" i="18" s="1"/>
  <c r="AB8" i="18" s="1"/>
  <c r="AB41" i="18" s="1"/>
  <c r="Q10" i="18"/>
  <c r="V10" i="18" s="1"/>
  <c r="AA10" i="18" s="1"/>
  <c r="AA43" i="18" s="1"/>
  <c r="Q11" i="18"/>
  <c r="V11" i="18" s="1"/>
  <c r="AA11" i="18" s="1"/>
  <c r="AA44" i="18" s="1"/>
  <c r="Q15" i="18"/>
  <c r="V15" i="18" s="1"/>
  <c r="AA15" i="18" s="1"/>
  <c r="AA48" i="18" s="1"/>
  <c r="Q23" i="18"/>
  <c r="V23" i="18" s="1"/>
  <c r="AA23" i="18" s="1"/>
  <c r="AA56" i="18" s="1"/>
  <c r="R24" i="18"/>
  <c r="W24" i="18" s="1"/>
  <c r="AB24" i="18" s="1"/>
  <c r="AB57" i="18" s="1"/>
  <c r="S32" i="18"/>
  <c r="X32" i="18" s="1"/>
  <c r="AC32" i="18" s="1"/>
  <c r="AC65" i="18" s="1"/>
  <c r="S6" i="18"/>
  <c r="X6" i="18" s="1"/>
  <c r="AC6" i="18" s="1"/>
  <c r="AC39" i="18" s="1"/>
  <c r="S8" i="18"/>
  <c r="X8" i="18" s="1"/>
  <c r="AC8" i="18" s="1"/>
  <c r="AC41" i="18" s="1"/>
  <c r="S11" i="18"/>
  <c r="X11" i="18" s="1"/>
  <c r="AC11" i="18" s="1"/>
  <c r="AC44" i="18" s="1"/>
  <c r="R26" i="18"/>
  <c r="W26" i="18" s="1"/>
  <c r="AB26" i="18" s="1"/>
  <c r="AB59" i="18" s="1"/>
  <c r="S27" i="18"/>
  <c r="X27" i="18" s="1"/>
  <c r="AC27" i="18" s="1"/>
  <c r="AC60" i="18" s="1"/>
  <c r="R17" i="18"/>
  <c r="W17" i="18" s="1"/>
  <c r="AB17" i="18" s="1"/>
  <c r="AB50" i="18" s="1"/>
  <c r="R23" i="18"/>
  <c r="W23" i="18" s="1"/>
  <c r="AB23" i="18" s="1"/>
  <c r="AB56" i="18" s="1"/>
  <c r="R25" i="18"/>
  <c r="W25" i="18" s="1"/>
  <c r="AB25" i="18" s="1"/>
  <c r="AB58" i="18" s="1"/>
  <c r="R31" i="18"/>
  <c r="W31" i="18" s="1"/>
  <c r="AB31" i="18" s="1"/>
  <c r="AB64" i="18" s="1"/>
  <c r="Q15" i="17"/>
  <c r="V15" i="17" s="1"/>
  <c r="AA15" i="17" s="1"/>
  <c r="AA48" i="17" s="1"/>
  <c r="R15" i="17"/>
  <c r="W15" i="17" s="1"/>
  <c r="AB15" i="17" s="1"/>
  <c r="AB48" i="17" s="1"/>
  <c r="Q16" i="17"/>
  <c r="V16" i="17" s="1"/>
  <c r="AA16" i="17" s="1"/>
  <c r="AA49" i="17" s="1"/>
  <c r="Q8" i="17"/>
  <c r="V8" i="17" s="1"/>
  <c r="AA8" i="17" s="1"/>
  <c r="AA41" i="17" s="1"/>
  <c r="S10" i="17"/>
  <c r="X10" i="17" s="1"/>
  <c r="AC10" i="17" s="1"/>
  <c r="AC43" i="17" s="1"/>
  <c r="S11" i="17"/>
  <c r="X11" i="17" s="1"/>
  <c r="AC11" i="17" s="1"/>
  <c r="AC44" i="17" s="1"/>
  <c r="Q18" i="17"/>
  <c r="V18" i="17" s="1"/>
  <c r="AA18" i="17" s="1"/>
  <c r="AA51" i="17" s="1"/>
  <c r="S20" i="17"/>
  <c r="X20" i="17" s="1"/>
  <c r="AC20" i="17" s="1"/>
  <c r="AC53" i="17" s="1"/>
  <c r="S22" i="17"/>
  <c r="X22" i="17" s="1"/>
  <c r="AC22" i="17" s="1"/>
  <c r="AC55" i="17" s="1"/>
  <c r="S24" i="17"/>
  <c r="X24" i="17" s="1"/>
  <c r="AC24" i="17" s="1"/>
  <c r="AC57" i="17" s="1"/>
  <c r="S26" i="17"/>
  <c r="X26" i="17" s="1"/>
  <c r="AC26" i="17" s="1"/>
  <c r="AC59" i="17" s="1"/>
  <c r="S28" i="17"/>
  <c r="X28" i="17" s="1"/>
  <c r="AC28" i="17" s="1"/>
  <c r="AC61" i="17" s="1"/>
  <c r="S30" i="17"/>
  <c r="X30" i="17" s="1"/>
  <c r="AC30" i="17" s="1"/>
  <c r="AC63" i="17" s="1"/>
  <c r="S32" i="17"/>
  <c r="X32" i="17" s="1"/>
  <c r="AC32" i="17" s="1"/>
  <c r="AC65" i="17" s="1"/>
  <c r="R8" i="17"/>
  <c r="W8" i="17" s="1"/>
  <c r="AB8" i="17" s="1"/>
  <c r="AB41" i="17" s="1"/>
  <c r="Q10" i="17"/>
  <c r="V10" i="17" s="1"/>
  <c r="AA10" i="17" s="1"/>
  <c r="AA43" i="17" s="1"/>
  <c r="R12" i="17"/>
  <c r="W12" i="17" s="1"/>
  <c r="AB12" i="17" s="1"/>
  <c r="AB45" i="17" s="1"/>
  <c r="R17" i="17"/>
  <c r="W17" i="17" s="1"/>
  <c r="AB17" i="17" s="1"/>
  <c r="AB50" i="17" s="1"/>
  <c r="Q22" i="17"/>
  <c r="V22" i="17" s="1"/>
  <c r="AA22" i="17" s="1"/>
  <c r="AA55" i="17" s="1"/>
  <c r="Q24" i="17"/>
  <c r="V24" i="17" s="1"/>
  <c r="AA24" i="17" s="1"/>
  <c r="AA57" i="17" s="1"/>
  <c r="Q26" i="17"/>
  <c r="V26" i="17" s="1"/>
  <c r="AA26" i="17" s="1"/>
  <c r="AA59" i="17" s="1"/>
  <c r="Q30" i="17"/>
  <c r="V30" i="17" s="1"/>
  <c r="AA30" i="17" s="1"/>
  <c r="AA63" i="17" s="1"/>
  <c r="Q32" i="17"/>
  <c r="V32" i="17" s="1"/>
  <c r="AA32" i="17" s="1"/>
  <c r="AA65" i="17" s="1"/>
  <c r="S6" i="17"/>
  <c r="X6" i="17" s="1"/>
  <c r="AC6" i="17" s="1"/>
  <c r="AC39" i="17" s="1"/>
  <c r="Q11" i="17"/>
  <c r="V11" i="17" s="1"/>
  <c r="AA11" i="17" s="1"/>
  <c r="AA44" i="17" s="1"/>
  <c r="S13" i="17"/>
  <c r="X13" i="17" s="1"/>
  <c r="AC13" i="17" s="1"/>
  <c r="AC46" i="17" s="1"/>
  <c r="R19" i="17"/>
  <c r="W19" i="17" s="1"/>
  <c r="AB19" i="17" s="1"/>
  <c r="AB52" i="17" s="1"/>
  <c r="R21" i="17"/>
  <c r="W21" i="17" s="1"/>
  <c r="AB21" i="17" s="1"/>
  <c r="AB54" i="17" s="1"/>
  <c r="R23" i="17"/>
  <c r="W23" i="17" s="1"/>
  <c r="AB23" i="17" s="1"/>
  <c r="AB56" i="17" s="1"/>
  <c r="R25" i="17"/>
  <c r="W25" i="17" s="1"/>
  <c r="AB25" i="17" s="1"/>
  <c r="AB58" i="17" s="1"/>
  <c r="R27" i="17"/>
  <c r="W27" i="17" s="1"/>
  <c r="AB27" i="17" s="1"/>
  <c r="AB60" i="17" s="1"/>
  <c r="R29" i="17"/>
  <c r="W29" i="17" s="1"/>
  <c r="AB29" i="17" s="1"/>
  <c r="AB62" i="17" s="1"/>
  <c r="R31" i="17"/>
  <c r="W31" i="17" s="1"/>
  <c r="AB31" i="17" s="1"/>
  <c r="AB64" i="17" s="1"/>
  <c r="R11" i="17"/>
  <c r="W11" i="17" s="1"/>
  <c r="AB11" i="17" s="1"/>
  <c r="AB44" i="17" s="1"/>
  <c r="R14" i="17"/>
  <c r="W14" i="17" s="1"/>
  <c r="AB14" i="17" s="1"/>
  <c r="AB47" i="17" s="1"/>
  <c r="Q7" i="17"/>
  <c r="V7" i="17" s="1"/>
  <c r="AA7" i="17" s="1"/>
  <c r="AA40" i="17" s="1"/>
  <c r="Q9" i="17"/>
  <c r="V9" i="17" s="1"/>
  <c r="AA9" i="17" s="1"/>
  <c r="AA42" i="17" s="1"/>
  <c r="Q13" i="17"/>
  <c r="V13" i="17" s="1"/>
  <c r="AA13" i="17" s="1"/>
  <c r="AA46" i="17" s="1"/>
  <c r="S14" i="17"/>
  <c r="X14" i="17" s="1"/>
  <c r="AC14" i="17" s="1"/>
  <c r="AC47" i="17" s="1"/>
  <c r="R7" i="17"/>
  <c r="W7" i="17" s="1"/>
  <c r="AB7" i="17" s="1"/>
  <c r="AB40" i="17" s="1"/>
  <c r="R9" i="17"/>
  <c r="W9" i="17" s="1"/>
  <c r="AB9" i="17" s="1"/>
  <c r="AB42" i="17" s="1"/>
  <c r="R13" i="17"/>
  <c r="W13" i="17" s="1"/>
  <c r="AB13" i="17" s="1"/>
  <c r="AB46" i="17" s="1"/>
  <c r="Q14" i="17"/>
  <c r="V14" i="17" s="1"/>
  <c r="AA14" i="17" s="1"/>
  <c r="AA47" i="17" s="1"/>
  <c r="S17" i="17"/>
  <c r="X17" i="17" s="1"/>
  <c r="AC17" i="17" s="1"/>
  <c r="AC50" i="17" s="1"/>
  <c r="Q17" i="17"/>
  <c r="V17" i="17" s="1"/>
  <c r="AA17" i="17" s="1"/>
  <c r="AA50" i="17" s="1"/>
  <c r="Q19" i="17"/>
  <c r="V19" i="17" s="1"/>
  <c r="AA19" i="17" s="1"/>
  <c r="AA52" i="17" s="1"/>
  <c r="Q23" i="17"/>
  <c r="V23" i="17" s="1"/>
  <c r="AA23" i="17" s="1"/>
  <c r="AA56" i="17" s="1"/>
  <c r="Q25" i="17"/>
  <c r="V25" i="17" s="1"/>
  <c r="AA25" i="17" s="1"/>
  <c r="AA58" i="17" s="1"/>
  <c r="Q27" i="17"/>
  <c r="V27" i="17" s="1"/>
  <c r="AA27" i="17" s="1"/>
  <c r="AA60" i="17" s="1"/>
  <c r="Q31" i="17"/>
  <c r="V31" i="17" s="1"/>
  <c r="AA31" i="17" s="1"/>
  <c r="AA64" i="17" s="1"/>
  <c r="S21" i="17"/>
  <c r="X21" i="17" s="1"/>
  <c r="AC21" i="17" s="1"/>
  <c r="AC54" i="17" s="1"/>
  <c r="S31" i="17"/>
  <c r="X31" i="17" s="1"/>
  <c r="AC31" i="17" s="1"/>
  <c r="AC64" i="17" s="1"/>
  <c r="S12" i="16"/>
  <c r="X12" i="16" s="1"/>
  <c r="AC12" i="16" s="1"/>
  <c r="AC45" i="16" s="1"/>
  <c r="Q18" i="16"/>
  <c r="V18" i="16" s="1"/>
  <c r="AA18" i="16" s="1"/>
  <c r="AA51" i="16" s="1"/>
  <c r="Q22" i="16"/>
  <c r="V22" i="16" s="1"/>
  <c r="AA22" i="16" s="1"/>
  <c r="AA55" i="16" s="1"/>
  <c r="S28" i="16"/>
  <c r="X28" i="16" s="1"/>
  <c r="AC28" i="16" s="1"/>
  <c r="AC61" i="16" s="1"/>
  <c r="R10" i="16"/>
  <c r="W10" i="16" s="1"/>
  <c r="AB10" i="16" s="1"/>
  <c r="AB43" i="16" s="1"/>
  <c r="Q12" i="16"/>
  <c r="V12" i="16" s="1"/>
  <c r="AA12" i="16" s="1"/>
  <c r="AA45" i="16" s="1"/>
  <c r="R16" i="16"/>
  <c r="W16" i="16" s="1"/>
  <c r="AB16" i="16" s="1"/>
  <c r="AB49" i="16" s="1"/>
  <c r="Q19" i="16"/>
  <c r="V19" i="16" s="1"/>
  <c r="AA19" i="16" s="1"/>
  <c r="AA52" i="16" s="1"/>
  <c r="R23" i="16"/>
  <c r="W23" i="16" s="1"/>
  <c r="AB23" i="16" s="1"/>
  <c r="AB56" i="16" s="1"/>
  <c r="R31" i="16"/>
  <c r="W31" i="16" s="1"/>
  <c r="AB31" i="16" s="1"/>
  <c r="AB64" i="16" s="1"/>
  <c r="S10" i="16"/>
  <c r="X10" i="16" s="1"/>
  <c r="AC10" i="16" s="1"/>
  <c r="AC43" i="16" s="1"/>
  <c r="S16" i="16"/>
  <c r="X16" i="16" s="1"/>
  <c r="AC16" i="16" s="1"/>
  <c r="AC49" i="16" s="1"/>
  <c r="R19" i="16"/>
  <c r="W19" i="16" s="1"/>
  <c r="AB19" i="16" s="1"/>
  <c r="AB52" i="16" s="1"/>
  <c r="S24" i="16"/>
  <c r="X24" i="16" s="1"/>
  <c r="AC24" i="16" s="1"/>
  <c r="AC57" i="16" s="1"/>
  <c r="Q30" i="16"/>
  <c r="V30" i="16" s="1"/>
  <c r="AA30" i="16" s="1"/>
  <c r="AA63" i="16" s="1"/>
  <c r="Q10" i="16"/>
  <c r="V10" i="16" s="1"/>
  <c r="AA10" i="16" s="1"/>
  <c r="AA43" i="16" s="1"/>
  <c r="S8" i="16"/>
  <c r="X8" i="16" s="1"/>
  <c r="AC8" i="16" s="1"/>
  <c r="AC41" i="16" s="1"/>
  <c r="Q11" i="16"/>
  <c r="V11" i="16" s="1"/>
  <c r="AA11" i="16" s="1"/>
  <c r="AA44" i="16" s="1"/>
  <c r="R14" i="16"/>
  <c r="W14" i="16" s="1"/>
  <c r="AB14" i="16" s="1"/>
  <c r="AB47" i="16" s="1"/>
  <c r="Q17" i="16"/>
  <c r="V17" i="16" s="1"/>
  <c r="AA17" i="16" s="1"/>
  <c r="AA50" i="16" s="1"/>
  <c r="Q20" i="16"/>
  <c r="V20" i="16" s="1"/>
  <c r="AA20" i="16" s="1"/>
  <c r="AA53" i="16" s="1"/>
  <c r="S21" i="16"/>
  <c r="X21" i="16" s="1"/>
  <c r="AC21" i="16" s="1"/>
  <c r="AC54" i="16" s="1"/>
  <c r="Q7" i="16"/>
  <c r="V7" i="16" s="1"/>
  <c r="AA7" i="16" s="1"/>
  <c r="AA40" i="16" s="1"/>
  <c r="Q9" i="16"/>
  <c r="V9" i="16" s="1"/>
  <c r="AA9" i="16" s="1"/>
  <c r="AA42" i="16" s="1"/>
  <c r="Q14" i="16"/>
  <c r="V14" i="16" s="1"/>
  <c r="AA14" i="16" s="1"/>
  <c r="AA47" i="16" s="1"/>
  <c r="S17" i="16"/>
  <c r="X17" i="16" s="1"/>
  <c r="AC17" i="16" s="1"/>
  <c r="AC50" i="16" s="1"/>
  <c r="R21" i="16"/>
  <c r="W21" i="16" s="1"/>
  <c r="AB21" i="16" s="1"/>
  <c r="AB54" i="16" s="1"/>
  <c r="Q26" i="16"/>
  <c r="V26" i="16" s="1"/>
  <c r="AA26" i="16" s="1"/>
  <c r="AA59" i="16" s="1"/>
  <c r="Q27" i="16"/>
  <c r="V27" i="16" s="1"/>
  <c r="AA27" i="16" s="1"/>
  <c r="AA60" i="16" s="1"/>
  <c r="Q31" i="16"/>
  <c r="V31" i="16" s="1"/>
  <c r="AA31" i="16" s="1"/>
  <c r="AA64" i="16" s="1"/>
  <c r="S29" i="16"/>
  <c r="X29" i="16" s="1"/>
  <c r="AC29" i="16" s="1"/>
  <c r="AC62" i="16" s="1"/>
  <c r="R15" i="15"/>
  <c r="W15" i="15" s="1"/>
  <c r="AB15" i="15" s="1"/>
  <c r="AB48" i="15" s="1"/>
  <c r="Q32" i="15"/>
  <c r="V32" i="15" s="1"/>
  <c r="AA32" i="15" s="1"/>
  <c r="AA65" i="15" s="1"/>
  <c r="S11" i="15"/>
  <c r="X11" i="15" s="1"/>
  <c r="AC11" i="15" s="1"/>
  <c r="AC44" i="15" s="1"/>
  <c r="Q18" i="15"/>
  <c r="V18" i="15" s="1"/>
  <c r="AA18" i="15" s="1"/>
  <c r="AA51" i="15" s="1"/>
  <c r="W31" i="15"/>
  <c r="AB31" i="15" s="1"/>
  <c r="AB64" i="15" s="1"/>
  <c r="X21" i="15"/>
  <c r="AC21" i="15" s="1"/>
  <c r="AC54" i="15" s="1"/>
  <c r="Q10" i="15"/>
  <c r="V10" i="15" s="1"/>
  <c r="AA10" i="15" s="1"/>
  <c r="AA43" i="15" s="1"/>
  <c r="R12" i="15"/>
  <c r="W12" i="15" s="1"/>
  <c r="AB12" i="15" s="1"/>
  <c r="AB45" i="15" s="1"/>
  <c r="R17" i="15"/>
  <c r="W17" i="15" s="1"/>
  <c r="AB17" i="15" s="1"/>
  <c r="AB50" i="15" s="1"/>
  <c r="X22" i="15"/>
  <c r="AC22" i="15" s="1"/>
  <c r="AC55" i="15" s="1"/>
  <c r="R6" i="15"/>
  <c r="W6" i="15" s="1"/>
  <c r="AB6" i="15" s="1"/>
  <c r="AB39" i="15" s="1"/>
  <c r="Q11" i="15"/>
  <c r="V11" i="15" s="1"/>
  <c r="AA11" i="15" s="1"/>
  <c r="AA44" i="15" s="1"/>
  <c r="X12" i="15"/>
  <c r="AC12" i="15" s="1"/>
  <c r="AC45" i="15" s="1"/>
  <c r="X13" i="15"/>
  <c r="AC13" i="15" s="1"/>
  <c r="AC46" i="15" s="1"/>
  <c r="X27" i="15"/>
  <c r="AC27" i="15" s="1"/>
  <c r="AC60" i="15" s="1"/>
  <c r="Q16" i="15"/>
  <c r="V16" i="15" s="1"/>
  <c r="AA16" i="15" s="1"/>
  <c r="AA49" i="15" s="1"/>
  <c r="S6" i="15"/>
  <c r="X6" i="15" s="1"/>
  <c r="AC6" i="15" s="1"/>
  <c r="AC39" i="15" s="1"/>
  <c r="S8" i="15"/>
  <c r="X8" i="15" s="1"/>
  <c r="AC8" i="15" s="1"/>
  <c r="AC41" i="15" s="1"/>
  <c r="R11" i="15"/>
  <c r="W11" i="15" s="1"/>
  <c r="AB11" i="15" s="1"/>
  <c r="AB44" i="15" s="1"/>
  <c r="R14" i="15"/>
  <c r="W14" i="15" s="1"/>
  <c r="AB14" i="15" s="1"/>
  <c r="AB47" i="15" s="1"/>
  <c r="W21" i="15"/>
  <c r="AB21" i="15" s="1"/>
  <c r="AB54" i="15" s="1"/>
  <c r="Q24" i="15"/>
  <c r="V24" i="15" s="1"/>
  <c r="AA24" i="15" s="1"/>
  <c r="AA57" i="15" s="1"/>
  <c r="X26" i="15"/>
  <c r="AC26" i="15" s="1"/>
  <c r="AC59" i="15" s="1"/>
  <c r="W28" i="15"/>
  <c r="AB28" i="15" s="1"/>
  <c r="AB61" i="15" s="1"/>
  <c r="X29" i="15"/>
  <c r="AC29" i="15" s="1"/>
  <c r="AC62" i="15" s="1"/>
  <c r="Q9" i="15"/>
  <c r="V9" i="15" s="1"/>
  <c r="AA9" i="15" s="1"/>
  <c r="AA42" i="15" s="1"/>
  <c r="Q13" i="15"/>
  <c r="V13" i="15" s="1"/>
  <c r="AA13" i="15" s="1"/>
  <c r="AA46" i="15" s="1"/>
  <c r="X14" i="15"/>
  <c r="AC14" i="15" s="1"/>
  <c r="AC47" i="15" s="1"/>
  <c r="W23" i="15"/>
  <c r="AB23" i="15" s="1"/>
  <c r="AB56" i="15" s="1"/>
  <c r="Q26" i="15"/>
  <c r="V26" i="15" s="1"/>
  <c r="AA26" i="15" s="1"/>
  <c r="AA59" i="15" s="1"/>
  <c r="X28" i="15"/>
  <c r="AC28" i="15" s="1"/>
  <c r="AC61" i="15" s="1"/>
  <c r="W30" i="15"/>
  <c r="AB30" i="15" s="1"/>
  <c r="AB63" i="15" s="1"/>
  <c r="Q7" i="15"/>
  <c r="V7" i="15" s="1"/>
  <c r="AA7" i="15" s="1"/>
  <c r="AA40" i="15" s="1"/>
  <c r="R9" i="15"/>
  <c r="W9" i="15" s="1"/>
  <c r="AB9" i="15" s="1"/>
  <c r="AB42" i="15" s="1"/>
  <c r="R13" i="15"/>
  <c r="W13" i="15" s="1"/>
  <c r="AB13" i="15" s="1"/>
  <c r="AB46" i="15" s="1"/>
  <c r="R16" i="15"/>
  <c r="W16" i="15" s="1"/>
  <c r="AB16" i="15" s="1"/>
  <c r="AB49" i="15" s="1"/>
  <c r="W25" i="15"/>
  <c r="AB25" i="15" s="1"/>
  <c r="AB58" i="15" s="1"/>
  <c r="X30" i="15"/>
  <c r="AC30" i="15" s="1"/>
  <c r="AC63" i="15" s="1"/>
  <c r="W32" i="15"/>
  <c r="AB32" i="15" s="1"/>
  <c r="AB65" i="15" s="1"/>
  <c r="R7" i="15"/>
  <c r="W7" i="15" s="1"/>
  <c r="AB7" i="15" s="1"/>
  <c r="AB40" i="15" s="1"/>
  <c r="S9" i="15"/>
  <c r="X9" i="15" s="1"/>
  <c r="AC9" i="15" s="1"/>
  <c r="AC42" i="15" s="1"/>
  <c r="Q15" i="15"/>
  <c r="V15" i="15" s="1"/>
  <c r="AA15" i="15" s="1"/>
  <c r="AA48" i="15" s="1"/>
  <c r="R18" i="15"/>
  <c r="W18" i="15" s="1"/>
  <c r="AB18" i="15" s="1"/>
  <c r="AB51" i="15" s="1"/>
  <c r="X19" i="15"/>
  <c r="AC19" i="15" s="1"/>
  <c r="AC52" i="15" s="1"/>
  <c r="W27" i="15"/>
  <c r="AB27" i="15" s="1"/>
  <c r="AB60" i="15" s="1"/>
  <c r="Q29" i="15"/>
  <c r="V29" i="15" s="1"/>
  <c r="AA29" i="15" s="1"/>
  <c r="AA62" i="15" s="1"/>
  <c r="Q17" i="15"/>
  <c r="V17" i="15" s="1"/>
  <c r="AA17" i="15" s="1"/>
  <c r="AA50" i="15" s="1"/>
  <c r="Q19" i="15"/>
  <c r="V19" i="15" s="1"/>
  <c r="AA19" i="15" s="1"/>
  <c r="AA52" i="15" s="1"/>
  <c r="Q23" i="15"/>
  <c r="V23" i="15" s="1"/>
  <c r="AA23" i="15" s="1"/>
  <c r="AA56" i="15" s="1"/>
  <c r="Q25" i="15"/>
  <c r="V25" i="15" s="1"/>
  <c r="AA25" i="15" s="1"/>
  <c r="AA58" i="15" s="1"/>
  <c r="Q27" i="15"/>
  <c r="V27" i="15" s="1"/>
  <c r="AA27" i="15" s="1"/>
  <c r="AA60" i="15" s="1"/>
  <c r="Q31" i="15"/>
  <c r="V31" i="15" s="1"/>
  <c r="AA31" i="15" s="1"/>
  <c r="AA64" i="15" s="1"/>
  <c r="X31" i="15"/>
  <c r="AC31" i="15" s="1"/>
  <c r="AC64" i="15" s="1"/>
  <c r="S8" i="14"/>
  <c r="X8" i="14" s="1"/>
  <c r="AC8" i="14" s="1"/>
  <c r="AC41" i="14" s="1"/>
  <c r="Q11" i="14"/>
  <c r="V11" i="14" s="1"/>
  <c r="AA11" i="14" s="1"/>
  <c r="AA44" i="14" s="1"/>
  <c r="Q19" i="14"/>
  <c r="V19" i="14" s="1"/>
  <c r="AA19" i="14" s="1"/>
  <c r="AA52" i="14" s="1"/>
  <c r="R22" i="14"/>
  <c r="W22" i="14" s="1"/>
  <c r="AB22" i="14" s="1"/>
  <c r="AB55" i="14" s="1"/>
  <c r="R31" i="14"/>
  <c r="W31" i="14" s="1"/>
  <c r="AB31" i="14" s="1"/>
  <c r="AB64" i="14" s="1"/>
  <c r="S27" i="14"/>
  <c r="X27" i="14" s="1"/>
  <c r="AC27" i="14" s="1"/>
  <c r="AC60" i="14" s="1"/>
  <c r="R11" i="14"/>
  <c r="W11" i="14" s="1"/>
  <c r="AB11" i="14" s="1"/>
  <c r="AB44" i="14" s="1"/>
  <c r="R14" i="14"/>
  <c r="W14" i="14" s="1"/>
  <c r="AB14" i="14" s="1"/>
  <c r="AB47" i="14" s="1"/>
  <c r="R19" i="14"/>
  <c r="W19" i="14" s="1"/>
  <c r="AB19" i="14" s="1"/>
  <c r="AB52" i="14" s="1"/>
  <c r="R24" i="14"/>
  <c r="W24" i="14" s="1"/>
  <c r="AB24" i="14" s="1"/>
  <c r="AB57" i="14" s="1"/>
  <c r="Q24" i="14"/>
  <c r="V24" i="14" s="1"/>
  <c r="AA24" i="14" s="1"/>
  <c r="AA57" i="14" s="1"/>
  <c r="Q15" i="14"/>
  <c r="V15" i="14" s="1"/>
  <c r="AA15" i="14" s="1"/>
  <c r="AA48" i="14" s="1"/>
  <c r="R23" i="14"/>
  <c r="W23" i="14" s="1"/>
  <c r="AB23" i="14" s="1"/>
  <c r="AB56" i="14" s="1"/>
  <c r="S28" i="14"/>
  <c r="X28" i="14" s="1"/>
  <c r="AC28" i="14" s="1"/>
  <c r="AC61" i="14" s="1"/>
  <c r="R10" i="14"/>
  <c r="W10" i="14" s="1"/>
  <c r="AB10" i="14" s="1"/>
  <c r="AB43" i="14" s="1"/>
  <c r="R15" i="14"/>
  <c r="W15" i="14" s="1"/>
  <c r="AB15" i="14" s="1"/>
  <c r="AB48" i="14" s="1"/>
  <c r="Q16" i="14"/>
  <c r="V16" i="14" s="1"/>
  <c r="AA16" i="14" s="1"/>
  <c r="AA49" i="14" s="1"/>
  <c r="R18" i="14"/>
  <c r="W18" i="14" s="1"/>
  <c r="AB18" i="14" s="1"/>
  <c r="AB51" i="14" s="1"/>
  <c r="R25" i="14"/>
  <c r="W25" i="14" s="1"/>
  <c r="AB25" i="14" s="1"/>
  <c r="AB58" i="14" s="1"/>
  <c r="S30" i="14"/>
  <c r="X30" i="14" s="1"/>
  <c r="AC30" i="14" s="1"/>
  <c r="AC63" i="14" s="1"/>
  <c r="R32" i="14"/>
  <c r="W32" i="14" s="1"/>
  <c r="AB32" i="14" s="1"/>
  <c r="AB65" i="14" s="1"/>
  <c r="Q8" i="14"/>
  <c r="V8" i="14" s="1"/>
  <c r="AA8" i="14" s="1"/>
  <c r="AA41" i="14" s="1"/>
  <c r="S10" i="14"/>
  <c r="X10" i="14" s="1"/>
  <c r="AC10" i="14" s="1"/>
  <c r="AC43" i="14" s="1"/>
  <c r="Q17" i="14"/>
  <c r="V17" i="14" s="1"/>
  <c r="AA17" i="14" s="1"/>
  <c r="AA50" i="14" s="1"/>
  <c r="S18" i="14"/>
  <c r="X18" i="14" s="1"/>
  <c r="AC18" i="14" s="1"/>
  <c r="AC51" i="14" s="1"/>
  <c r="R27" i="14"/>
  <c r="W27" i="14" s="1"/>
  <c r="AB27" i="14" s="1"/>
  <c r="AB60" i="14" s="1"/>
  <c r="Q29" i="14"/>
  <c r="V29" i="14" s="1"/>
  <c r="AA29" i="14" s="1"/>
  <c r="AA62" i="14" s="1"/>
  <c r="R6" i="14"/>
  <c r="W6" i="14" s="1"/>
  <c r="AB6" i="14" s="1"/>
  <c r="AB39" i="14" s="1"/>
  <c r="R8" i="14"/>
  <c r="W8" i="14" s="1"/>
  <c r="AB8" i="14" s="1"/>
  <c r="AB41" i="14" s="1"/>
  <c r="Q10" i="14"/>
  <c r="V10" i="14" s="1"/>
  <c r="AA10" i="14" s="1"/>
  <c r="AA43" i="14" s="1"/>
  <c r="R12" i="14"/>
  <c r="W12" i="14" s="1"/>
  <c r="AB12" i="14" s="1"/>
  <c r="AB45" i="14" s="1"/>
  <c r="R17" i="14"/>
  <c r="W17" i="14" s="1"/>
  <c r="AB17" i="14" s="1"/>
  <c r="AB50" i="14" s="1"/>
  <c r="R29" i="14"/>
  <c r="W29" i="14" s="1"/>
  <c r="AB29" i="14" s="1"/>
  <c r="AB62" i="14" s="1"/>
  <c r="Q32" i="14"/>
  <c r="V32" i="14" s="1"/>
  <c r="AA32" i="14" s="1"/>
  <c r="AA65" i="14" s="1"/>
  <c r="Q23" i="14"/>
  <c r="V23" i="14" s="1"/>
  <c r="AA23" i="14" s="1"/>
  <c r="AA56" i="14" s="1"/>
  <c r="Q25" i="14"/>
  <c r="V25" i="14" s="1"/>
  <c r="AA25" i="14" s="1"/>
  <c r="AA58" i="14" s="1"/>
  <c r="Q27" i="14"/>
  <c r="V27" i="14" s="1"/>
  <c r="AA27" i="14" s="1"/>
  <c r="AA60" i="14" s="1"/>
  <c r="Q31" i="14"/>
  <c r="V31" i="14" s="1"/>
  <c r="AA31" i="14" s="1"/>
  <c r="AA64" i="14" s="1"/>
  <c r="Q10" i="13"/>
  <c r="V10" i="13" s="1"/>
  <c r="AA10" i="13" s="1"/>
  <c r="AA43" i="13" s="1"/>
  <c r="S13" i="13"/>
  <c r="X13" i="13" s="1"/>
  <c r="AC13" i="13" s="1"/>
  <c r="AC46" i="13" s="1"/>
  <c r="Q11" i="13"/>
  <c r="V11" i="13" s="1"/>
  <c r="AA11" i="13" s="1"/>
  <c r="AA44" i="13" s="1"/>
  <c r="S12" i="13"/>
  <c r="X12" i="13" s="1"/>
  <c r="AC12" i="13" s="1"/>
  <c r="AC45" i="13" s="1"/>
  <c r="S19" i="13"/>
  <c r="X19" i="13" s="1"/>
  <c r="AC19" i="13" s="1"/>
  <c r="AC52" i="13" s="1"/>
  <c r="S21" i="13"/>
  <c r="X21" i="13" s="1"/>
  <c r="AC21" i="13" s="1"/>
  <c r="AC54" i="13" s="1"/>
  <c r="S27" i="13"/>
  <c r="X27" i="13" s="1"/>
  <c r="AC27" i="13" s="1"/>
  <c r="AC60" i="13" s="1"/>
  <c r="S29" i="13"/>
  <c r="X29" i="13" s="1"/>
  <c r="AC29" i="13" s="1"/>
  <c r="AC62" i="13" s="1"/>
  <c r="S6" i="13"/>
  <c r="X6" i="13" s="1"/>
  <c r="AC6" i="13" s="1"/>
  <c r="AC39" i="13" s="1"/>
  <c r="S8" i="13"/>
  <c r="X8" i="13" s="1"/>
  <c r="AC8" i="13" s="1"/>
  <c r="AC41" i="13" s="1"/>
  <c r="Q16" i="13"/>
  <c r="V16" i="13" s="1"/>
  <c r="AA16" i="13" s="1"/>
  <c r="AA49" i="13" s="1"/>
  <c r="Q18" i="13"/>
  <c r="V18" i="13" s="1"/>
  <c r="AA18" i="13" s="1"/>
  <c r="AA51" i="13" s="1"/>
  <c r="Q24" i="13"/>
  <c r="V24" i="13" s="1"/>
  <c r="AA24" i="13" s="1"/>
  <c r="AA57" i="13" s="1"/>
  <c r="Q26" i="13"/>
  <c r="V26" i="13" s="1"/>
  <c r="AA26" i="13" s="1"/>
  <c r="AA59" i="13" s="1"/>
  <c r="Q32" i="13"/>
  <c r="V32" i="13" s="1"/>
  <c r="AA32" i="13" s="1"/>
  <c r="AA65" i="13" s="1"/>
  <c r="Q7" i="13"/>
  <c r="V7" i="13" s="1"/>
  <c r="AA7" i="13" s="1"/>
  <c r="AA40" i="13" s="1"/>
  <c r="R13" i="13"/>
  <c r="W13" i="13" s="1"/>
  <c r="AB13" i="13" s="1"/>
  <c r="AB46" i="13" s="1"/>
  <c r="Q21" i="13"/>
  <c r="V21" i="13" s="1"/>
  <c r="AA21" i="13" s="1"/>
  <c r="AA54" i="13" s="1"/>
  <c r="Q29" i="13"/>
  <c r="V29" i="13" s="1"/>
  <c r="AA29" i="13" s="1"/>
  <c r="AA62" i="13" s="1"/>
  <c r="R9" i="13"/>
  <c r="W9" i="13" s="1"/>
  <c r="AB9" i="13" s="1"/>
  <c r="AB42" i="13" s="1"/>
  <c r="R7" i="13"/>
  <c r="W7" i="13" s="1"/>
  <c r="AB7" i="13" s="1"/>
  <c r="AB40" i="13" s="1"/>
  <c r="S9" i="13"/>
  <c r="X9" i="13" s="1"/>
  <c r="AC9" i="13" s="1"/>
  <c r="AC42" i="13" s="1"/>
  <c r="R19" i="13"/>
  <c r="W19" i="13" s="1"/>
  <c r="AB19" i="13" s="1"/>
  <c r="AB52" i="13" s="1"/>
  <c r="R21" i="13"/>
  <c r="W21" i="13" s="1"/>
  <c r="AB21" i="13" s="1"/>
  <c r="AB54" i="13" s="1"/>
  <c r="R27" i="13"/>
  <c r="W27" i="13" s="1"/>
  <c r="AB27" i="13" s="1"/>
  <c r="AB60" i="13" s="1"/>
  <c r="R29" i="13"/>
  <c r="W29" i="13" s="1"/>
  <c r="AB29" i="13" s="1"/>
  <c r="AB62" i="13" s="1"/>
  <c r="S7" i="13"/>
  <c r="X7" i="13" s="1"/>
  <c r="AC7" i="13" s="1"/>
  <c r="AC40" i="13" s="1"/>
  <c r="R10" i="13"/>
  <c r="W10" i="13" s="1"/>
  <c r="AB10" i="13" s="1"/>
  <c r="AB43" i="13" s="1"/>
  <c r="Q15" i="13"/>
  <c r="V15" i="13" s="1"/>
  <c r="AA15" i="13" s="1"/>
  <c r="AA48" i="13" s="1"/>
  <c r="Q17" i="13"/>
  <c r="V17" i="13" s="1"/>
  <c r="AA17" i="13" s="1"/>
  <c r="AA50" i="13" s="1"/>
  <c r="Q19" i="13"/>
  <c r="V19" i="13" s="1"/>
  <c r="AA19" i="13" s="1"/>
  <c r="AA52" i="13" s="1"/>
  <c r="Q23" i="13"/>
  <c r="V23" i="13" s="1"/>
  <c r="AA23" i="13" s="1"/>
  <c r="AA56" i="13" s="1"/>
  <c r="Q25" i="13"/>
  <c r="V25" i="13" s="1"/>
  <c r="AA25" i="13" s="1"/>
  <c r="AA58" i="13" s="1"/>
  <c r="Q27" i="13"/>
  <c r="V27" i="13" s="1"/>
  <c r="AA27" i="13" s="1"/>
  <c r="AA60" i="13" s="1"/>
  <c r="Q31" i="13"/>
  <c r="V31" i="13" s="1"/>
  <c r="AA31" i="13" s="1"/>
  <c r="AA64" i="13" s="1"/>
  <c r="R15" i="13"/>
  <c r="W15" i="13" s="1"/>
  <c r="AB15" i="13" s="1"/>
  <c r="AB48" i="13" s="1"/>
  <c r="R17" i="13"/>
  <c r="W17" i="13" s="1"/>
  <c r="AB17" i="13" s="1"/>
  <c r="AB50" i="13" s="1"/>
  <c r="R23" i="13"/>
  <c r="W23" i="13" s="1"/>
  <c r="AB23" i="13" s="1"/>
  <c r="AB56" i="13" s="1"/>
  <c r="R25" i="13"/>
  <c r="W25" i="13" s="1"/>
  <c r="AB25" i="13" s="1"/>
  <c r="AB58" i="13" s="1"/>
  <c r="R31" i="13"/>
  <c r="W31" i="13" s="1"/>
  <c r="AB31" i="13" s="1"/>
  <c r="AB64" i="13" s="1"/>
  <c r="Q7" i="12"/>
  <c r="V7" i="12" s="1"/>
  <c r="AA7" i="12" s="1"/>
  <c r="AA40" i="12" s="1"/>
  <c r="R9" i="12"/>
  <c r="W9" i="12" s="1"/>
  <c r="AB9" i="12" s="1"/>
  <c r="AB42" i="12" s="1"/>
  <c r="Q13" i="12"/>
  <c r="V13" i="12" s="1"/>
  <c r="AA13" i="12" s="1"/>
  <c r="AA46" i="12" s="1"/>
  <c r="S14" i="12"/>
  <c r="X14" i="12" s="1"/>
  <c r="AC14" i="12" s="1"/>
  <c r="AC47" i="12" s="1"/>
  <c r="R7" i="12"/>
  <c r="W7" i="12" s="1"/>
  <c r="AB7" i="12" s="1"/>
  <c r="AB40" i="12" s="1"/>
  <c r="S9" i="12"/>
  <c r="X9" i="12" s="1"/>
  <c r="AC9" i="12" s="1"/>
  <c r="AC42" i="12" s="1"/>
  <c r="R13" i="12"/>
  <c r="W13" i="12" s="1"/>
  <c r="AB13" i="12" s="1"/>
  <c r="AB46" i="12" s="1"/>
  <c r="Q14" i="12"/>
  <c r="V14" i="12" s="1"/>
  <c r="AA14" i="12" s="1"/>
  <c r="AA47" i="12" s="1"/>
  <c r="R18" i="12"/>
  <c r="W18" i="12" s="1"/>
  <c r="AB18" i="12" s="1"/>
  <c r="AB51" i="12" s="1"/>
  <c r="R20" i="12"/>
  <c r="W20" i="12" s="1"/>
  <c r="AB20" i="12" s="1"/>
  <c r="AB53" i="12" s="1"/>
  <c r="R22" i="12"/>
  <c r="W22" i="12" s="1"/>
  <c r="AB22" i="12" s="1"/>
  <c r="AB55" i="12" s="1"/>
  <c r="R24" i="12"/>
  <c r="W24" i="12" s="1"/>
  <c r="AB24" i="12" s="1"/>
  <c r="AB57" i="12" s="1"/>
  <c r="R26" i="12"/>
  <c r="W26" i="12" s="1"/>
  <c r="AB26" i="12" s="1"/>
  <c r="AB59" i="12" s="1"/>
  <c r="R28" i="12"/>
  <c r="W28" i="12" s="1"/>
  <c r="AB28" i="12" s="1"/>
  <c r="AB61" i="12" s="1"/>
  <c r="R30" i="12"/>
  <c r="W30" i="12" s="1"/>
  <c r="AB30" i="12" s="1"/>
  <c r="AB63" i="12" s="1"/>
  <c r="R32" i="12"/>
  <c r="W32" i="12" s="1"/>
  <c r="AB32" i="12" s="1"/>
  <c r="AB65" i="12" s="1"/>
  <c r="Q9" i="12"/>
  <c r="V9" i="12" s="1"/>
  <c r="AA9" i="12" s="1"/>
  <c r="AA42" i="12" s="1"/>
  <c r="Q15" i="12"/>
  <c r="V15" i="12" s="1"/>
  <c r="AA15" i="12" s="1"/>
  <c r="AA48" i="12" s="1"/>
  <c r="R10" i="12"/>
  <c r="W10" i="12" s="1"/>
  <c r="AB10" i="12" s="1"/>
  <c r="AB43" i="12" s="1"/>
  <c r="R15" i="12"/>
  <c r="W15" i="12" s="1"/>
  <c r="AB15" i="12" s="1"/>
  <c r="AB48" i="12" s="1"/>
  <c r="Q16" i="12"/>
  <c r="V16" i="12" s="1"/>
  <c r="AA16" i="12" s="1"/>
  <c r="AA49" i="12" s="1"/>
  <c r="Q17" i="12"/>
  <c r="V17" i="12" s="1"/>
  <c r="AA17" i="12" s="1"/>
  <c r="AA50" i="12" s="1"/>
  <c r="Q18" i="12"/>
  <c r="V18" i="12" s="1"/>
  <c r="AA18" i="12" s="1"/>
  <c r="AA51" i="12" s="1"/>
  <c r="Q19" i="12"/>
  <c r="V19" i="12" s="1"/>
  <c r="AA19" i="12" s="1"/>
  <c r="AA52" i="12" s="1"/>
  <c r="Q21" i="12"/>
  <c r="V21" i="12" s="1"/>
  <c r="AA21" i="12" s="1"/>
  <c r="AA54" i="12" s="1"/>
  <c r="Q22" i="12"/>
  <c r="V22" i="12" s="1"/>
  <c r="AA22" i="12" s="1"/>
  <c r="AA55" i="12" s="1"/>
  <c r="Q23" i="12"/>
  <c r="V23" i="12" s="1"/>
  <c r="AA23" i="12" s="1"/>
  <c r="AA56" i="12" s="1"/>
  <c r="Q24" i="12"/>
  <c r="V24" i="12" s="1"/>
  <c r="AA24" i="12" s="1"/>
  <c r="AA57" i="12" s="1"/>
  <c r="Q25" i="12"/>
  <c r="V25" i="12" s="1"/>
  <c r="AA25" i="12" s="1"/>
  <c r="AA58" i="12" s="1"/>
  <c r="Q26" i="12"/>
  <c r="V26" i="12" s="1"/>
  <c r="AA26" i="12" s="1"/>
  <c r="AA59" i="12" s="1"/>
  <c r="Q27" i="12"/>
  <c r="V27" i="12" s="1"/>
  <c r="AA27" i="12" s="1"/>
  <c r="AA60" i="12" s="1"/>
  <c r="Q29" i="12"/>
  <c r="V29" i="12" s="1"/>
  <c r="AA29" i="12" s="1"/>
  <c r="AA62" i="12" s="1"/>
  <c r="Q30" i="12"/>
  <c r="V30" i="12" s="1"/>
  <c r="AA30" i="12" s="1"/>
  <c r="AA63" i="12" s="1"/>
  <c r="Q31" i="12"/>
  <c r="V31" i="12" s="1"/>
  <c r="AA31" i="12" s="1"/>
  <c r="AA64" i="12" s="1"/>
  <c r="Q6" i="12"/>
  <c r="V6" i="12" s="1"/>
  <c r="AA6" i="12" s="1"/>
  <c r="AA39" i="12" s="1"/>
  <c r="Q8" i="12"/>
  <c r="V8" i="12" s="1"/>
  <c r="AA8" i="12" s="1"/>
  <c r="AA41" i="12" s="1"/>
  <c r="S10" i="12"/>
  <c r="X10" i="12" s="1"/>
  <c r="AC10" i="12" s="1"/>
  <c r="AC43" i="12" s="1"/>
  <c r="S11" i="12"/>
  <c r="X11" i="12" s="1"/>
  <c r="AC11" i="12" s="1"/>
  <c r="AC44" i="12" s="1"/>
  <c r="R19" i="12"/>
  <c r="W19" i="12" s="1"/>
  <c r="AB19" i="12" s="1"/>
  <c r="AB52" i="12" s="1"/>
  <c r="R21" i="12"/>
  <c r="W21" i="12" s="1"/>
  <c r="AB21" i="12" s="1"/>
  <c r="AB54" i="12" s="1"/>
  <c r="R27" i="12"/>
  <c r="W27" i="12" s="1"/>
  <c r="AB27" i="12" s="1"/>
  <c r="AB60" i="12" s="1"/>
  <c r="R29" i="12"/>
  <c r="W29" i="12" s="1"/>
  <c r="AB29" i="12" s="1"/>
  <c r="AB62" i="12" s="1"/>
  <c r="Q11" i="12"/>
  <c r="V11" i="12" s="1"/>
  <c r="AA11" i="12" s="1"/>
  <c r="AA44" i="12" s="1"/>
  <c r="R6" i="12"/>
  <c r="W6" i="12" s="1"/>
  <c r="AB6" i="12" s="1"/>
  <c r="AB39" i="12" s="1"/>
  <c r="R8" i="12"/>
  <c r="W8" i="12" s="1"/>
  <c r="AB8" i="12" s="1"/>
  <c r="AB41" i="12" s="1"/>
  <c r="Q10" i="12"/>
  <c r="V10" i="12" s="1"/>
  <c r="AA10" i="12" s="1"/>
  <c r="AA43" i="12" s="1"/>
  <c r="R12" i="12"/>
  <c r="W12" i="12" s="1"/>
  <c r="AB12" i="12" s="1"/>
  <c r="AB45" i="12" s="1"/>
  <c r="R17" i="12"/>
  <c r="W17" i="12" s="1"/>
  <c r="AB17" i="12" s="1"/>
  <c r="AB50" i="12" s="1"/>
  <c r="R23" i="12"/>
  <c r="W23" i="12" s="1"/>
  <c r="AB23" i="12" s="1"/>
  <c r="AB56" i="12" s="1"/>
  <c r="R25" i="12"/>
  <c r="W25" i="12" s="1"/>
  <c r="AB25" i="12" s="1"/>
  <c r="AB58" i="12" s="1"/>
  <c r="R31" i="12"/>
  <c r="W31" i="12" s="1"/>
  <c r="AB31" i="12" s="1"/>
  <c r="AB64" i="12" s="1"/>
  <c r="S25" i="11"/>
  <c r="X25" i="11" s="1"/>
  <c r="AC25" i="11" s="1"/>
  <c r="AC58" i="11" s="1"/>
  <c r="S7" i="11"/>
  <c r="X7" i="11" s="1"/>
  <c r="AC7" i="11" s="1"/>
  <c r="AC40" i="11" s="1"/>
  <c r="Q9" i="11"/>
  <c r="V9" i="11" s="1"/>
  <c r="AA9" i="11" s="1"/>
  <c r="AA42" i="11" s="1"/>
  <c r="R12" i="11"/>
  <c r="W12" i="11" s="1"/>
  <c r="AB12" i="11" s="1"/>
  <c r="AB45" i="11" s="1"/>
  <c r="R15" i="11"/>
  <c r="W15" i="11" s="1"/>
  <c r="AB15" i="11" s="1"/>
  <c r="AB48" i="11" s="1"/>
  <c r="Q17" i="11"/>
  <c r="V17" i="11" s="1"/>
  <c r="AA17" i="11" s="1"/>
  <c r="AA50" i="11" s="1"/>
  <c r="Q18" i="11"/>
  <c r="V18" i="11" s="1"/>
  <c r="AA18" i="11" s="1"/>
  <c r="AA51" i="11" s="1"/>
  <c r="R23" i="11"/>
  <c r="W23" i="11" s="1"/>
  <c r="AB23" i="11" s="1"/>
  <c r="AB56" i="11" s="1"/>
  <c r="S12" i="11"/>
  <c r="X12" i="11" s="1"/>
  <c r="AC12" i="11" s="1"/>
  <c r="AC45" i="11" s="1"/>
  <c r="S15" i="11"/>
  <c r="X15" i="11" s="1"/>
  <c r="AC15" i="11" s="1"/>
  <c r="AC48" i="11" s="1"/>
  <c r="S21" i="11"/>
  <c r="X21" i="11" s="1"/>
  <c r="AC21" i="11" s="1"/>
  <c r="AC54" i="11" s="1"/>
  <c r="Q24" i="11"/>
  <c r="V24" i="11" s="1"/>
  <c r="AA24" i="11" s="1"/>
  <c r="AA57" i="11" s="1"/>
  <c r="Q11" i="11"/>
  <c r="V11" i="11" s="1"/>
  <c r="AA11" i="11" s="1"/>
  <c r="AA44" i="11" s="1"/>
  <c r="Q6" i="11"/>
  <c r="V6" i="11" s="1"/>
  <c r="AA6" i="11" s="1"/>
  <c r="AA39" i="11" s="1"/>
  <c r="Q8" i="11"/>
  <c r="V8" i="11" s="1"/>
  <c r="AA8" i="11" s="1"/>
  <c r="AA41" i="11" s="1"/>
  <c r="R10" i="11"/>
  <c r="W10" i="11" s="1"/>
  <c r="AB10" i="11" s="1"/>
  <c r="AB43" i="11" s="1"/>
  <c r="Q15" i="11"/>
  <c r="V15" i="11" s="1"/>
  <c r="AA15" i="11" s="1"/>
  <c r="AA48" i="11" s="1"/>
  <c r="S29" i="11"/>
  <c r="X29" i="11" s="1"/>
  <c r="AC29" i="11" s="1"/>
  <c r="AC62" i="11" s="1"/>
  <c r="R8" i="11"/>
  <c r="W8" i="11" s="1"/>
  <c r="AB8" i="11" s="1"/>
  <c r="AB41" i="11" s="1"/>
  <c r="S10" i="11"/>
  <c r="X10" i="11" s="1"/>
  <c r="AC10" i="11" s="1"/>
  <c r="AC43" i="11" s="1"/>
  <c r="S13" i="11"/>
  <c r="X13" i="11" s="1"/>
  <c r="AC13" i="11" s="1"/>
  <c r="AC46" i="11" s="1"/>
  <c r="Q16" i="11"/>
  <c r="V16" i="11" s="1"/>
  <c r="AA16" i="11" s="1"/>
  <c r="AA49" i="11" s="1"/>
  <c r="Q20" i="11"/>
  <c r="V20" i="11" s="1"/>
  <c r="AA20" i="11" s="1"/>
  <c r="AA53" i="11" s="1"/>
  <c r="R27" i="11"/>
  <c r="W27" i="11" s="1"/>
  <c r="AB27" i="11" s="1"/>
  <c r="AB60" i="11" s="1"/>
  <c r="S31" i="11"/>
  <c r="X31" i="11" s="1"/>
  <c r="AC31" i="11" s="1"/>
  <c r="AC64" i="11" s="1"/>
  <c r="S6" i="11"/>
  <c r="X6" i="11" s="1"/>
  <c r="AC6" i="11" s="1"/>
  <c r="AC39" i="11" s="1"/>
  <c r="S8" i="11"/>
  <c r="X8" i="11" s="1"/>
  <c r="AC8" i="11" s="1"/>
  <c r="AC41" i="11" s="1"/>
  <c r="Q13" i="11"/>
  <c r="V13" i="11" s="1"/>
  <c r="AA13" i="11" s="1"/>
  <c r="AA46" i="11" s="1"/>
  <c r="R16" i="11"/>
  <c r="W16" i="11" s="1"/>
  <c r="AB16" i="11" s="1"/>
  <c r="AB49" i="11" s="1"/>
  <c r="S23" i="11"/>
  <c r="X23" i="11" s="1"/>
  <c r="AC23" i="11" s="1"/>
  <c r="AC56" i="11" s="1"/>
  <c r="Q26" i="11"/>
  <c r="V26" i="11" s="1"/>
  <c r="AA26" i="11" s="1"/>
  <c r="AA59" i="11" s="1"/>
  <c r="R29" i="11"/>
  <c r="W29" i="11" s="1"/>
  <c r="AB29" i="11" s="1"/>
  <c r="AB62" i="11" s="1"/>
  <c r="Q14" i="11"/>
  <c r="V14" i="11" s="1"/>
  <c r="AA14" i="11" s="1"/>
  <c r="AA47" i="11" s="1"/>
  <c r="R31" i="11"/>
  <c r="W31" i="11" s="1"/>
  <c r="AB31" i="11" s="1"/>
  <c r="AB64" i="11" s="1"/>
  <c r="Q19" i="11"/>
  <c r="V19" i="11" s="1"/>
  <c r="AA19" i="11" s="1"/>
  <c r="AA52" i="11" s="1"/>
  <c r="Q23" i="11"/>
  <c r="V23" i="11" s="1"/>
  <c r="AA23" i="11" s="1"/>
  <c r="AA56" i="11" s="1"/>
  <c r="Q25" i="11"/>
  <c r="V25" i="11" s="1"/>
  <c r="AA25" i="11" s="1"/>
  <c r="AA58" i="11" s="1"/>
  <c r="Q27" i="11"/>
  <c r="V27" i="11" s="1"/>
  <c r="AA27" i="11" s="1"/>
  <c r="AA60" i="11" s="1"/>
  <c r="Q31" i="11"/>
  <c r="V31" i="11" s="1"/>
  <c r="AA31" i="11" s="1"/>
  <c r="AA64" i="11" s="1"/>
  <c r="S15" i="10"/>
  <c r="X15" i="10" s="1"/>
  <c r="AC15" i="10" s="1"/>
  <c r="AC48" i="10" s="1"/>
  <c r="R13" i="10"/>
  <c r="W13" i="10" s="1"/>
  <c r="AB13" i="10" s="1"/>
  <c r="AB46" i="10" s="1"/>
  <c r="R16" i="10"/>
  <c r="W16" i="10" s="1"/>
  <c r="AB16" i="10" s="1"/>
  <c r="AB49" i="10" s="1"/>
  <c r="Q32" i="10"/>
  <c r="V32" i="10" s="1"/>
  <c r="AA32" i="10" s="1"/>
  <c r="AA65" i="10" s="1"/>
  <c r="Q8" i="10"/>
  <c r="V8" i="10" s="1"/>
  <c r="AA8" i="10" s="1"/>
  <c r="AA41" i="10" s="1"/>
  <c r="S10" i="10"/>
  <c r="X10" i="10" s="1"/>
  <c r="AC10" i="10" s="1"/>
  <c r="AC43" i="10" s="1"/>
  <c r="Q15" i="10"/>
  <c r="V15" i="10" s="1"/>
  <c r="AA15" i="10" s="1"/>
  <c r="AA48" i="10" s="1"/>
  <c r="R18" i="10"/>
  <c r="W18" i="10" s="1"/>
  <c r="AB18" i="10" s="1"/>
  <c r="AB51" i="10" s="1"/>
  <c r="Q30" i="10"/>
  <c r="V30" i="10" s="1"/>
  <c r="AA30" i="10" s="1"/>
  <c r="AA63" i="10" s="1"/>
  <c r="R6" i="10"/>
  <c r="W6" i="10" s="1"/>
  <c r="AB6" i="10" s="1"/>
  <c r="AB39" i="10" s="1"/>
  <c r="R8" i="10"/>
  <c r="W8" i="10" s="1"/>
  <c r="AB8" i="10" s="1"/>
  <c r="AB41" i="10" s="1"/>
  <c r="Q10" i="10"/>
  <c r="V10" i="10" s="1"/>
  <c r="AA10" i="10" s="1"/>
  <c r="AA43" i="10" s="1"/>
  <c r="R11" i="10"/>
  <c r="W11" i="10" s="1"/>
  <c r="AB11" i="10" s="1"/>
  <c r="AB44" i="10" s="1"/>
  <c r="R15" i="10"/>
  <c r="W15" i="10" s="1"/>
  <c r="AB15" i="10" s="1"/>
  <c r="AB48" i="10" s="1"/>
  <c r="Q16" i="10"/>
  <c r="V16" i="10" s="1"/>
  <c r="AA16" i="10" s="1"/>
  <c r="AA49" i="10" s="1"/>
  <c r="S6" i="10"/>
  <c r="X6" i="10" s="1"/>
  <c r="AC6" i="10" s="1"/>
  <c r="AC39" i="10" s="1"/>
  <c r="S8" i="10"/>
  <c r="X8" i="10" s="1"/>
  <c r="AC8" i="10" s="1"/>
  <c r="AC41" i="10" s="1"/>
  <c r="S11" i="10"/>
  <c r="X11" i="10" s="1"/>
  <c r="AC11" i="10" s="1"/>
  <c r="AC44" i="10" s="1"/>
  <c r="Q17" i="10"/>
  <c r="V17" i="10" s="1"/>
  <c r="AA17" i="10" s="1"/>
  <c r="AA50" i="10" s="1"/>
  <c r="Q18" i="10"/>
  <c r="V18" i="10" s="1"/>
  <c r="AA18" i="10" s="1"/>
  <c r="AA51" i="10" s="1"/>
  <c r="Q19" i="10"/>
  <c r="V19" i="10" s="1"/>
  <c r="AA19" i="10" s="1"/>
  <c r="AA52" i="10" s="1"/>
  <c r="Q21" i="10"/>
  <c r="V21" i="10" s="1"/>
  <c r="AA21" i="10" s="1"/>
  <c r="AA54" i="10" s="1"/>
  <c r="Q22" i="10"/>
  <c r="V22" i="10" s="1"/>
  <c r="AA22" i="10" s="1"/>
  <c r="AA55" i="10" s="1"/>
  <c r="Q24" i="10"/>
  <c r="V24" i="10" s="1"/>
  <c r="AA24" i="10" s="1"/>
  <c r="AA57" i="10" s="1"/>
  <c r="Q26" i="10"/>
  <c r="V26" i="10" s="1"/>
  <c r="AA26" i="10" s="1"/>
  <c r="AA59" i="10" s="1"/>
  <c r="R29" i="10"/>
  <c r="W29" i="10" s="1"/>
  <c r="AB29" i="10" s="1"/>
  <c r="AB62" i="10" s="1"/>
  <c r="R10" i="10"/>
  <c r="W10" i="10" s="1"/>
  <c r="AB10" i="10" s="1"/>
  <c r="AB43" i="10" s="1"/>
  <c r="Q11" i="10"/>
  <c r="V11" i="10" s="1"/>
  <c r="AA11" i="10" s="1"/>
  <c r="AA44" i="10" s="1"/>
  <c r="R12" i="10"/>
  <c r="W12" i="10" s="1"/>
  <c r="AB12" i="10" s="1"/>
  <c r="AB45" i="10" s="1"/>
  <c r="R19" i="10"/>
  <c r="W19" i="10" s="1"/>
  <c r="AB19" i="10" s="1"/>
  <c r="AB52" i="10" s="1"/>
  <c r="R21" i="10"/>
  <c r="W21" i="10" s="1"/>
  <c r="AB21" i="10" s="1"/>
  <c r="AB54" i="10" s="1"/>
  <c r="R27" i="10"/>
  <c r="W27" i="10" s="1"/>
  <c r="AB27" i="10" s="1"/>
  <c r="AB60" i="10" s="1"/>
  <c r="Q14" i="10"/>
  <c r="V14" i="10" s="1"/>
  <c r="AA14" i="10" s="1"/>
  <c r="AA47" i="10" s="1"/>
  <c r="Q7" i="10"/>
  <c r="V7" i="10" s="1"/>
  <c r="AA7" i="10" s="1"/>
  <c r="AA40" i="10" s="1"/>
  <c r="Q9" i="10"/>
  <c r="V9" i="10" s="1"/>
  <c r="AA9" i="10" s="1"/>
  <c r="AA42" i="10" s="1"/>
  <c r="S12" i="10"/>
  <c r="X12" i="10" s="1"/>
  <c r="AC12" i="10" s="1"/>
  <c r="AC45" i="10" s="1"/>
  <c r="S13" i="10"/>
  <c r="X13" i="10" s="1"/>
  <c r="AC13" i="10" s="1"/>
  <c r="AC46" i="10" s="1"/>
  <c r="R31" i="10"/>
  <c r="W31" i="10" s="1"/>
  <c r="AB31" i="10" s="1"/>
  <c r="AB64" i="10" s="1"/>
  <c r="Q23" i="10"/>
  <c r="V23" i="10" s="1"/>
  <c r="AA23" i="10" s="1"/>
  <c r="AA56" i="10" s="1"/>
  <c r="Q25" i="10"/>
  <c r="V25" i="10" s="1"/>
  <c r="AA25" i="10" s="1"/>
  <c r="AA58" i="10" s="1"/>
  <c r="Q27" i="10"/>
  <c r="V27" i="10" s="1"/>
  <c r="AA27" i="10" s="1"/>
  <c r="AA60" i="10" s="1"/>
  <c r="Q31" i="10"/>
  <c r="V31" i="10" s="1"/>
  <c r="AA31" i="10" s="1"/>
  <c r="AA64" i="10" s="1"/>
  <c r="R17" i="10"/>
  <c r="W17" i="10" s="1"/>
  <c r="AB17" i="10" s="1"/>
  <c r="AB50" i="10" s="1"/>
  <c r="R23" i="10"/>
  <c r="W23" i="10" s="1"/>
  <c r="AB23" i="10" s="1"/>
  <c r="AB56" i="10" s="1"/>
  <c r="R25" i="10"/>
  <c r="W25" i="10" s="1"/>
  <c r="AB25" i="10" s="1"/>
  <c r="AB58" i="10" s="1"/>
  <c r="S29" i="10"/>
  <c r="X29" i="10" s="1"/>
  <c r="AC29" i="10" s="1"/>
  <c r="AC62" i="10" s="1"/>
  <c r="R13" i="9"/>
  <c r="W13" i="9" s="1"/>
  <c r="AB13" i="9" s="1"/>
  <c r="AB46" i="9" s="1"/>
  <c r="Q15" i="9"/>
  <c r="V15" i="9" s="1"/>
  <c r="AA15" i="9" s="1"/>
  <c r="AA48" i="9" s="1"/>
  <c r="Q18" i="9"/>
  <c r="V18" i="9" s="1"/>
  <c r="AA18" i="9" s="1"/>
  <c r="AA51" i="9" s="1"/>
  <c r="Q10" i="9"/>
  <c r="V10" i="9" s="1"/>
  <c r="AA10" i="9" s="1"/>
  <c r="AA43" i="9" s="1"/>
  <c r="Q7" i="9"/>
  <c r="V7" i="9" s="1"/>
  <c r="AA7" i="9" s="1"/>
  <c r="AA40" i="9" s="1"/>
  <c r="Q9" i="9"/>
  <c r="V9" i="9" s="1"/>
  <c r="AA9" i="9" s="1"/>
  <c r="AA42" i="9" s="1"/>
  <c r="S11" i="9"/>
  <c r="X11" i="9" s="1"/>
  <c r="AC11" i="9" s="1"/>
  <c r="AC44" i="9" s="1"/>
  <c r="Q30" i="9"/>
  <c r="V30" i="9" s="1"/>
  <c r="AA30" i="9" s="1"/>
  <c r="AA63" i="9" s="1"/>
  <c r="R15" i="9"/>
  <c r="W15" i="9" s="1"/>
  <c r="AB15" i="9" s="1"/>
  <c r="AB48" i="9" s="1"/>
  <c r="R7" i="9"/>
  <c r="W7" i="9" s="1"/>
  <c r="AB7" i="9" s="1"/>
  <c r="AB40" i="9" s="1"/>
  <c r="R12" i="9"/>
  <c r="W12" i="9" s="1"/>
  <c r="AB12" i="9" s="1"/>
  <c r="AB45" i="9" s="1"/>
  <c r="Q29" i="9"/>
  <c r="V29" i="9" s="1"/>
  <c r="AA29" i="9" s="1"/>
  <c r="AA62" i="9" s="1"/>
  <c r="S7" i="9"/>
  <c r="X7" i="9" s="1"/>
  <c r="AC7" i="9" s="1"/>
  <c r="AC40" i="9" s="1"/>
  <c r="S9" i="9"/>
  <c r="X9" i="9" s="1"/>
  <c r="AC9" i="9" s="1"/>
  <c r="AC42" i="9" s="1"/>
  <c r="S12" i="9"/>
  <c r="X12" i="9" s="1"/>
  <c r="AC12" i="9" s="1"/>
  <c r="AC45" i="9" s="1"/>
  <c r="S13" i="9"/>
  <c r="X13" i="9" s="1"/>
  <c r="AC13" i="9" s="1"/>
  <c r="AC46" i="9" s="1"/>
  <c r="Q26" i="9"/>
  <c r="V26" i="9" s="1"/>
  <c r="AA26" i="9" s="1"/>
  <c r="AA59" i="9" s="1"/>
  <c r="R29" i="9"/>
  <c r="W29" i="9" s="1"/>
  <c r="AB29" i="9" s="1"/>
  <c r="AB62" i="9" s="1"/>
  <c r="Q32" i="9"/>
  <c r="V32" i="9" s="1"/>
  <c r="AA32" i="9" s="1"/>
  <c r="AA65" i="9" s="1"/>
  <c r="R10" i="9"/>
  <c r="W10" i="9" s="1"/>
  <c r="AB10" i="9" s="1"/>
  <c r="AB43" i="9" s="1"/>
  <c r="R14" i="9"/>
  <c r="W14" i="9" s="1"/>
  <c r="AB14" i="9" s="1"/>
  <c r="AB47" i="9" s="1"/>
  <c r="Q24" i="9"/>
  <c r="V24" i="9" s="1"/>
  <c r="AA24" i="9" s="1"/>
  <c r="AA57" i="9" s="1"/>
  <c r="R27" i="9"/>
  <c r="W27" i="9" s="1"/>
  <c r="AB27" i="9" s="1"/>
  <c r="AB60" i="9" s="1"/>
  <c r="Q14" i="9"/>
  <c r="V14" i="9" s="1"/>
  <c r="AA14" i="9" s="1"/>
  <c r="AA47" i="9" s="1"/>
  <c r="Q16" i="9"/>
  <c r="V16" i="9" s="1"/>
  <c r="AA16" i="9" s="1"/>
  <c r="AA49" i="9" s="1"/>
  <c r="Q6" i="9"/>
  <c r="V6" i="9" s="1"/>
  <c r="AA6" i="9" s="1"/>
  <c r="AA39" i="9" s="1"/>
  <c r="Q8" i="9"/>
  <c r="V8" i="9" s="1"/>
  <c r="AA8" i="9" s="1"/>
  <c r="AA41" i="9" s="1"/>
  <c r="Q13" i="9"/>
  <c r="V13" i="9" s="1"/>
  <c r="AA13" i="9" s="1"/>
  <c r="AA46" i="9" s="1"/>
  <c r="Q22" i="9"/>
  <c r="V22" i="9" s="1"/>
  <c r="AA22" i="9" s="1"/>
  <c r="AA55" i="9" s="1"/>
  <c r="Q17" i="9"/>
  <c r="V17" i="9" s="1"/>
  <c r="AA17" i="9" s="1"/>
  <c r="AA50" i="9" s="1"/>
  <c r="Q19" i="9"/>
  <c r="V19" i="9" s="1"/>
  <c r="AA19" i="9" s="1"/>
  <c r="AA52" i="9" s="1"/>
  <c r="Q23" i="9"/>
  <c r="V23" i="9" s="1"/>
  <c r="AA23" i="9" s="1"/>
  <c r="AA56" i="9" s="1"/>
  <c r="Q25" i="9"/>
  <c r="V25" i="9" s="1"/>
  <c r="AA25" i="9" s="1"/>
  <c r="AA58" i="9" s="1"/>
  <c r="Q27" i="9"/>
  <c r="V27" i="9" s="1"/>
  <c r="AA27" i="9" s="1"/>
  <c r="AA60" i="9" s="1"/>
  <c r="Q31" i="9"/>
  <c r="V31" i="9" s="1"/>
  <c r="AA31" i="9" s="1"/>
  <c r="AA64" i="9" s="1"/>
  <c r="R17" i="9"/>
  <c r="W17" i="9" s="1"/>
  <c r="AB17" i="9" s="1"/>
  <c r="AB50" i="9" s="1"/>
  <c r="R23" i="9"/>
  <c r="W23" i="9" s="1"/>
  <c r="AB23" i="9" s="1"/>
  <c r="AB56" i="9" s="1"/>
  <c r="R25" i="9"/>
  <c r="W25" i="9" s="1"/>
  <c r="AB25" i="9" s="1"/>
  <c r="AB58" i="9" s="1"/>
  <c r="R31" i="9"/>
  <c r="W31" i="9" s="1"/>
  <c r="AB31" i="9" s="1"/>
  <c r="AB64" i="9" s="1"/>
  <c r="S21" i="9"/>
  <c r="X21" i="9" s="1"/>
  <c r="AC21" i="9" s="1"/>
  <c r="AC54" i="9" s="1"/>
  <c r="S29" i="9"/>
  <c r="X29" i="9" s="1"/>
  <c r="AC29" i="9" s="1"/>
  <c r="AC62" i="9" s="1"/>
  <c r="S31" i="9"/>
  <c r="X31" i="9" s="1"/>
  <c r="AC31" i="9" s="1"/>
  <c r="AC64" i="9" s="1"/>
  <c r="S8" i="8"/>
  <c r="X8" i="8" s="1"/>
  <c r="AC8" i="8" s="1"/>
  <c r="AC41" i="8" s="1"/>
  <c r="Q11" i="8"/>
  <c r="V11" i="8" s="1"/>
  <c r="AA11" i="8" s="1"/>
  <c r="AA44" i="8" s="1"/>
  <c r="S12" i="8"/>
  <c r="X12" i="8" s="1"/>
  <c r="AC12" i="8" s="1"/>
  <c r="AC45" i="8" s="1"/>
  <c r="S13" i="8"/>
  <c r="X13" i="8" s="1"/>
  <c r="AC13" i="8" s="1"/>
  <c r="AC46" i="8" s="1"/>
  <c r="R14" i="8"/>
  <c r="W14" i="8" s="1"/>
  <c r="AB14" i="8" s="1"/>
  <c r="AB47" i="8" s="1"/>
  <c r="R16" i="8"/>
  <c r="W16" i="8" s="1"/>
  <c r="AB16" i="8" s="1"/>
  <c r="AB49" i="8" s="1"/>
  <c r="R18" i="8"/>
  <c r="W18" i="8" s="1"/>
  <c r="AB18" i="8" s="1"/>
  <c r="AB51" i="8" s="1"/>
  <c r="S19" i="8"/>
  <c r="X19" i="8" s="1"/>
  <c r="AC19" i="8" s="1"/>
  <c r="AC52" i="8" s="1"/>
  <c r="R20" i="8"/>
  <c r="W20" i="8" s="1"/>
  <c r="AB20" i="8" s="1"/>
  <c r="AB53" i="8" s="1"/>
  <c r="S21" i="8"/>
  <c r="X21" i="8" s="1"/>
  <c r="AC21" i="8" s="1"/>
  <c r="AC54" i="8" s="1"/>
  <c r="R22" i="8"/>
  <c r="W22" i="8" s="1"/>
  <c r="AB22" i="8" s="1"/>
  <c r="AB55" i="8" s="1"/>
  <c r="R24" i="8"/>
  <c r="W24" i="8" s="1"/>
  <c r="AB24" i="8" s="1"/>
  <c r="AB57" i="8" s="1"/>
  <c r="R26" i="8"/>
  <c r="W26" i="8" s="1"/>
  <c r="AB26" i="8" s="1"/>
  <c r="AB59" i="8" s="1"/>
  <c r="S27" i="8"/>
  <c r="X27" i="8" s="1"/>
  <c r="AC27" i="8" s="1"/>
  <c r="AC60" i="8" s="1"/>
  <c r="R28" i="8"/>
  <c r="W28" i="8" s="1"/>
  <c r="AB28" i="8" s="1"/>
  <c r="AB61" i="8" s="1"/>
  <c r="Q7" i="8"/>
  <c r="V7" i="8" s="1"/>
  <c r="AA7" i="8" s="1"/>
  <c r="AA40" i="8" s="1"/>
  <c r="S9" i="8"/>
  <c r="X9" i="8" s="1"/>
  <c r="AC9" i="8" s="1"/>
  <c r="AC42" i="8" s="1"/>
  <c r="Q13" i="8"/>
  <c r="V13" i="8" s="1"/>
  <c r="AA13" i="8" s="1"/>
  <c r="AA46" i="8" s="1"/>
  <c r="Q16" i="8"/>
  <c r="V16" i="8" s="1"/>
  <c r="AA16" i="8" s="1"/>
  <c r="AA49" i="8" s="1"/>
  <c r="S29" i="8"/>
  <c r="X29" i="8" s="1"/>
  <c r="AC29" i="8" s="1"/>
  <c r="AC62" i="8" s="1"/>
  <c r="S7" i="8"/>
  <c r="X7" i="8" s="1"/>
  <c r="AC7" i="8" s="1"/>
  <c r="AC40" i="8" s="1"/>
  <c r="Q9" i="8"/>
  <c r="V9" i="8" s="1"/>
  <c r="AA9" i="8" s="1"/>
  <c r="AA42" i="8" s="1"/>
  <c r="Q10" i="8"/>
  <c r="V10" i="8" s="1"/>
  <c r="AA10" i="8" s="1"/>
  <c r="AA43" i="8" s="1"/>
  <c r="R9" i="8"/>
  <c r="W9" i="8" s="1"/>
  <c r="AB9" i="8" s="1"/>
  <c r="AB42" i="8" s="1"/>
  <c r="R10" i="8"/>
  <c r="W10" i="8" s="1"/>
  <c r="AB10" i="8" s="1"/>
  <c r="AB43" i="8" s="1"/>
  <c r="Q6" i="8"/>
  <c r="V6" i="8" s="1"/>
  <c r="AA6" i="8" s="1"/>
  <c r="AA39" i="8" s="1"/>
  <c r="Q8" i="8"/>
  <c r="V8" i="8" s="1"/>
  <c r="AA8" i="8" s="1"/>
  <c r="AA41" i="8" s="1"/>
  <c r="S10" i="8"/>
  <c r="X10" i="8" s="1"/>
  <c r="AC10" i="8" s="1"/>
  <c r="AC43" i="8" s="1"/>
  <c r="S11" i="8"/>
  <c r="X11" i="8" s="1"/>
  <c r="AC11" i="8" s="1"/>
  <c r="AC44" i="8" s="1"/>
  <c r="R32" i="8"/>
  <c r="W32" i="8" s="1"/>
  <c r="AB32" i="8" s="1"/>
  <c r="AB65" i="8" s="1"/>
  <c r="S30" i="8"/>
  <c r="X30" i="8" s="1"/>
  <c r="AC30" i="8" s="1"/>
  <c r="AC63" i="8" s="1"/>
  <c r="S32" i="8"/>
  <c r="X32" i="8" s="1"/>
  <c r="AC32" i="8" s="1"/>
  <c r="AC65" i="8" s="1"/>
  <c r="Q15" i="8"/>
  <c r="V15" i="8" s="1"/>
  <c r="AA15" i="8" s="1"/>
  <c r="AA48" i="8" s="1"/>
  <c r="Q17" i="8"/>
  <c r="V17" i="8" s="1"/>
  <c r="AA17" i="8" s="1"/>
  <c r="AA50" i="8" s="1"/>
  <c r="Q19" i="8"/>
  <c r="V19" i="8" s="1"/>
  <c r="AA19" i="8" s="1"/>
  <c r="AA52" i="8" s="1"/>
  <c r="Q23" i="8"/>
  <c r="V23" i="8" s="1"/>
  <c r="AA23" i="8" s="1"/>
  <c r="AA56" i="8" s="1"/>
  <c r="Q25" i="8"/>
  <c r="V25" i="8" s="1"/>
  <c r="AA25" i="8" s="1"/>
  <c r="AA58" i="8" s="1"/>
  <c r="Q27" i="8"/>
  <c r="V27" i="8" s="1"/>
  <c r="AA27" i="8" s="1"/>
  <c r="AA60" i="8" s="1"/>
  <c r="Q31" i="8"/>
  <c r="V31" i="8" s="1"/>
  <c r="AA31" i="8" s="1"/>
  <c r="AA64" i="8" s="1"/>
  <c r="R15" i="8"/>
  <c r="W15" i="8" s="1"/>
  <c r="AB15" i="8" s="1"/>
  <c r="AB48" i="8" s="1"/>
  <c r="R17" i="8"/>
  <c r="W17" i="8" s="1"/>
  <c r="AB17" i="8" s="1"/>
  <c r="AB50" i="8" s="1"/>
  <c r="R23" i="8"/>
  <c r="W23" i="8" s="1"/>
  <c r="AB23" i="8" s="1"/>
  <c r="AB56" i="8" s="1"/>
  <c r="R25" i="8"/>
  <c r="W25" i="8" s="1"/>
  <c r="AB25" i="8" s="1"/>
  <c r="AB58" i="8" s="1"/>
  <c r="R31" i="8"/>
  <c r="W31" i="8" s="1"/>
  <c r="AB31" i="8" s="1"/>
  <c r="AB64" i="8" s="1"/>
  <c r="S23" i="8"/>
  <c r="X23" i="8" s="1"/>
  <c r="AC23" i="8" s="1"/>
  <c r="AC56" i="8" s="1"/>
  <c r="S31" i="8"/>
  <c r="X31" i="8" s="1"/>
  <c r="AC31" i="8" s="1"/>
  <c r="AC64" i="8" s="1"/>
  <c r="Q27" i="7"/>
  <c r="V27" i="7" s="1"/>
  <c r="AA27" i="7" s="1"/>
  <c r="AA60" i="7" s="1"/>
  <c r="R8" i="7"/>
  <c r="W8" i="7" s="1"/>
  <c r="AB8" i="7" s="1"/>
  <c r="AB41" i="7" s="1"/>
  <c r="Q10" i="7"/>
  <c r="V10" i="7" s="1"/>
  <c r="AA10" i="7" s="1"/>
  <c r="AA43" i="7" s="1"/>
  <c r="R11" i="7"/>
  <c r="W11" i="7" s="1"/>
  <c r="AB11" i="7" s="1"/>
  <c r="AB44" i="7" s="1"/>
  <c r="R15" i="7"/>
  <c r="W15" i="7" s="1"/>
  <c r="AB15" i="7" s="1"/>
  <c r="AB48" i="7" s="1"/>
  <c r="Q16" i="7"/>
  <c r="V16" i="7" s="1"/>
  <c r="AA16" i="7" s="1"/>
  <c r="AA49" i="7" s="1"/>
  <c r="R18" i="7"/>
  <c r="W18" i="7" s="1"/>
  <c r="AB18" i="7" s="1"/>
  <c r="AB51" i="7" s="1"/>
  <c r="Q29" i="7"/>
  <c r="V29" i="7" s="1"/>
  <c r="AA29" i="7" s="1"/>
  <c r="AA62" i="7" s="1"/>
  <c r="Q11" i="7"/>
  <c r="V11" i="7" s="1"/>
  <c r="AA11" i="7" s="1"/>
  <c r="AA44" i="7" s="1"/>
  <c r="R12" i="7"/>
  <c r="W12" i="7" s="1"/>
  <c r="AB12" i="7" s="1"/>
  <c r="AB45" i="7" s="1"/>
  <c r="R17" i="7"/>
  <c r="W17" i="7" s="1"/>
  <c r="AB17" i="7" s="1"/>
  <c r="AB50" i="7" s="1"/>
  <c r="Q18" i="7"/>
  <c r="V18" i="7" s="1"/>
  <c r="AA18" i="7" s="1"/>
  <c r="AA51" i="7" s="1"/>
  <c r="S21" i="7"/>
  <c r="X21" i="7" s="1"/>
  <c r="AC21" i="7" s="1"/>
  <c r="AC54" i="7" s="1"/>
  <c r="R22" i="7"/>
  <c r="W22" i="7" s="1"/>
  <c r="AB22" i="7" s="1"/>
  <c r="AB55" i="7" s="1"/>
  <c r="Q7" i="7"/>
  <c r="V7" i="7" s="1"/>
  <c r="AA7" i="7" s="1"/>
  <c r="AA40" i="7" s="1"/>
  <c r="Q9" i="7"/>
  <c r="V9" i="7" s="1"/>
  <c r="AA9" i="7" s="1"/>
  <c r="AA42" i="7" s="1"/>
  <c r="S12" i="7"/>
  <c r="X12" i="7" s="1"/>
  <c r="AC12" i="7" s="1"/>
  <c r="AC45" i="7" s="1"/>
  <c r="Q19" i="7"/>
  <c r="V19" i="7" s="1"/>
  <c r="AA19" i="7" s="1"/>
  <c r="AA52" i="7" s="1"/>
  <c r="S23" i="7"/>
  <c r="X23" i="7" s="1"/>
  <c r="AC23" i="7" s="1"/>
  <c r="AC56" i="7" s="1"/>
  <c r="Q15" i="7"/>
  <c r="V15" i="7" s="1"/>
  <c r="AA15" i="7" s="1"/>
  <c r="AA48" i="7" s="1"/>
  <c r="Q17" i="7"/>
  <c r="V17" i="7" s="1"/>
  <c r="AA17" i="7" s="1"/>
  <c r="AA50" i="7" s="1"/>
  <c r="R20" i="7"/>
  <c r="W20" i="7" s="1"/>
  <c r="AB20" i="7" s="1"/>
  <c r="AB53" i="7" s="1"/>
  <c r="R7" i="7"/>
  <c r="W7" i="7" s="1"/>
  <c r="AB7" i="7" s="1"/>
  <c r="AB40" i="7" s="1"/>
  <c r="R9" i="7"/>
  <c r="W9" i="7" s="1"/>
  <c r="AB9" i="7" s="1"/>
  <c r="AB42" i="7" s="1"/>
  <c r="R14" i="7"/>
  <c r="W14" i="7" s="1"/>
  <c r="AB14" i="7" s="1"/>
  <c r="AB47" i="7" s="1"/>
  <c r="R19" i="7"/>
  <c r="W19" i="7" s="1"/>
  <c r="AB19" i="7" s="1"/>
  <c r="AB52" i="7" s="1"/>
  <c r="Q21" i="7"/>
  <c r="V21" i="7" s="1"/>
  <c r="AA21" i="7" s="1"/>
  <c r="AA54" i="7" s="1"/>
  <c r="R26" i="7"/>
  <c r="W26" i="7" s="1"/>
  <c r="AB26" i="7" s="1"/>
  <c r="AB59" i="7" s="1"/>
  <c r="S7" i="7"/>
  <c r="X7" i="7" s="1"/>
  <c r="AC7" i="7" s="1"/>
  <c r="AC40" i="7" s="1"/>
  <c r="S9" i="7"/>
  <c r="X9" i="7" s="1"/>
  <c r="AC9" i="7" s="1"/>
  <c r="AC42" i="7" s="1"/>
  <c r="Q13" i="7"/>
  <c r="V13" i="7" s="1"/>
  <c r="AA13" i="7" s="1"/>
  <c r="AA46" i="7" s="1"/>
  <c r="S14" i="7"/>
  <c r="X14" i="7" s="1"/>
  <c r="AC14" i="7" s="1"/>
  <c r="AC47" i="7" s="1"/>
  <c r="Q23" i="7"/>
  <c r="V23" i="7" s="1"/>
  <c r="AA23" i="7" s="1"/>
  <c r="AA56" i="7" s="1"/>
  <c r="Q24" i="7"/>
  <c r="V24" i="7" s="1"/>
  <c r="AA24" i="7" s="1"/>
  <c r="AA57" i="7" s="1"/>
  <c r="S29" i="7"/>
  <c r="X29" i="7" s="1"/>
  <c r="AC29" i="7" s="1"/>
  <c r="AC62" i="7" s="1"/>
  <c r="S11" i="7"/>
  <c r="X11" i="7" s="1"/>
  <c r="AC11" i="7" s="1"/>
  <c r="AC44" i="7" s="1"/>
  <c r="R10" i="7"/>
  <c r="W10" i="7" s="1"/>
  <c r="AB10" i="7" s="1"/>
  <c r="AB43" i="7" s="1"/>
  <c r="R13" i="7"/>
  <c r="W13" i="7" s="1"/>
  <c r="AB13" i="7" s="1"/>
  <c r="AB46" i="7" s="1"/>
  <c r="R16" i="7"/>
  <c r="W16" i="7" s="1"/>
  <c r="AB16" i="7" s="1"/>
  <c r="AB49" i="7" s="1"/>
  <c r="Q25" i="7"/>
  <c r="V25" i="7" s="1"/>
  <c r="AA25" i="7" s="1"/>
  <c r="AA58" i="7" s="1"/>
  <c r="Q26" i="7"/>
  <c r="V26" i="7" s="1"/>
  <c r="AA26" i="7" s="1"/>
  <c r="AA59" i="7" s="1"/>
  <c r="Q31" i="7"/>
  <c r="V31" i="7" s="1"/>
  <c r="AA31" i="7" s="1"/>
  <c r="AA64" i="7" s="1"/>
  <c r="R23" i="7"/>
  <c r="W23" i="7" s="1"/>
  <c r="AB23" i="7" s="1"/>
  <c r="AB56" i="7" s="1"/>
  <c r="R25" i="7"/>
  <c r="W25" i="7" s="1"/>
  <c r="AB25" i="7" s="1"/>
  <c r="AB58" i="7" s="1"/>
  <c r="R31" i="7"/>
  <c r="W31" i="7" s="1"/>
  <c r="AB31" i="7" s="1"/>
  <c r="AB64" i="7" s="1"/>
  <c r="Q11" i="6"/>
  <c r="V11" i="6" s="1"/>
  <c r="AA11" i="6" s="1"/>
  <c r="AA44" i="6" s="1"/>
  <c r="R11" i="6"/>
  <c r="W11" i="6" s="1"/>
  <c r="AB11" i="6" s="1"/>
  <c r="AB44" i="6" s="1"/>
  <c r="Q12" i="6"/>
  <c r="V12" i="6" s="1"/>
  <c r="AA12" i="6" s="1"/>
  <c r="AA45" i="6" s="1"/>
  <c r="S15" i="6"/>
  <c r="X15" i="6" s="1"/>
  <c r="AC15" i="6" s="1"/>
  <c r="AC48" i="6" s="1"/>
  <c r="S16" i="6"/>
  <c r="X16" i="6" s="1"/>
  <c r="AC16" i="6" s="1"/>
  <c r="AC49" i="6" s="1"/>
  <c r="Q13" i="6"/>
  <c r="V13" i="6" s="1"/>
  <c r="AA13" i="6" s="1"/>
  <c r="AA46" i="6" s="1"/>
  <c r="R16" i="6"/>
  <c r="W16" i="6" s="1"/>
  <c r="AB16" i="6" s="1"/>
  <c r="AB49" i="6" s="1"/>
  <c r="S18" i="6"/>
  <c r="X18" i="6" s="1"/>
  <c r="AC18" i="6" s="1"/>
  <c r="AC51" i="6" s="1"/>
  <c r="S19" i="6"/>
  <c r="X19" i="6" s="1"/>
  <c r="AC19" i="6" s="1"/>
  <c r="AC52" i="6" s="1"/>
  <c r="S20" i="6"/>
  <c r="X20" i="6" s="1"/>
  <c r="AC20" i="6" s="1"/>
  <c r="AC53" i="6" s="1"/>
  <c r="S21" i="6"/>
  <c r="X21" i="6" s="1"/>
  <c r="AC21" i="6" s="1"/>
  <c r="AC54" i="6" s="1"/>
  <c r="S22" i="6"/>
  <c r="X22" i="6" s="1"/>
  <c r="AC22" i="6" s="1"/>
  <c r="AC55" i="6" s="1"/>
  <c r="S23" i="6"/>
  <c r="X23" i="6" s="1"/>
  <c r="AC23" i="6" s="1"/>
  <c r="AC56" i="6" s="1"/>
  <c r="S24" i="6"/>
  <c r="X24" i="6" s="1"/>
  <c r="AC24" i="6" s="1"/>
  <c r="AC57" i="6" s="1"/>
  <c r="R28" i="6"/>
  <c r="W28" i="6" s="1"/>
  <c r="AB28" i="6" s="1"/>
  <c r="AB61" i="6" s="1"/>
  <c r="S26" i="6"/>
  <c r="X26" i="6" s="1"/>
  <c r="AC26" i="6" s="1"/>
  <c r="AC59" i="6" s="1"/>
  <c r="R7" i="6"/>
  <c r="W7" i="6" s="1"/>
  <c r="AB7" i="6" s="1"/>
  <c r="AB40" i="6" s="1"/>
  <c r="R13" i="6"/>
  <c r="W13" i="6" s="1"/>
  <c r="AB13" i="6" s="1"/>
  <c r="AB46" i="6" s="1"/>
  <c r="Q15" i="6"/>
  <c r="V15" i="6" s="1"/>
  <c r="AA15" i="6" s="1"/>
  <c r="AA48" i="6" s="1"/>
  <c r="R18" i="6"/>
  <c r="W18" i="6" s="1"/>
  <c r="AB18" i="6" s="1"/>
  <c r="AB51" i="6" s="1"/>
  <c r="R20" i="6"/>
  <c r="W20" i="6" s="1"/>
  <c r="AB20" i="6" s="1"/>
  <c r="AB53" i="6" s="1"/>
  <c r="R22" i="6"/>
  <c r="W22" i="6" s="1"/>
  <c r="AB22" i="6" s="1"/>
  <c r="AB55" i="6" s="1"/>
  <c r="R27" i="6"/>
  <c r="W27" i="6" s="1"/>
  <c r="AB27" i="6" s="1"/>
  <c r="AB60" i="6" s="1"/>
  <c r="S14" i="6"/>
  <c r="X14" i="6" s="1"/>
  <c r="AC14" i="6" s="1"/>
  <c r="AC47" i="6" s="1"/>
  <c r="S7" i="6"/>
  <c r="X7" i="6" s="1"/>
  <c r="AC7" i="6" s="1"/>
  <c r="AC40" i="6" s="1"/>
  <c r="Q9" i="6"/>
  <c r="V9" i="6" s="1"/>
  <c r="AA9" i="6" s="1"/>
  <c r="AA42" i="6" s="1"/>
  <c r="Q10" i="6"/>
  <c r="V10" i="6" s="1"/>
  <c r="AA10" i="6" s="1"/>
  <c r="AA43" i="6" s="1"/>
  <c r="R15" i="6"/>
  <c r="W15" i="6" s="1"/>
  <c r="AB15" i="6" s="1"/>
  <c r="AB48" i="6" s="1"/>
  <c r="Q17" i="6"/>
  <c r="V17" i="6" s="1"/>
  <c r="AA17" i="6" s="1"/>
  <c r="AA50" i="6" s="1"/>
  <c r="R26" i="6"/>
  <c r="W26" i="6" s="1"/>
  <c r="AB26" i="6" s="1"/>
  <c r="AB59" i="6" s="1"/>
  <c r="R30" i="6"/>
  <c r="W30" i="6" s="1"/>
  <c r="AB30" i="6" s="1"/>
  <c r="AB63" i="6" s="1"/>
  <c r="R9" i="6"/>
  <c r="W9" i="6" s="1"/>
  <c r="AB9" i="6" s="1"/>
  <c r="AB42" i="6" s="1"/>
  <c r="R17" i="6"/>
  <c r="W17" i="6" s="1"/>
  <c r="AB17" i="6" s="1"/>
  <c r="AB50" i="6" s="1"/>
  <c r="Q21" i="6"/>
  <c r="V21" i="6" s="1"/>
  <c r="AA21" i="6" s="1"/>
  <c r="AA54" i="6" s="1"/>
  <c r="R25" i="6"/>
  <c r="W25" i="6" s="1"/>
  <c r="AB25" i="6" s="1"/>
  <c r="AB58" i="6" s="1"/>
  <c r="S29" i="6"/>
  <c r="X29" i="6" s="1"/>
  <c r="AC29" i="6" s="1"/>
  <c r="AC62" i="6" s="1"/>
  <c r="Q6" i="6"/>
  <c r="V6" i="6" s="1"/>
  <c r="AA6" i="6" s="1"/>
  <c r="AA39" i="6" s="1"/>
  <c r="Q8" i="6"/>
  <c r="V8" i="6" s="1"/>
  <c r="AA8" i="6" s="1"/>
  <c r="AA41" i="6" s="1"/>
  <c r="R19" i="6"/>
  <c r="W19" i="6" s="1"/>
  <c r="AB19" i="6" s="1"/>
  <c r="AB52" i="6" s="1"/>
  <c r="R23" i="6"/>
  <c r="W23" i="6" s="1"/>
  <c r="AB23" i="6" s="1"/>
  <c r="AB56" i="6" s="1"/>
  <c r="R24" i="6"/>
  <c r="W24" i="6" s="1"/>
  <c r="AB24" i="6" s="1"/>
  <c r="AB57" i="6" s="1"/>
  <c r="S28" i="6"/>
  <c r="X28" i="6" s="1"/>
  <c r="AC28" i="6" s="1"/>
  <c r="AC61" i="6" s="1"/>
  <c r="R32" i="6"/>
  <c r="W32" i="6" s="1"/>
  <c r="AB32" i="6" s="1"/>
  <c r="AB65" i="6" s="1"/>
  <c r="R6" i="6"/>
  <c r="W6" i="6" s="1"/>
  <c r="AB6" i="6" s="1"/>
  <c r="AB39" i="6" s="1"/>
  <c r="R8" i="6"/>
  <c r="W8" i="6" s="1"/>
  <c r="AB8" i="6" s="1"/>
  <c r="AB41" i="6" s="1"/>
  <c r="R12" i="6"/>
  <c r="W12" i="6" s="1"/>
  <c r="AB12" i="6" s="1"/>
  <c r="AB45" i="6" s="1"/>
  <c r="S27" i="6"/>
  <c r="X27" i="6" s="1"/>
  <c r="AC27" i="6" s="1"/>
  <c r="AC60" i="6" s="1"/>
  <c r="R31" i="6"/>
  <c r="W31" i="6" s="1"/>
  <c r="AB31" i="6" s="1"/>
  <c r="AB64" i="6" s="1"/>
  <c r="S30" i="6"/>
  <c r="X30" i="6" s="1"/>
  <c r="AC30" i="6" s="1"/>
  <c r="AC63" i="6" s="1"/>
  <c r="S32" i="6"/>
  <c r="X32" i="6" s="1"/>
  <c r="AC32" i="6" s="1"/>
  <c r="AC65" i="6" s="1"/>
  <c r="Q19" i="6"/>
  <c r="V19" i="6" s="1"/>
  <c r="AA19" i="6" s="1"/>
  <c r="AA52" i="6" s="1"/>
  <c r="Q23" i="6"/>
  <c r="V23" i="6" s="1"/>
  <c r="AA23" i="6" s="1"/>
  <c r="AA56" i="6" s="1"/>
  <c r="Q25" i="6"/>
  <c r="V25" i="6" s="1"/>
  <c r="AA25" i="6" s="1"/>
  <c r="AA58" i="6" s="1"/>
  <c r="Q27" i="6"/>
  <c r="V27" i="6" s="1"/>
  <c r="AA27" i="6" s="1"/>
  <c r="AA60" i="6" s="1"/>
  <c r="Q31" i="6"/>
  <c r="V31" i="6" s="1"/>
  <c r="AA31" i="6" s="1"/>
  <c r="AA64" i="6" s="1"/>
  <c r="S31" i="6"/>
  <c r="X31" i="6" s="1"/>
  <c r="AC31" i="6" s="1"/>
  <c r="AC64" i="6" s="1"/>
  <c r="Q25" i="5"/>
  <c r="V25" i="5" s="1"/>
  <c r="AA25" i="5" s="1"/>
  <c r="AA58" i="5" s="1"/>
  <c r="R31" i="5"/>
  <c r="W31" i="5" s="1"/>
  <c r="AB31" i="5" s="1"/>
  <c r="AB64" i="5" s="1"/>
  <c r="Q11" i="5"/>
  <c r="V11" i="5" s="1"/>
  <c r="AA11" i="5" s="1"/>
  <c r="AA44" i="5" s="1"/>
  <c r="Q20" i="5"/>
  <c r="V20" i="5" s="1"/>
  <c r="AA20" i="5" s="1"/>
  <c r="AA53" i="5" s="1"/>
  <c r="Q30" i="5"/>
  <c r="V30" i="5" s="1"/>
  <c r="AA30" i="5" s="1"/>
  <c r="AA63" i="5" s="1"/>
  <c r="R7" i="5"/>
  <c r="W7" i="5" s="1"/>
  <c r="AB7" i="5" s="1"/>
  <c r="AB40" i="5" s="1"/>
  <c r="S9" i="5"/>
  <c r="X9" i="5" s="1"/>
  <c r="AC9" i="5" s="1"/>
  <c r="AC42" i="5" s="1"/>
  <c r="S12" i="5"/>
  <c r="X12" i="5" s="1"/>
  <c r="AC12" i="5" s="1"/>
  <c r="AC45" i="5" s="1"/>
  <c r="S13" i="5"/>
  <c r="X13" i="5" s="1"/>
  <c r="AC13" i="5" s="1"/>
  <c r="AC46" i="5" s="1"/>
  <c r="Q19" i="5"/>
  <c r="V19" i="5" s="1"/>
  <c r="AA19" i="5" s="1"/>
  <c r="AA52" i="5" s="1"/>
  <c r="R20" i="5"/>
  <c r="W20" i="5" s="1"/>
  <c r="AB20" i="5" s="1"/>
  <c r="AB53" i="5" s="1"/>
  <c r="S21" i="5"/>
  <c r="X21" i="5" s="1"/>
  <c r="AC21" i="5" s="1"/>
  <c r="AC54" i="5" s="1"/>
  <c r="Q32" i="5"/>
  <c r="V32" i="5" s="1"/>
  <c r="AA32" i="5" s="1"/>
  <c r="AA65" i="5" s="1"/>
  <c r="Q14" i="5"/>
  <c r="V14" i="5" s="1"/>
  <c r="AA14" i="5" s="1"/>
  <c r="AA47" i="5" s="1"/>
  <c r="R9" i="5"/>
  <c r="W9" i="5" s="1"/>
  <c r="AB9" i="5" s="1"/>
  <c r="AB42" i="5" s="1"/>
  <c r="Q10" i="5"/>
  <c r="V10" i="5" s="1"/>
  <c r="AA10" i="5" s="1"/>
  <c r="AA43" i="5" s="1"/>
  <c r="Q13" i="5"/>
  <c r="V13" i="5" s="1"/>
  <c r="AA13" i="5" s="1"/>
  <c r="AA46" i="5" s="1"/>
  <c r="R14" i="5"/>
  <c r="W14" i="5" s="1"/>
  <c r="AB14" i="5" s="1"/>
  <c r="AB47" i="5" s="1"/>
  <c r="S15" i="5"/>
  <c r="X15" i="5" s="1"/>
  <c r="AC15" i="5" s="1"/>
  <c r="AC48" i="5" s="1"/>
  <c r="Q21" i="5"/>
  <c r="V21" i="5" s="1"/>
  <c r="AA21" i="5" s="1"/>
  <c r="AA54" i="5" s="1"/>
  <c r="R22" i="5"/>
  <c r="W22" i="5" s="1"/>
  <c r="AB22" i="5" s="1"/>
  <c r="AB55" i="5" s="1"/>
  <c r="S23" i="5"/>
  <c r="X23" i="5" s="1"/>
  <c r="AC23" i="5" s="1"/>
  <c r="AC56" i="5" s="1"/>
  <c r="Q17" i="5"/>
  <c r="V17" i="5" s="1"/>
  <c r="AA17" i="5" s="1"/>
  <c r="AA50" i="5" s="1"/>
  <c r="Q6" i="5"/>
  <c r="V6" i="5" s="1"/>
  <c r="AA6" i="5" s="1"/>
  <c r="AA39" i="5" s="1"/>
  <c r="Q8" i="5"/>
  <c r="V8" i="5" s="1"/>
  <c r="AA8" i="5" s="1"/>
  <c r="AA41" i="5" s="1"/>
  <c r="R10" i="5"/>
  <c r="W10" i="5" s="1"/>
  <c r="AB10" i="5" s="1"/>
  <c r="AB43" i="5" s="1"/>
  <c r="R13" i="5"/>
  <c r="W13" i="5" s="1"/>
  <c r="AB13" i="5" s="1"/>
  <c r="AB46" i="5" s="1"/>
  <c r="Q16" i="5"/>
  <c r="V16" i="5" s="1"/>
  <c r="AA16" i="5" s="1"/>
  <c r="AA49" i="5" s="1"/>
  <c r="R21" i="5"/>
  <c r="W21" i="5" s="1"/>
  <c r="AB21" i="5" s="1"/>
  <c r="AB54" i="5" s="1"/>
  <c r="Q24" i="5"/>
  <c r="V24" i="5" s="1"/>
  <c r="AA24" i="5" s="1"/>
  <c r="AA57" i="5" s="1"/>
  <c r="S29" i="5"/>
  <c r="X29" i="5" s="1"/>
  <c r="AC29" i="5" s="1"/>
  <c r="AC62" i="5" s="1"/>
  <c r="R29" i="5"/>
  <c r="W29" i="5" s="1"/>
  <c r="AB29" i="5" s="1"/>
  <c r="AB62" i="5" s="1"/>
  <c r="R6" i="5"/>
  <c r="W6" i="5" s="1"/>
  <c r="AB6" i="5" s="1"/>
  <c r="AB39" i="5" s="1"/>
  <c r="R8" i="5"/>
  <c r="W8" i="5" s="1"/>
  <c r="AB8" i="5" s="1"/>
  <c r="AB41" i="5" s="1"/>
  <c r="S10" i="5"/>
  <c r="X10" i="5" s="1"/>
  <c r="AC10" i="5" s="1"/>
  <c r="AC43" i="5" s="1"/>
  <c r="S11" i="5"/>
  <c r="X11" i="5" s="1"/>
  <c r="AC11" i="5" s="1"/>
  <c r="AC44" i="5" s="1"/>
  <c r="Q15" i="5"/>
  <c r="V15" i="5" s="1"/>
  <c r="AA15" i="5" s="1"/>
  <c r="AA48" i="5" s="1"/>
  <c r="R16" i="5"/>
  <c r="W16" i="5" s="1"/>
  <c r="AB16" i="5" s="1"/>
  <c r="AB49" i="5" s="1"/>
  <c r="Q23" i="5"/>
  <c r="V23" i="5" s="1"/>
  <c r="AA23" i="5" s="1"/>
  <c r="AA56" i="5" s="1"/>
  <c r="S31" i="5"/>
  <c r="X31" i="5" s="1"/>
  <c r="AC31" i="5" s="1"/>
  <c r="AC64" i="5" s="1"/>
  <c r="Q27" i="5"/>
  <c r="V27" i="5" s="1"/>
  <c r="AA27" i="5" s="1"/>
  <c r="AA60" i="5" s="1"/>
  <c r="Q31" i="5"/>
  <c r="V31" i="5" s="1"/>
  <c r="AA31" i="5" s="1"/>
  <c r="AA64" i="5" s="1"/>
  <c r="R15" i="5"/>
  <c r="W15" i="5" s="1"/>
  <c r="AB15" i="5" s="1"/>
  <c r="AB48" i="5" s="1"/>
  <c r="R17" i="5"/>
  <c r="W17" i="5" s="1"/>
  <c r="AB17" i="5" s="1"/>
  <c r="AB50" i="5" s="1"/>
  <c r="R23" i="5"/>
  <c r="W23" i="5" s="1"/>
  <c r="AB23" i="5" s="1"/>
  <c r="AB56" i="5" s="1"/>
  <c r="R25" i="5"/>
  <c r="W25" i="5" s="1"/>
  <c r="AB25" i="5" s="1"/>
  <c r="AB58" i="5" s="1"/>
  <c r="Q25" i="4"/>
  <c r="V25" i="4" s="1"/>
  <c r="AA25" i="4" s="1"/>
  <c r="AA58" i="4" s="1"/>
  <c r="Q31" i="4"/>
  <c r="V31" i="4" s="1"/>
  <c r="AA31" i="4" s="1"/>
  <c r="AA64" i="4" s="1"/>
  <c r="S9" i="4"/>
  <c r="X9" i="4" s="1"/>
  <c r="AC9" i="4" s="1"/>
  <c r="AC42" i="4" s="1"/>
  <c r="S12" i="4"/>
  <c r="X12" i="4" s="1"/>
  <c r="AC12" i="4" s="1"/>
  <c r="AC45" i="4" s="1"/>
  <c r="Q16" i="4"/>
  <c r="V16" i="4" s="1"/>
  <c r="AA16" i="4" s="1"/>
  <c r="AA49" i="4" s="1"/>
  <c r="Q18" i="4"/>
  <c r="V18" i="4" s="1"/>
  <c r="AA18" i="4" s="1"/>
  <c r="AA51" i="4" s="1"/>
  <c r="Q23" i="4"/>
  <c r="V23" i="4" s="1"/>
  <c r="AA23" i="4" s="1"/>
  <c r="AA56" i="4" s="1"/>
  <c r="Q30" i="4"/>
  <c r="V30" i="4" s="1"/>
  <c r="AA30" i="4" s="1"/>
  <c r="AA63" i="4" s="1"/>
  <c r="Q11" i="4"/>
  <c r="V11" i="4" s="1"/>
  <c r="AA11" i="4" s="1"/>
  <c r="AA44" i="4" s="1"/>
  <c r="Q9" i="4"/>
  <c r="V9" i="4" s="1"/>
  <c r="AA9" i="4" s="1"/>
  <c r="AA42" i="4" s="1"/>
  <c r="Q26" i="4"/>
  <c r="V26" i="4" s="1"/>
  <c r="AA26" i="4" s="1"/>
  <c r="AA59" i="4" s="1"/>
  <c r="Q8" i="4"/>
  <c r="V8" i="4" s="1"/>
  <c r="AA8" i="4" s="1"/>
  <c r="AA41" i="4" s="1"/>
  <c r="R10" i="4"/>
  <c r="W10" i="4" s="1"/>
  <c r="AB10" i="4" s="1"/>
  <c r="AB43" i="4" s="1"/>
  <c r="Q13" i="4"/>
  <c r="V13" i="4" s="1"/>
  <c r="AA13" i="4" s="1"/>
  <c r="AA46" i="4" s="1"/>
  <c r="S14" i="4"/>
  <c r="X14" i="4" s="1"/>
  <c r="AC14" i="4" s="1"/>
  <c r="AC47" i="4" s="1"/>
  <c r="S15" i="4"/>
  <c r="X15" i="4" s="1"/>
  <c r="AC15" i="4" s="1"/>
  <c r="AC48" i="4" s="1"/>
  <c r="R15" i="4"/>
  <c r="W15" i="4" s="1"/>
  <c r="AB15" i="4" s="1"/>
  <c r="AB48" i="4" s="1"/>
  <c r="Q17" i="4"/>
  <c r="V17" i="4" s="1"/>
  <c r="AA17" i="4" s="1"/>
  <c r="AA50" i="4" s="1"/>
  <c r="Q22" i="4"/>
  <c r="V22" i="4" s="1"/>
  <c r="AA22" i="4" s="1"/>
  <c r="AA55" i="4" s="1"/>
  <c r="Q24" i="4"/>
  <c r="V24" i="4" s="1"/>
  <c r="AA24" i="4" s="1"/>
  <c r="AA57" i="4" s="1"/>
  <c r="Q27" i="4"/>
  <c r="V27" i="4" s="1"/>
  <c r="AA27" i="4" s="1"/>
  <c r="AA60" i="4" s="1"/>
  <c r="Q32" i="4"/>
  <c r="V32" i="4" s="1"/>
  <c r="AA32" i="4" s="1"/>
  <c r="AA65" i="4" s="1"/>
  <c r="R6" i="4"/>
  <c r="W6" i="4" s="1"/>
  <c r="AB6" i="4" s="1"/>
  <c r="AB39" i="4" s="1"/>
  <c r="R8" i="4"/>
  <c r="W8" i="4" s="1"/>
  <c r="AB8" i="4" s="1"/>
  <c r="AB41" i="4" s="1"/>
  <c r="S10" i="4"/>
  <c r="X10" i="4" s="1"/>
  <c r="AC10" i="4" s="1"/>
  <c r="AC43" i="4" s="1"/>
  <c r="R13" i="4"/>
  <c r="W13" i="4" s="1"/>
  <c r="AB13" i="4" s="1"/>
  <c r="AB46" i="4" s="1"/>
  <c r="Q14" i="4"/>
  <c r="V14" i="4" s="1"/>
  <c r="AA14" i="4" s="1"/>
  <c r="AA47" i="4" s="1"/>
  <c r="R16" i="4"/>
  <c r="W16" i="4" s="1"/>
  <c r="AB16" i="4" s="1"/>
  <c r="AB49" i="4" s="1"/>
  <c r="R18" i="4"/>
  <c r="W18" i="4" s="1"/>
  <c r="AB18" i="4" s="1"/>
  <c r="AB51" i="4" s="1"/>
  <c r="R20" i="4"/>
  <c r="W20" i="4" s="1"/>
  <c r="AB20" i="4" s="1"/>
  <c r="AB53" i="4" s="1"/>
  <c r="R22" i="4"/>
  <c r="W22" i="4" s="1"/>
  <c r="AB22" i="4" s="1"/>
  <c r="AB55" i="4" s="1"/>
  <c r="R26" i="4"/>
  <c r="W26" i="4" s="1"/>
  <c r="AB26" i="4" s="1"/>
  <c r="AB59" i="4" s="1"/>
  <c r="R28" i="4"/>
  <c r="W28" i="4" s="1"/>
  <c r="AB28" i="4" s="1"/>
  <c r="AB61" i="4" s="1"/>
  <c r="R30" i="4"/>
  <c r="W30" i="4" s="1"/>
  <c r="AB30" i="4" s="1"/>
  <c r="AB63" i="4" s="1"/>
  <c r="Q19" i="4"/>
  <c r="V19" i="4" s="1"/>
  <c r="AA19" i="4" s="1"/>
  <c r="AA52" i="4" s="1"/>
  <c r="S6" i="4"/>
  <c r="X6" i="4" s="1"/>
  <c r="AC6" i="4" s="1"/>
  <c r="AC39" i="4" s="1"/>
  <c r="S8" i="4"/>
  <c r="X8" i="4" s="1"/>
  <c r="AC8" i="4" s="1"/>
  <c r="AC41" i="4" s="1"/>
  <c r="Q15" i="4"/>
  <c r="V15" i="4" s="1"/>
  <c r="AA15" i="4" s="1"/>
  <c r="AA48" i="4" s="1"/>
  <c r="R17" i="4"/>
  <c r="W17" i="4" s="1"/>
  <c r="AB17" i="4" s="1"/>
  <c r="AB50" i="4" s="1"/>
  <c r="R23" i="4"/>
  <c r="W23" i="4" s="1"/>
  <c r="AB23" i="4" s="1"/>
  <c r="AB56" i="4" s="1"/>
  <c r="R25" i="4"/>
  <c r="W25" i="4" s="1"/>
  <c r="AB25" i="4" s="1"/>
  <c r="AB58" i="4" s="1"/>
  <c r="R31" i="4"/>
  <c r="W31" i="4" s="1"/>
  <c r="AB31" i="4" s="1"/>
  <c r="AB64" i="4" s="1"/>
  <c r="N32" i="3" l="1"/>
  <c r="L6" i="3"/>
  <c r="G6" i="3"/>
  <c r="Q6" i="3" l="1"/>
  <c r="V6" i="3" s="1"/>
  <c r="L7" i="3"/>
  <c r="M7" i="3"/>
  <c r="N7" i="3"/>
  <c r="L8" i="3"/>
  <c r="M8" i="3"/>
  <c r="N8" i="3"/>
  <c r="L9" i="3"/>
  <c r="M9" i="3"/>
  <c r="N9" i="3"/>
  <c r="L10" i="3"/>
  <c r="M10" i="3"/>
  <c r="N10" i="3"/>
  <c r="L11" i="3"/>
  <c r="M11" i="3"/>
  <c r="N11" i="3"/>
  <c r="L12" i="3"/>
  <c r="M12" i="3"/>
  <c r="N12" i="3"/>
  <c r="L13" i="3"/>
  <c r="M13" i="3"/>
  <c r="N13" i="3"/>
  <c r="L14" i="3"/>
  <c r="M14" i="3"/>
  <c r="N14" i="3"/>
  <c r="L15" i="3"/>
  <c r="M15" i="3"/>
  <c r="N15" i="3"/>
  <c r="L16" i="3"/>
  <c r="M16" i="3"/>
  <c r="N16" i="3"/>
  <c r="L17" i="3"/>
  <c r="M17" i="3"/>
  <c r="N17" i="3"/>
  <c r="L18" i="3"/>
  <c r="M18" i="3"/>
  <c r="N18" i="3"/>
  <c r="L19" i="3"/>
  <c r="M19" i="3"/>
  <c r="N19" i="3"/>
  <c r="L20" i="3"/>
  <c r="M20" i="3"/>
  <c r="N20" i="3"/>
  <c r="L21" i="3"/>
  <c r="M21" i="3"/>
  <c r="N21" i="3"/>
  <c r="L22" i="3"/>
  <c r="M22" i="3"/>
  <c r="N22" i="3"/>
  <c r="L23" i="3"/>
  <c r="M23" i="3"/>
  <c r="N23" i="3"/>
  <c r="L24" i="3"/>
  <c r="M24" i="3"/>
  <c r="N24" i="3"/>
  <c r="L25" i="3"/>
  <c r="M25" i="3"/>
  <c r="N25" i="3"/>
  <c r="L26" i="3"/>
  <c r="M26" i="3"/>
  <c r="N26" i="3"/>
  <c r="L27" i="3"/>
  <c r="M27" i="3"/>
  <c r="N27" i="3"/>
  <c r="L28" i="3"/>
  <c r="M28" i="3"/>
  <c r="N28" i="3"/>
  <c r="L29" i="3"/>
  <c r="M29" i="3"/>
  <c r="N29" i="3"/>
  <c r="L30" i="3"/>
  <c r="M30" i="3"/>
  <c r="N30" i="3"/>
  <c r="L31" i="3"/>
  <c r="M31" i="3"/>
  <c r="N31" i="3"/>
  <c r="L32" i="3"/>
  <c r="M32" i="3"/>
  <c r="N6" i="3"/>
  <c r="M6" i="3"/>
  <c r="I32" i="3"/>
  <c r="G7" i="3"/>
  <c r="H7" i="3"/>
  <c r="I7" i="3"/>
  <c r="G8" i="3"/>
  <c r="H8" i="3"/>
  <c r="I8" i="3"/>
  <c r="G9" i="3"/>
  <c r="H9" i="3"/>
  <c r="I9" i="3"/>
  <c r="G10" i="3"/>
  <c r="H10" i="3"/>
  <c r="I10" i="3"/>
  <c r="G11" i="3"/>
  <c r="H11" i="3"/>
  <c r="I11" i="3"/>
  <c r="G12" i="3"/>
  <c r="H12" i="3"/>
  <c r="I12" i="3"/>
  <c r="G13" i="3"/>
  <c r="H13" i="3"/>
  <c r="I13" i="3"/>
  <c r="G14" i="3"/>
  <c r="H14" i="3"/>
  <c r="I14" i="3"/>
  <c r="G15" i="3"/>
  <c r="H15" i="3"/>
  <c r="I15" i="3"/>
  <c r="G16" i="3"/>
  <c r="H16" i="3"/>
  <c r="I16" i="3"/>
  <c r="G17" i="3"/>
  <c r="H17" i="3"/>
  <c r="I17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G24" i="3"/>
  <c r="H24" i="3"/>
  <c r="I24" i="3"/>
  <c r="G25" i="3"/>
  <c r="H25" i="3"/>
  <c r="I25" i="3"/>
  <c r="G26" i="3"/>
  <c r="H26" i="3"/>
  <c r="I26" i="3"/>
  <c r="G27" i="3"/>
  <c r="H27" i="3"/>
  <c r="I27" i="3"/>
  <c r="G28" i="3"/>
  <c r="H28" i="3"/>
  <c r="I28" i="3"/>
  <c r="G29" i="3"/>
  <c r="H29" i="3"/>
  <c r="I29" i="3"/>
  <c r="G30" i="3"/>
  <c r="H30" i="3"/>
  <c r="I30" i="3"/>
  <c r="G31" i="3"/>
  <c r="H31" i="3"/>
  <c r="I31" i="3"/>
  <c r="G32" i="3"/>
  <c r="H32" i="3"/>
  <c r="I6" i="3"/>
  <c r="H6" i="3"/>
  <c r="B173" i="1"/>
  <c r="B293" i="1" s="1"/>
  <c r="C173" i="1"/>
  <c r="C293" i="1" s="1"/>
  <c r="D173" i="1"/>
  <c r="D293" i="1" s="1"/>
  <c r="E173" i="1"/>
  <c r="E293" i="1" s="1"/>
  <c r="F173" i="1"/>
  <c r="F293" i="1" s="1"/>
  <c r="G173" i="1"/>
  <c r="G293" i="1" s="1"/>
  <c r="H173" i="1"/>
  <c r="H293" i="1" s="1"/>
  <c r="I173" i="1"/>
  <c r="I293" i="1" s="1"/>
  <c r="J173" i="1"/>
  <c r="J293" i="1" s="1"/>
  <c r="K173" i="1"/>
  <c r="K293" i="1" s="1"/>
  <c r="L173" i="1"/>
  <c r="L293" i="1" s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B174" i="1"/>
  <c r="B294" i="1" s="1"/>
  <c r="C174" i="1"/>
  <c r="C294" i="1" s="1"/>
  <c r="D174" i="1"/>
  <c r="D294" i="1" s="1"/>
  <c r="E174" i="1"/>
  <c r="E294" i="1" s="1"/>
  <c r="F174" i="1"/>
  <c r="F294" i="1" s="1"/>
  <c r="G174" i="1"/>
  <c r="G294" i="1" s="1"/>
  <c r="H174" i="1"/>
  <c r="H294" i="1" s="1"/>
  <c r="I174" i="1"/>
  <c r="I294" i="1" s="1"/>
  <c r="J174" i="1"/>
  <c r="J294" i="1" s="1"/>
  <c r="K174" i="1"/>
  <c r="K294" i="1" s="1"/>
  <c r="L174" i="1"/>
  <c r="L294" i="1" s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B175" i="1"/>
  <c r="B295" i="1" s="1"/>
  <c r="C175" i="1"/>
  <c r="C295" i="1" s="1"/>
  <c r="D175" i="1"/>
  <c r="D295" i="1" s="1"/>
  <c r="E175" i="1"/>
  <c r="E295" i="1" s="1"/>
  <c r="F175" i="1"/>
  <c r="F295" i="1" s="1"/>
  <c r="G175" i="1"/>
  <c r="G295" i="1" s="1"/>
  <c r="H175" i="1"/>
  <c r="H295" i="1" s="1"/>
  <c r="I175" i="1"/>
  <c r="I295" i="1" s="1"/>
  <c r="J175" i="1"/>
  <c r="J295" i="1" s="1"/>
  <c r="K175" i="1"/>
  <c r="K295" i="1" s="1"/>
  <c r="L175" i="1"/>
  <c r="L295" i="1" s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B176" i="1"/>
  <c r="B296" i="1" s="1"/>
  <c r="C176" i="1"/>
  <c r="C296" i="1" s="1"/>
  <c r="D176" i="1"/>
  <c r="D296" i="1" s="1"/>
  <c r="E176" i="1"/>
  <c r="E296" i="1" s="1"/>
  <c r="F176" i="1"/>
  <c r="F296" i="1" s="1"/>
  <c r="G176" i="1"/>
  <c r="G296" i="1" s="1"/>
  <c r="H176" i="1"/>
  <c r="H296" i="1" s="1"/>
  <c r="I176" i="1"/>
  <c r="I296" i="1" s="1"/>
  <c r="J176" i="1"/>
  <c r="J296" i="1" s="1"/>
  <c r="K176" i="1"/>
  <c r="K296" i="1" s="1"/>
  <c r="L176" i="1"/>
  <c r="L296" i="1" s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B177" i="1"/>
  <c r="B297" i="1" s="1"/>
  <c r="C177" i="1"/>
  <c r="C297" i="1" s="1"/>
  <c r="D177" i="1"/>
  <c r="D297" i="1" s="1"/>
  <c r="E177" i="1"/>
  <c r="E297" i="1" s="1"/>
  <c r="F177" i="1"/>
  <c r="F297" i="1" s="1"/>
  <c r="G177" i="1"/>
  <c r="G297" i="1" s="1"/>
  <c r="H177" i="1"/>
  <c r="H297" i="1" s="1"/>
  <c r="I177" i="1"/>
  <c r="I297" i="1" s="1"/>
  <c r="J177" i="1"/>
  <c r="J297" i="1" s="1"/>
  <c r="K177" i="1"/>
  <c r="K297" i="1" s="1"/>
  <c r="L177" i="1"/>
  <c r="L297" i="1" s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B178" i="1"/>
  <c r="B298" i="1" s="1"/>
  <c r="C178" i="1"/>
  <c r="C298" i="1" s="1"/>
  <c r="D178" i="1"/>
  <c r="D298" i="1" s="1"/>
  <c r="E178" i="1"/>
  <c r="E298" i="1" s="1"/>
  <c r="F178" i="1"/>
  <c r="F298" i="1" s="1"/>
  <c r="G178" i="1"/>
  <c r="G298" i="1" s="1"/>
  <c r="H178" i="1"/>
  <c r="H298" i="1" s="1"/>
  <c r="I178" i="1"/>
  <c r="I298" i="1" s="1"/>
  <c r="J178" i="1"/>
  <c r="J298" i="1" s="1"/>
  <c r="K178" i="1"/>
  <c r="K298" i="1" s="1"/>
  <c r="L178" i="1"/>
  <c r="L298" i="1" s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B179" i="1"/>
  <c r="B299" i="1" s="1"/>
  <c r="C179" i="1"/>
  <c r="C299" i="1" s="1"/>
  <c r="D179" i="1"/>
  <c r="D299" i="1" s="1"/>
  <c r="E179" i="1"/>
  <c r="E299" i="1" s="1"/>
  <c r="F179" i="1"/>
  <c r="F299" i="1" s="1"/>
  <c r="G179" i="1"/>
  <c r="G299" i="1" s="1"/>
  <c r="H179" i="1"/>
  <c r="H299" i="1" s="1"/>
  <c r="I179" i="1"/>
  <c r="I299" i="1" s="1"/>
  <c r="J179" i="1"/>
  <c r="J299" i="1" s="1"/>
  <c r="K179" i="1"/>
  <c r="K299" i="1" s="1"/>
  <c r="L179" i="1"/>
  <c r="L299" i="1" s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B180" i="1"/>
  <c r="B300" i="1" s="1"/>
  <c r="C180" i="1"/>
  <c r="C300" i="1" s="1"/>
  <c r="D180" i="1"/>
  <c r="D300" i="1" s="1"/>
  <c r="E180" i="1"/>
  <c r="E300" i="1" s="1"/>
  <c r="F180" i="1"/>
  <c r="F300" i="1" s="1"/>
  <c r="G180" i="1"/>
  <c r="G300" i="1" s="1"/>
  <c r="H180" i="1"/>
  <c r="H300" i="1" s="1"/>
  <c r="I180" i="1"/>
  <c r="I300" i="1" s="1"/>
  <c r="J180" i="1"/>
  <c r="J300" i="1" s="1"/>
  <c r="K180" i="1"/>
  <c r="K300" i="1" s="1"/>
  <c r="L180" i="1"/>
  <c r="L300" i="1" s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B181" i="1"/>
  <c r="B301" i="1" s="1"/>
  <c r="C181" i="1"/>
  <c r="C301" i="1" s="1"/>
  <c r="D181" i="1"/>
  <c r="D301" i="1" s="1"/>
  <c r="E181" i="1"/>
  <c r="E301" i="1" s="1"/>
  <c r="F181" i="1"/>
  <c r="F301" i="1" s="1"/>
  <c r="G181" i="1"/>
  <c r="G301" i="1" s="1"/>
  <c r="H181" i="1"/>
  <c r="H301" i="1" s="1"/>
  <c r="I181" i="1"/>
  <c r="I301" i="1" s="1"/>
  <c r="J181" i="1"/>
  <c r="J301" i="1" s="1"/>
  <c r="K181" i="1"/>
  <c r="K301" i="1" s="1"/>
  <c r="L181" i="1"/>
  <c r="L301" i="1" s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B182" i="1"/>
  <c r="B302" i="1" s="1"/>
  <c r="C182" i="1"/>
  <c r="C302" i="1" s="1"/>
  <c r="D182" i="1"/>
  <c r="D302" i="1" s="1"/>
  <c r="E182" i="1"/>
  <c r="E302" i="1" s="1"/>
  <c r="F182" i="1"/>
  <c r="F302" i="1" s="1"/>
  <c r="G182" i="1"/>
  <c r="G302" i="1" s="1"/>
  <c r="H182" i="1"/>
  <c r="H302" i="1" s="1"/>
  <c r="I182" i="1"/>
  <c r="I302" i="1" s="1"/>
  <c r="J182" i="1"/>
  <c r="J302" i="1" s="1"/>
  <c r="K182" i="1"/>
  <c r="K302" i="1" s="1"/>
  <c r="L182" i="1"/>
  <c r="L302" i="1" s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B183" i="1"/>
  <c r="B303" i="1" s="1"/>
  <c r="C183" i="1"/>
  <c r="C303" i="1" s="1"/>
  <c r="D183" i="1"/>
  <c r="D303" i="1" s="1"/>
  <c r="E183" i="1"/>
  <c r="E303" i="1" s="1"/>
  <c r="F183" i="1"/>
  <c r="F303" i="1" s="1"/>
  <c r="G183" i="1"/>
  <c r="G303" i="1" s="1"/>
  <c r="H183" i="1"/>
  <c r="H303" i="1" s="1"/>
  <c r="I183" i="1"/>
  <c r="I303" i="1" s="1"/>
  <c r="J183" i="1"/>
  <c r="J303" i="1" s="1"/>
  <c r="K183" i="1"/>
  <c r="K303" i="1" s="1"/>
  <c r="L183" i="1"/>
  <c r="L303" i="1" s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B184" i="1"/>
  <c r="B304" i="1" s="1"/>
  <c r="C184" i="1"/>
  <c r="C304" i="1" s="1"/>
  <c r="D184" i="1"/>
  <c r="D304" i="1" s="1"/>
  <c r="E184" i="1"/>
  <c r="E304" i="1" s="1"/>
  <c r="F184" i="1"/>
  <c r="F304" i="1" s="1"/>
  <c r="G184" i="1"/>
  <c r="G304" i="1" s="1"/>
  <c r="H184" i="1"/>
  <c r="H304" i="1" s="1"/>
  <c r="I184" i="1"/>
  <c r="I304" i="1" s="1"/>
  <c r="J184" i="1"/>
  <c r="J304" i="1" s="1"/>
  <c r="K184" i="1"/>
  <c r="K304" i="1" s="1"/>
  <c r="L184" i="1"/>
  <c r="L304" i="1" s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B185" i="1"/>
  <c r="B305" i="1" s="1"/>
  <c r="C185" i="1"/>
  <c r="C305" i="1" s="1"/>
  <c r="D185" i="1"/>
  <c r="D305" i="1" s="1"/>
  <c r="E185" i="1"/>
  <c r="E305" i="1" s="1"/>
  <c r="F185" i="1"/>
  <c r="F305" i="1" s="1"/>
  <c r="G185" i="1"/>
  <c r="G305" i="1" s="1"/>
  <c r="H185" i="1"/>
  <c r="H305" i="1" s="1"/>
  <c r="I185" i="1"/>
  <c r="I305" i="1" s="1"/>
  <c r="J185" i="1"/>
  <c r="J305" i="1" s="1"/>
  <c r="K185" i="1"/>
  <c r="K305" i="1" s="1"/>
  <c r="L185" i="1"/>
  <c r="L305" i="1" s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B186" i="1"/>
  <c r="B306" i="1" s="1"/>
  <c r="C186" i="1"/>
  <c r="C306" i="1" s="1"/>
  <c r="D186" i="1"/>
  <c r="D306" i="1" s="1"/>
  <c r="E186" i="1"/>
  <c r="E306" i="1" s="1"/>
  <c r="F186" i="1"/>
  <c r="F306" i="1" s="1"/>
  <c r="G186" i="1"/>
  <c r="G306" i="1" s="1"/>
  <c r="H186" i="1"/>
  <c r="H306" i="1" s="1"/>
  <c r="I186" i="1"/>
  <c r="I306" i="1" s="1"/>
  <c r="J186" i="1"/>
  <c r="J306" i="1" s="1"/>
  <c r="K186" i="1"/>
  <c r="K306" i="1" s="1"/>
  <c r="L186" i="1"/>
  <c r="L306" i="1" s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B187" i="1"/>
  <c r="B307" i="1" s="1"/>
  <c r="C187" i="1"/>
  <c r="C307" i="1" s="1"/>
  <c r="D187" i="1"/>
  <c r="D307" i="1" s="1"/>
  <c r="E187" i="1"/>
  <c r="E307" i="1" s="1"/>
  <c r="F187" i="1"/>
  <c r="F307" i="1" s="1"/>
  <c r="G187" i="1"/>
  <c r="G307" i="1" s="1"/>
  <c r="H187" i="1"/>
  <c r="H307" i="1" s="1"/>
  <c r="I187" i="1"/>
  <c r="I307" i="1" s="1"/>
  <c r="J187" i="1"/>
  <c r="J307" i="1" s="1"/>
  <c r="K187" i="1"/>
  <c r="K307" i="1" s="1"/>
  <c r="L187" i="1"/>
  <c r="L307" i="1" s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B188" i="1"/>
  <c r="B308" i="1" s="1"/>
  <c r="C188" i="1"/>
  <c r="C308" i="1" s="1"/>
  <c r="D188" i="1"/>
  <c r="D308" i="1" s="1"/>
  <c r="E188" i="1"/>
  <c r="E308" i="1" s="1"/>
  <c r="F188" i="1"/>
  <c r="F308" i="1" s="1"/>
  <c r="G188" i="1"/>
  <c r="G308" i="1" s="1"/>
  <c r="H188" i="1"/>
  <c r="H308" i="1" s="1"/>
  <c r="I188" i="1"/>
  <c r="I308" i="1" s="1"/>
  <c r="J188" i="1"/>
  <c r="J308" i="1" s="1"/>
  <c r="K188" i="1"/>
  <c r="K308" i="1" s="1"/>
  <c r="L188" i="1"/>
  <c r="L308" i="1" s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B189" i="1"/>
  <c r="B309" i="1" s="1"/>
  <c r="C189" i="1"/>
  <c r="C309" i="1" s="1"/>
  <c r="D189" i="1"/>
  <c r="D309" i="1" s="1"/>
  <c r="E189" i="1"/>
  <c r="E309" i="1" s="1"/>
  <c r="F189" i="1"/>
  <c r="F309" i="1" s="1"/>
  <c r="G189" i="1"/>
  <c r="G309" i="1" s="1"/>
  <c r="H189" i="1"/>
  <c r="H309" i="1" s="1"/>
  <c r="I189" i="1"/>
  <c r="I309" i="1" s="1"/>
  <c r="J189" i="1"/>
  <c r="J309" i="1" s="1"/>
  <c r="K189" i="1"/>
  <c r="K309" i="1" s="1"/>
  <c r="L189" i="1"/>
  <c r="L309" i="1" s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B190" i="1"/>
  <c r="B310" i="1" s="1"/>
  <c r="C190" i="1"/>
  <c r="C310" i="1" s="1"/>
  <c r="D190" i="1"/>
  <c r="D310" i="1" s="1"/>
  <c r="E190" i="1"/>
  <c r="E310" i="1" s="1"/>
  <c r="F190" i="1"/>
  <c r="F310" i="1" s="1"/>
  <c r="G190" i="1"/>
  <c r="G310" i="1" s="1"/>
  <c r="H190" i="1"/>
  <c r="H310" i="1" s="1"/>
  <c r="I190" i="1"/>
  <c r="I310" i="1" s="1"/>
  <c r="J190" i="1"/>
  <c r="J310" i="1" s="1"/>
  <c r="K190" i="1"/>
  <c r="K310" i="1" s="1"/>
  <c r="L190" i="1"/>
  <c r="L310" i="1" s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B191" i="1"/>
  <c r="B311" i="1" s="1"/>
  <c r="C191" i="1"/>
  <c r="C311" i="1" s="1"/>
  <c r="D191" i="1"/>
  <c r="D311" i="1" s="1"/>
  <c r="E191" i="1"/>
  <c r="E311" i="1" s="1"/>
  <c r="F191" i="1"/>
  <c r="F311" i="1" s="1"/>
  <c r="G191" i="1"/>
  <c r="G311" i="1" s="1"/>
  <c r="H191" i="1"/>
  <c r="H311" i="1" s="1"/>
  <c r="I191" i="1"/>
  <c r="I311" i="1" s="1"/>
  <c r="J191" i="1"/>
  <c r="J311" i="1" s="1"/>
  <c r="K191" i="1"/>
  <c r="K311" i="1" s="1"/>
  <c r="L191" i="1"/>
  <c r="L311" i="1" s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B192" i="1"/>
  <c r="B312" i="1" s="1"/>
  <c r="C192" i="1"/>
  <c r="C312" i="1" s="1"/>
  <c r="D192" i="1"/>
  <c r="D312" i="1" s="1"/>
  <c r="E192" i="1"/>
  <c r="E312" i="1" s="1"/>
  <c r="F192" i="1"/>
  <c r="F312" i="1" s="1"/>
  <c r="G192" i="1"/>
  <c r="G312" i="1" s="1"/>
  <c r="H192" i="1"/>
  <c r="H312" i="1" s="1"/>
  <c r="I192" i="1"/>
  <c r="I312" i="1" s="1"/>
  <c r="J192" i="1"/>
  <c r="J312" i="1" s="1"/>
  <c r="K192" i="1"/>
  <c r="K312" i="1" s="1"/>
  <c r="L192" i="1"/>
  <c r="L312" i="1" s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B193" i="1"/>
  <c r="B313" i="1" s="1"/>
  <c r="C193" i="1"/>
  <c r="C313" i="1" s="1"/>
  <c r="D193" i="1"/>
  <c r="D313" i="1" s="1"/>
  <c r="E193" i="1"/>
  <c r="E313" i="1" s="1"/>
  <c r="F193" i="1"/>
  <c r="F313" i="1" s="1"/>
  <c r="G193" i="1"/>
  <c r="G313" i="1" s="1"/>
  <c r="H193" i="1"/>
  <c r="H313" i="1" s="1"/>
  <c r="I193" i="1"/>
  <c r="I313" i="1" s="1"/>
  <c r="J193" i="1"/>
  <c r="J313" i="1" s="1"/>
  <c r="K193" i="1"/>
  <c r="K313" i="1" s="1"/>
  <c r="L193" i="1"/>
  <c r="L313" i="1" s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B194" i="1"/>
  <c r="B314" i="1" s="1"/>
  <c r="C194" i="1"/>
  <c r="C314" i="1" s="1"/>
  <c r="D194" i="1"/>
  <c r="D314" i="1" s="1"/>
  <c r="E194" i="1"/>
  <c r="E314" i="1" s="1"/>
  <c r="F194" i="1"/>
  <c r="F314" i="1" s="1"/>
  <c r="G194" i="1"/>
  <c r="G314" i="1" s="1"/>
  <c r="H194" i="1"/>
  <c r="H314" i="1" s="1"/>
  <c r="I194" i="1"/>
  <c r="I314" i="1" s="1"/>
  <c r="J194" i="1"/>
  <c r="J314" i="1" s="1"/>
  <c r="K194" i="1"/>
  <c r="K314" i="1" s="1"/>
  <c r="L194" i="1"/>
  <c r="L314" i="1" s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B195" i="1"/>
  <c r="B315" i="1" s="1"/>
  <c r="C195" i="1"/>
  <c r="C315" i="1" s="1"/>
  <c r="D195" i="1"/>
  <c r="D315" i="1" s="1"/>
  <c r="E195" i="1"/>
  <c r="E315" i="1" s="1"/>
  <c r="F195" i="1"/>
  <c r="F315" i="1" s="1"/>
  <c r="G195" i="1"/>
  <c r="G315" i="1" s="1"/>
  <c r="H195" i="1"/>
  <c r="H315" i="1" s="1"/>
  <c r="I195" i="1"/>
  <c r="I315" i="1" s="1"/>
  <c r="J195" i="1"/>
  <c r="J315" i="1" s="1"/>
  <c r="K195" i="1"/>
  <c r="K315" i="1" s="1"/>
  <c r="L195" i="1"/>
  <c r="L315" i="1" s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B196" i="1"/>
  <c r="B316" i="1" s="1"/>
  <c r="C196" i="1"/>
  <c r="C316" i="1" s="1"/>
  <c r="D196" i="1"/>
  <c r="D316" i="1" s="1"/>
  <c r="E196" i="1"/>
  <c r="E316" i="1" s="1"/>
  <c r="F196" i="1"/>
  <c r="F316" i="1" s="1"/>
  <c r="G196" i="1"/>
  <c r="G316" i="1" s="1"/>
  <c r="H196" i="1"/>
  <c r="H316" i="1" s="1"/>
  <c r="I196" i="1"/>
  <c r="I316" i="1" s="1"/>
  <c r="J196" i="1"/>
  <c r="J316" i="1" s="1"/>
  <c r="K196" i="1"/>
  <c r="K316" i="1" s="1"/>
  <c r="L196" i="1"/>
  <c r="L316" i="1" s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B197" i="1"/>
  <c r="B317" i="1" s="1"/>
  <c r="C197" i="1"/>
  <c r="C317" i="1" s="1"/>
  <c r="D197" i="1"/>
  <c r="D317" i="1" s="1"/>
  <c r="E197" i="1"/>
  <c r="E317" i="1" s="1"/>
  <c r="F197" i="1"/>
  <c r="F317" i="1" s="1"/>
  <c r="G197" i="1"/>
  <c r="G317" i="1" s="1"/>
  <c r="H197" i="1"/>
  <c r="H317" i="1" s="1"/>
  <c r="I197" i="1"/>
  <c r="I317" i="1" s="1"/>
  <c r="J197" i="1"/>
  <c r="J317" i="1" s="1"/>
  <c r="K197" i="1"/>
  <c r="K317" i="1" s="1"/>
  <c r="L197" i="1"/>
  <c r="L317" i="1" s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B198" i="1"/>
  <c r="B318" i="1" s="1"/>
  <c r="C198" i="1"/>
  <c r="C318" i="1" s="1"/>
  <c r="D198" i="1"/>
  <c r="D318" i="1" s="1"/>
  <c r="E198" i="1"/>
  <c r="E318" i="1" s="1"/>
  <c r="F198" i="1"/>
  <c r="F318" i="1" s="1"/>
  <c r="G198" i="1"/>
  <c r="G318" i="1" s="1"/>
  <c r="H198" i="1"/>
  <c r="H318" i="1" s="1"/>
  <c r="I198" i="1"/>
  <c r="I318" i="1" s="1"/>
  <c r="J198" i="1"/>
  <c r="J318" i="1" s="1"/>
  <c r="K198" i="1"/>
  <c r="K318" i="1" s="1"/>
  <c r="L198" i="1"/>
  <c r="L318" i="1" s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B143" i="1"/>
  <c r="B263" i="1" s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B144" i="1"/>
  <c r="B264" i="1" s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B145" i="1"/>
  <c r="B265" i="1" s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B146" i="1"/>
  <c r="B266" i="1" s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B147" i="1"/>
  <c r="B267" i="1" s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B148" i="1"/>
  <c r="B268" i="1" s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B149" i="1"/>
  <c r="B269" i="1" s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B150" i="1"/>
  <c r="B270" i="1" s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B151" i="1"/>
  <c r="B271" i="1" s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B152" i="1"/>
  <c r="B272" i="1" s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B153" i="1"/>
  <c r="B273" i="1" s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B154" i="1"/>
  <c r="B274" i="1" s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B155" i="1"/>
  <c r="B275" i="1" s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B156" i="1"/>
  <c r="B276" i="1" s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B157" i="1"/>
  <c r="B277" i="1" s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B158" i="1"/>
  <c r="B278" i="1" s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B159" i="1"/>
  <c r="B279" i="1" s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B160" i="1"/>
  <c r="B280" i="1" s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B161" i="1"/>
  <c r="B281" i="1" s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B162" i="1"/>
  <c r="B282" i="1" s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B163" i="1"/>
  <c r="B283" i="1" s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B164" i="1"/>
  <c r="B284" i="1" s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B165" i="1"/>
  <c r="B285" i="1" s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B166" i="1"/>
  <c r="B286" i="1" s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B167" i="1"/>
  <c r="B287" i="1" s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B168" i="1"/>
  <c r="B288" i="1" s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B113" i="1"/>
  <c r="B233" i="1" s="1"/>
  <c r="R40" i="3" s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B114" i="1"/>
  <c r="B234" i="1" s="1"/>
  <c r="R41" i="3" s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B115" i="1"/>
  <c r="B235" i="1" s="1"/>
  <c r="R42" i="3" s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B116" i="1"/>
  <c r="B236" i="1" s="1"/>
  <c r="R43" i="3" s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B117" i="1"/>
  <c r="B237" i="1" s="1"/>
  <c r="R44" i="3" s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B118" i="1"/>
  <c r="B238" i="1" s="1"/>
  <c r="R45" i="3" s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B119" i="1"/>
  <c r="B239" i="1" s="1"/>
  <c r="R46" i="3" s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B120" i="1"/>
  <c r="B240" i="1" s="1"/>
  <c r="R47" i="3" s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B121" i="1"/>
  <c r="B241" i="1" s="1"/>
  <c r="R48" i="3" s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B122" i="1"/>
  <c r="B242" i="1" s="1"/>
  <c r="R49" i="3" s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B123" i="1"/>
  <c r="B243" i="1" s="1"/>
  <c r="R50" i="3" s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B124" i="1"/>
  <c r="B244" i="1" s="1"/>
  <c r="R51" i="3" s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B125" i="1"/>
  <c r="B245" i="1" s="1"/>
  <c r="R52" i="3" s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B126" i="1"/>
  <c r="B246" i="1" s="1"/>
  <c r="R53" i="3" s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B127" i="1"/>
  <c r="B247" i="1" s="1"/>
  <c r="R54" i="3" s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B128" i="1"/>
  <c r="B248" i="1" s="1"/>
  <c r="R55" i="3" s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B129" i="1"/>
  <c r="B249" i="1" s="1"/>
  <c r="R56" i="3" s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B130" i="1"/>
  <c r="B250" i="1" s="1"/>
  <c r="R57" i="3" s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B131" i="1"/>
  <c r="B251" i="1" s="1"/>
  <c r="R58" i="3" s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B132" i="1"/>
  <c r="B252" i="1" s="1"/>
  <c r="R59" i="3" s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B133" i="1"/>
  <c r="B253" i="1" s="1"/>
  <c r="R60" i="3" s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B134" i="1"/>
  <c r="B254" i="1" s="1"/>
  <c r="R61" i="3" s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B135" i="1"/>
  <c r="B255" i="1" s="1"/>
  <c r="R62" i="3" s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B136" i="1"/>
  <c r="B256" i="1" s="1"/>
  <c r="R63" i="3" s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B137" i="1"/>
  <c r="B257" i="1" s="1"/>
  <c r="R64" i="3" s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B138" i="1"/>
  <c r="B258" i="1" s="1"/>
  <c r="R65" i="3" s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L292" i="1" s="1"/>
  <c r="K172" i="1"/>
  <c r="K292" i="1" s="1"/>
  <c r="J172" i="1"/>
  <c r="J292" i="1" s="1"/>
  <c r="I172" i="1"/>
  <c r="I292" i="1" s="1"/>
  <c r="H172" i="1"/>
  <c r="H292" i="1" s="1"/>
  <c r="G172" i="1"/>
  <c r="G292" i="1" s="1"/>
  <c r="F172" i="1"/>
  <c r="F292" i="1" s="1"/>
  <c r="E172" i="1"/>
  <c r="E292" i="1" s="1"/>
  <c r="D172" i="1"/>
  <c r="D292" i="1" s="1"/>
  <c r="C172" i="1"/>
  <c r="C292" i="1" s="1"/>
  <c r="B17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A6" i="3" l="1"/>
  <c r="D39" i="15"/>
  <c r="N292" i="1"/>
  <c r="T39" i="15" s="1"/>
  <c r="D39" i="17"/>
  <c r="P292" i="1"/>
  <c r="T39" i="17" s="1"/>
  <c r="D39" i="18"/>
  <c r="Q292" i="1"/>
  <c r="T39" i="18" s="1"/>
  <c r="D39" i="27"/>
  <c r="Y292" i="1"/>
  <c r="T39" i="27" s="1"/>
  <c r="D65" i="24"/>
  <c r="V318" i="1"/>
  <c r="T65" i="24" s="1"/>
  <c r="D65" i="15"/>
  <c r="N318" i="1"/>
  <c r="T65" i="15" s="1"/>
  <c r="D64" i="26"/>
  <c r="D64" i="17"/>
  <c r="P317" i="1"/>
  <c r="T64" i="17" s="1"/>
  <c r="D63" i="28"/>
  <c r="Z316" i="1"/>
  <c r="T63" i="28" s="1"/>
  <c r="D63" i="19"/>
  <c r="R316" i="1"/>
  <c r="T63" i="19" s="1"/>
  <c r="D62" i="21"/>
  <c r="T315" i="1"/>
  <c r="T62" i="21" s="1"/>
  <c r="D61" i="24"/>
  <c r="V314" i="1"/>
  <c r="T61" i="24" s="1"/>
  <c r="D61" i="15"/>
  <c r="N314" i="1"/>
  <c r="T61" i="15" s="1"/>
  <c r="D60" i="26"/>
  <c r="D60" i="17"/>
  <c r="P313" i="1"/>
  <c r="T60" i="17" s="1"/>
  <c r="D59" i="28"/>
  <c r="Z312" i="1"/>
  <c r="T59" i="28" s="1"/>
  <c r="D59" i="19"/>
  <c r="R312" i="1"/>
  <c r="T59" i="19" s="1"/>
  <c r="D58" i="21"/>
  <c r="T311" i="1"/>
  <c r="T58" i="21" s="1"/>
  <c r="D57" i="24"/>
  <c r="V310" i="1"/>
  <c r="T57" i="24" s="1"/>
  <c r="D57" i="15"/>
  <c r="N310" i="1"/>
  <c r="T57" i="15" s="1"/>
  <c r="D56" i="26"/>
  <c r="D56" i="17"/>
  <c r="P309" i="1"/>
  <c r="T56" i="17" s="1"/>
  <c r="D55" i="28"/>
  <c r="Z308" i="1"/>
  <c r="T55" i="28" s="1"/>
  <c r="D55" i="19"/>
  <c r="R308" i="1"/>
  <c r="T55" i="19" s="1"/>
  <c r="D54" i="21"/>
  <c r="T307" i="1"/>
  <c r="T54" i="21" s="1"/>
  <c r="D53" i="24"/>
  <c r="V306" i="1"/>
  <c r="T53" i="24" s="1"/>
  <c r="D53" i="15"/>
  <c r="N306" i="1"/>
  <c r="T53" i="15" s="1"/>
  <c r="D52" i="26"/>
  <c r="D52" i="17"/>
  <c r="P305" i="1"/>
  <c r="T52" i="17" s="1"/>
  <c r="D51" i="28"/>
  <c r="Z304" i="1"/>
  <c r="T51" i="28" s="1"/>
  <c r="D51" i="19"/>
  <c r="R304" i="1"/>
  <c r="T51" i="19" s="1"/>
  <c r="D50" i="21"/>
  <c r="T303" i="1"/>
  <c r="T50" i="21" s="1"/>
  <c r="D49" i="24"/>
  <c r="V302" i="1"/>
  <c r="T49" i="24" s="1"/>
  <c r="N302" i="1"/>
  <c r="T49" i="15" s="1"/>
  <c r="D49" i="15"/>
  <c r="D48" i="26"/>
  <c r="P301" i="1"/>
  <c r="T48" i="17" s="1"/>
  <c r="D48" i="17"/>
  <c r="D47" i="28"/>
  <c r="Z300" i="1"/>
  <c r="T47" i="28" s="1"/>
  <c r="D47" i="19"/>
  <c r="R300" i="1"/>
  <c r="T47" i="19" s="1"/>
  <c r="D46" i="21"/>
  <c r="T299" i="1"/>
  <c r="T46" i="21" s="1"/>
  <c r="D45" i="24"/>
  <c r="V298" i="1"/>
  <c r="T45" i="24" s="1"/>
  <c r="D45" i="15"/>
  <c r="N298" i="1"/>
  <c r="T45" i="15" s="1"/>
  <c r="D44" i="26"/>
  <c r="D44" i="17"/>
  <c r="P297" i="1"/>
  <c r="T44" i="17" s="1"/>
  <c r="D43" i="28"/>
  <c r="Z296" i="1"/>
  <c r="T43" i="28" s="1"/>
  <c r="D43" i="19"/>
  <c r="R296" i="1"/>
  <c r="T43" i="19" s="1"/>
  <c r="D42" i="21"/>
  <c r="T295" i="1"/>
  <c r="T42" i="21" s="1"/>
  <c r="D41" i="24"/>
  <c r="V294" i="1"/>
  <c r="T41" i="24" s="1"/>
  <c r="N294" i="1"/>
  <c r="T41" i="15" s="1"/>
  <c r="D41" i="15"/>
  <c r="D40" i="26"/>
  <c r="D40" i="17"/>
  <c r="P293" i="1"/>
  <c r="T40" i="17" s="1"/>
  <c r="D65" i="22"/>
  <c r="U318" i="1"/>
  <c r="T65" i="22" s="1"/>
  <c r="D65" i="14"/>
  <c r="M318" i="1"/>
  <c r="T65" i="14" s="1"/>
  <c r="D64" i="25"/>
  <c r="W317" i="1"/>
  <c r="T64" i="25" s="1"/>
  <c r="D64" i="16"/>
  <c r="O317" i="1"/>
  <c r="T64" i="16" s="1"/>
  <c r="D63" i="27"/>
  <c r="Y316" i="1"/>
  <c r="T63" i="27" s="1"/>
  <c r="D63" i="18"/>
  <c r="Q316" i="1"/>
  <c r="T63" i="18" s="1"/>
  <c r="D62" i="29"/>
  <c r="AA315" i="1"/>
  <c r="T62" i="29" s="1"/>
  <c r="D62" i="20"/>
  <c r="S315" i="1"/>
  <c r="T62" i="20" s="1"/>
  <c r="D61" i="22"/>
  <c r="U314" i="1"/>
  <c r="T61" i="22" s="1"/>
  <c r="D61" i="14"/>
  <c r="M314" i="1"/>
  <c r="T61" i="14" s="1"/>
  <c r="D60" i="25"/>
  <c r="W313" i="1"/>
  <c r="T60" i="25" s="1"/>
  <c r="D60" i="16"/>
  <c r="O313" i="1"/>
  <c r="T60" i="16" s="1"/>
  <c r="D59" i="27"/>
  <c r="Y312" i="1"/>
  <c r="T59" i="27" s="1"/>
  <c r="D59" i="18"/>
  <c r="Q312" i="1"/>
  <c r="T59" i="18" s="1"/>
  <c r="D58" i="29"/>
  <c r="AA311" i="1"/>
  <c r="T58" i="29" s="1"/>
  <c r="D58" i="20"/>
  <c r="S311" i="1"/>
  <c r="T58" i="20" s="1"/>
  <c r="D57" i="22"/>
  <c r="U310" i="1"/>
  <c r="T57" i="22" s="1"/>
  <c r="D57" i="14"/>
  <c r="M310" i="1"/>
  <c r="T57" i="14" s="1"/>
  <c r="D56" i="25"/>
  <c r="W309" i="1"/>
  <c r="T56" i="25" s="1"/>
  <c r="D56" i="16"/>
  <c r="O309" i="1"/>
  <c r="T56" i="16" s="1"/>
  <c r="D55" i="27"/>
  <c r="Y308" i="1"/>
  <c r="T55" i="27" s="1"/>
  <c r="D55" i="18"/>
  <c r="Q308" i="1"/>
  <c r="T55" i="18" s="1"/>
  <c r="D54" i="29"/>
  <c r="AA307" i="1"/>
  <c r="T54" i="29" s="1"/>
  <c r="D54" i="20"/>
  <c r="S307" i="1"/>
  <c r="T54" i="20" s="1"/>
  <c r="D53" i="22"/>
  <c r="U306" i="1"/>
  <c r="T53" i="22" s="1"/>
  <c r="D53" i="14"/>
  <c r="M306" i="1"/>
  <c r="T53" i="14" s="1"/>
  <c r="D52" i="25"/>
  <c r="W305" i="1"/>
  <c r="T52" i="25" s="1"/>
  <c r="D52" i="16"/>
  <c r="O305" i="1"/>
  <c r="T52" i="16" s="1"/>
  <c r="D51" i="27"/>
  <c r="Y304" i="1"/>
  <c r="T51" i="27" s="1"/>
  <c r="D51" i="18"/>
  <c r="Q304" i="1"/>
  <c r="T51" i="18" s="1"/>
  <c r="D50" i="29"/>
  <c r="AA303" i="1"/>
  <c r="T50" i="29" s="1"/>
  <c r="D50" i="20"/>
  <c r="S303" i="1"/>
  <c r="T50" i="20" s="1"/>
  <c r="D49" i="22"/>
  <c r="U302" i="1"/>
  <c r="T49" i="22" s="1"/>
  <c r="D49" i="14"/>
  <c r="M302" i="1"/>
  <c r="T49" i="14" s="1"/>
  <c r="D48" i="25"/>
  <c r="W301" i="1"/>
  <c r="T48" i="25" s="1"/>
  <c r="D48" i="16"/>
  <c r="O301" i="1"/>
  <c r="T48" i="16" s="1"/>
  <c r="D47" i="27"/>
  <c r="Y300" i="1"/>
  <c r="T47" i="27" s="1"/>
  <c r="D47" i="18"/>
  <c r="Q300" i="1"/>
  <c r="T47" i="18" s="1"/>
  <c r="D46" i="29"/>
  <c r="AA299" i="1"/>
  <c r="T46" i="29" s="1"/>
  <c r="D46" i="20"/>
  <c r="S299" i="1"/>
  <c r="T46" i="20" s="1"/>
  <c r="D45" i="22"/>
  <c r="U298" i="1"/>
  <c r="T45" i="22" s="1"/>
  <c r="D45" i="14"/>
  <c r="M298" i="1"/>
  <c r="T45" i="14" s="1"/>
  <c r="D44" i="25"/>
  <c r="W297" i="1"/>
  <c r="T44" i="25" s="1"/>
  <c r="D44" i="16"/>
  <c r="O297" i="1"/>
  <c r="T44" i="16" s="1"/>
  <c r="D43" i="27"/>
  <c r="Y296" i="1"/>
  <c r="T43" i="27" s="1"/>
  <c r="D43" i="18"/>
  <c r="Q296" i="1"/>
  <c r="T43" i="18" s="1"/>
  <c r="D42" i="29"/>
  <c r="AA295" i="1"/>
  <c r="T42" i="29" s="1"/>
  <c r="D42" i="20"/>
  <c r="S295" i="1"/>
  <c r="T42" i="20" s="1"/>
  <c r="D41" i="22"/>
  <c r="U294" i="1"/>
  <c r="T41" i="22" s="1"/>
  <c r="M294" i="1"/>
  <c r="T41" i="14" s="1"/>
  <c r="D41" i="14"/>
  <c r="D40" i="25"/>
  <c r="W293" i="1"/>
  <c r="T40" i="25" s="1"/>
  <c r="D40" i="16"/>
  <c r="O293" i="1"/>
  <c r="T40" i="16" s="1"/>
  <c r="D39" i="28"/>
  <c r="Z292" i="1"/>
  <c r="T39" i="28" s="1"/>
  <c r="D39" i="29"/>
  <c r="AA292" i="1"/>
  <c r="T39" i="29" s="1"/>
  <c r="D65" i="21"/>
  <c r="T318" i="1"/>
  <c r="T65" i="21" s="1"/>
  <c r="D64" i="24"/>
  <c r="V317" i="1"/>
  <c r="T64" i="24" s="1"/>
  <c r="D64" i="15"/>
  <c r="N317" i="1"/>
  <c r="T64" i="15" s="1"/>
  <c r="D63" i="26"/>
  <c r="D63" i="17"/>
  <c r="P316" i="1"/>
  <c r="T63" i="17" s="1"/>
  <c r="D62" i="28"/>
  <c r="Z315" i="1"/>
  <c r="T62" i="28" s="1"/>
  <c r="D62" i="19"/>
  <c r="R315" i="1"/>
  <c r="T62" i="19" s="1"/>
  <c r="D61" i="21"/>
  <c r="T314" i="1"/>
  <c r="T61" i="21" s="1"/>
  <c r="D60" i="24"/>
  <c r="V313" i="1"/>
  <c r="T60" i="24" s="1"/>
  <c r="D60" i="15"/>
  <c r="N313" i="1"/>
  <c r="T60" i="15" s="1"/>
  <c r="D59" i="26"/>
  <c r="D59" i="17"/>
  <c r="P312" i="1"/>
  <c r="T59" i="17" s="1"/>
  <c r="D58" i="28"/>
  <c r="Z311" i="1"/>
  <c r="T58" i="28" s="1"/>
  <c r="D58" i="19"/>
  <c r="R311" i="1"/>
  <c r="T58" i="19" s="1"/>
  <c r="D57" i="21"/>
  <c r="T310" i="1"/>
  <c r="T57" i="21" s="1"/>
  <c r="D56" i="24"/>
  <c r="V309" i="1"/>
  <c r="T56" i="24" s="1"/>
  <c r="D56" i="15"/>
  <c r="N309" i="1"/>
  <c r="T56" i="15" s="1"/>
  <c r="D55" i="26"/>
  <c r="D55" i="17"/>
  <c r="P308" i="1"/>
  <c r="T55" i="17" s="1"/>
  <c r="D54" i="28"/>
  <c r="Z307" i="1"/>
  <c r="T54" i="28" s="1"/>
  <c r="D54" i="19"/>
  <c r="R307" i="1"/>
  <c r="T54" i="19" s="1"/>
  <c r="D53" i="21"/>
  <c r="T306" i="1"/>
  <c r="T53" i="21" s="1"/>
  <c r="D52" i="24"/>
  <c r="V305" i="1"/>
  <c r="T52" i="24" s="1"/>
  <c r="D52" i="15"/>
  <c r="N305" i="1"/>
  <c r="T52" i="15" s="1"/>
  <c r="D51" i="26"/>
  <c r="D51" i="17"/>
  <c r="P304" i="1"/>
  <c r="T51" i="17" s="1"/>
  <c r="D50" i="28"/>
  <c r="Z303" i="1"/>
  <c r="T50" i="28" s="1"/>
  <c r="D50" i="19"/>
  <c r="R303" i="1"/>
  <c r="T50" i="19" s="1"/>
  <c r="D49" i="21"/>
  <c r="T302" i="1"/>
  <c r="T49" i="21" s="1"/>
  <c r="D48" i="24"/>
  <c r="V301" i="1"/>
  <c r="T48" i="24" s="1"/>
  <c r="N301" i="1"/>
  <c r="T48" i="15" s="1"/>
  <c r="D48" i="15"/>
  <c r="D47" i="26"/>
  <c r="D47" i="17"/>
  <c r="P300" i="1"/>
  <c r="T47" i="17" s="1"/>
  <c r="D46" i="28"/>
  <c r="Z299" i="1"/>
  <c r="T46" i="28" s="1"/>
  <c r="D46" i="19"/>
  <c r="R299" i="1"/>
  <c r="T46" i="19" s="1"/>
  <c r="D45" i="21"/>
  <c r="T298" i="1"/>
  <c r="T45" i="21" s="1"/>
  <c r="D44" i="24"/>
  <c r="V297" i="1"/>
  <c r="T44" i="24" s="1"/>
  <c r="D44" i="15"/>
  <c r="N297" i="1"/>
  <c r="T44" i="15" s="1"/>
  <c r="D43" i="26"/>
  <c r="D43" i="17"/>
  <c r="P296" i="1"/>
  <c r="T43" i="17" s="1"/>
  <c r="D42" i="28"/>
  <c r="Z295" i="1"/>
  <c r="T42" i="28" s="1"/>
  <c r="D42" i="19"/>
  <c r="R295" i="1"/>
  <c r="T42" i="19" s="1"/>
  <c r="D41" i="21"/>
  <c r="T294" i="1"/>
  <c r="T41" i="21" s="1"/>
  <c r="D40" i="24"/>
  <c r="V293" i="1"/>
  <c r="T40" i="24" s="1"/>
  <c r="N293" i="1"/>
  <c r="T40" i="15" s="1"/>
  <c r="D40" i="15"/>
  <c r="D39" i="21"/>
  <c r="T292" i="1"/>
  <c r="T39" i="21" s="1"/>
  <c r="D65" i="29"/>
  <c r="AA318" i="1"/>
  <c r="T65" i="29" s="1"/>
  <c r="D65" i="20"/>
  <c r="S318" i="1"/>
  <c r="T65" i="20" s="1"/>
  <c r="D64" i="22"/>
  <c r="U317" i="1"/>
  <c r="T64" i="22" s="1"/>
  <c r="D64" i="14"/>
  <c r="M317" i="1"/>
  <c r="T64" i="14" s="1"/>
  <c r="D63" i="25"/>
  <c r="W316" i="1"/>
  <c r="T63" i="25" s="1"/>
  <c r="D63" i="16"/>
  <c r="O316" i="1"/>
  <c r="T63" i="16" s="1"/>
  <c r="D62" i="27"/>
  <c r="Y315" i="1"/>
  <c r="T62" i="27" s="1"/>
  <c r="D62" i="18"/>
  <c r="Q315" i="1"/>
  <c r="T62" i="18" s="1"/>
  <c r="D61" i="29"/>
  <c r="AA314" i="1"/>
  <c r="T61" i="29" s="1"/>
  <c r="D61" i="20"/>
  <c r="S314" i="1"/>
  <c r="T61" i="20" s="1"/>
  <c r="D60" i="22"/>
  <c r="U313" i="1"/>
  <c r="T60" i="22" s="1"/>
  <c r="D60" i="14"/>
  <c r="M313" i="1"/>
  <c r="T60" i="14" s="1"/>
  <c r="D59" i="25"/>
  <c r="W312" i="1"/>
  <c r="T59" i="25" s="1"/>
  <c r="D59" i="16"/>
  <c r="O312" i="1"/>
  <c r="T59" i="16" s="1"/>
  <c r="D58" i="27"/>
  <c r="Y311" i="1"/>
  <c r="T58" i="27" s="1"/>
  <c r="D58" i="18"/>
  <c r="Q311" i="1"/>
  <c r="T58" i="18" s="1"/>
  <c r="D57" i="29"/>
  <c r="AA310" i="1"/>
  <c r="T57" i="29" s="1"/>
  <c r="D57" i="20"/>
  <c r="S310" i="1"/>
  <c r="T57" i="20" s="1"/>
  <c r="D56" i="22"/>
  <c r="U309" i="1"/>
  <c r="T56" i="22" s="1"/>
  <c r="D56" i="14"/>
  <c r="M309" i="1"/>
  <c r="T56" i="14" s="1"/>
  <c r="D55" i="25"/>
  <c r="W308" i="1"/>
  <c r="T55" i="25" s="1"/>
  <c r="D55" i="16"/>
  <c r="O308" i="1"/>
  <c r="T55" i="16" s="1"/>
  <c r="D54" i="27"/>
  <c r="Y307" i="1"/>
  <c r="T54" i="27" s="1"/>
  <c r="D54" i="18"/>
  <c r="Q307" i="1"/>
  <c r="T54" i="18" s="1"/>
  <c r="D53" i="29"/>
  <c r="AA306" i="1"/>
  <c r="T53" i="29" s="1"/>
  <c r="D53" i="20"/>
  <c r="S306" i="1"/>
  <c r="T53" i="20" s="1"/>
  <c r="D52" i="22"/>
  <c r="U305" i="1"/>
  <c r="T52" i="22" s="1"/>
  <c r="D52" i="14"/>
  <c r="M305" i="1"/>
  <c r="T52" i="14" s="1"/>
  <c r="D51" i="25"/>
  <c r="W304" i="1"/>
  <c r="T51" i="25" s="1"/>
  <c r="D51" i="16"/>
  <c r="O304" i="1"/>
  <c r="T51" i="16" s="1"/>
  <c r="D50" i="27"/>
  <c r="Y303" i="1"/>
  <c r="T50" i="27" s="1"/>
  <c r="D50" i="18"/>
  <c r="Q303" i="1"/>
  <c r="T50" i="18" s="1"/>
  <c r="D49" i="29"/>
  <c r="AA302" i="1"/>
  <c r="T49" i="29" s="1"/>
  <c r="D49" i="20"/>
  <c r="S302" i="1"/>
  <c r="T49" i="20" s="1"/>
  <c r="D48" i="22"/>
  <c r="U301" i="1"/>
  <c r="T48" i="22" s="1"/>
  <c r="D48" i="14"/>
  <c r="M301" i="1"/>
  <c r="T48" i="14" s="1"/>
  <c r="D47" i="25"/>
  <c r="W300" i="1"/>
  <c r="T47" i="25" s="1"/>
  <c r="D47" i="16"/>
  <c r="O300" i="1"/>
  <c r="T47" i="16" s="1"/>
  <c r="D46" i="27"/>
  <c r="Y299" i="1"/>
  <c r="T46" i="27" s="1"/>
  <c r="D46" i="18"/>
  <c r="Q299" i="1"/>
  <c r="T46" i="18" s="1"/>
  <c r="D45" i="29"/>
  <c r="AA298" i="1"/>
  <c r="T45" i="29" s="1"/>
  <c r="D45" i="20"/>
  <c r="S298" i="1"/>
  <c r="T45" i="20" s="1"/>
  <c r="D44" i="22"/>
  <c r="U297" i="1"/>
  <c r="T44" i="22" s="1"/>
  <c r="D44" i="14"/>
  <c r="M297" i="1"/>
  <c r="T44" i="14" s="1"/>
  <c r="D43" i="25"/>
  <c r="W296" i="1"/>
  <c r="T43" i="25" s="1"/>
  <c r="D43" i="16"/>
  <c r="O296" i="1"/>
  <c r="T43" i="16" s="1"/>
  <c r="D42" i="27"/>
  <c r="Y295" i="1"/>
  <c r="T42" i="27" s="1"/>
  <c r="D42" i="18"/>
  <c r="Q295" i="1"/>
  <c r="T42" i="18" s="1"/>
  <c r="D41" i="29"/>
  <c r="AA294" i="1"/>
  <c r="T41" i="29" s="1"/>
  <c r="D41" i="20"/>
  <c r="S294" i="1"/>
  <c r="T41" i="20" s="1"/>
  <c r="U293" i="1"/>
  <c r="T40" i="22" s="1"/>
  <c r="D40" i="22"/>
  <c r="M293" i="1"/>
  <c r="T40" i="14" s="1"/>
  <c r="D40" i="14"/>
  <c r="D39" i="19"/>
  <c r="R292" i="1"/>
  <c r="T39" i="19" s="1"/>
  <c r="D39" i="20"/>
  <c r="S292" i="1"/>
  <c r="T39" i="20" s="1"/>
  <c r="D39" i="14"/>
  <c r="M292" i="1"/>
  <c r="T39" i="14" s="1"/>
  <c r="D39" i="22"/>
  <c r="U292" i="1"/>
  <c r="T39" i="22" s="1"/>
  <c r="D65" i="28"/>
  <c r="Z318" i="1"/>
  <c r="T65" i="28" s="1"/>
  <c r="D65" i="19"/>
  <c r="R318" i="1"/>
  <c r="T65" i="19" s="1"/>
  <c r="D64" i="21"/>
  <c r="T317" i="1"/>
  <c r="T64" i="21" s="1"/>
  <c r="D63" i="24"/>
  <c r="V316" i="1"/>
  <c r="T63" i="24" s="1"/>
  <c r="D63" i="15"/>
  <c r="N316" i="1"/>
  <c r="T63" i="15" s="1"/>
  <c r="D62" i="26"/>
  <c r="D62" i="17"/>
  <c r="P315" i="1"/>
  <c r="T62" i="17" s="1"/>
  <c r="D61" i="28"/>
  <c r="Z314" i="1"/>
  <c r="T61" i="28" s="1"/>
  <c r="D61" i="19"/>
  <c r="R314" i="1"/>
  <c r="T61" i="19" s="1"/>
  <c r="D60" i="21"/>
  <c r="T313" i="1"/>
  <c r="T60" i="21" s="1"/>
  <c r="D59" i="24"/>
  <c r="V312" i="1"/>
  <c r="T59" i="24" s="1"/>
  <c r="D59" i="15"/>
  <c r="N312" i="1"/>
  <c r="T59" i="15" s="1"/>
  <c r="D58" i="26"/>
  <c r="D58" i="17"/>
  <c r="P311" i="1"/>
  <c r="T58" i="17" s="1"/>
  <c r="D57" i="28"/>
  <c r="Z310" i="1"/>
  <c r="T57" i="28" s="1"/>
  <c r="D57" i="19"/>
  <c r="R310" i="1"/>
  <c r="T57" i="19" s="1"/>
  <c r="D56" i="21"/>
  <c r="T309" i="1"/>
  <c r="T56" i="21" s="1"/>
  <c r="D55" i="24"/>
  <c r="V308" i="1"/>
  <c r="T55" i="24" s="1"/>
  <c r="D55" i="15"/>
  <c r="N308" i="1"/>
  <c r="T55" i="15" s="1"/>
  <c r="D54" i="26"/>
  <c r="D54" i="17"/>
  <c r="P307" i="1"/>
  <c r="T54" i="17" s="1"/>
  <c r="D53" i="28"/>
  <c r="Z306" i="1"/>
  <c r="T53" i="28" s="1"/>
  <c r="D53" i="19"/>
  <c r="R306" i="1"/>
  <c r="T53" i="19" s="1"/>
  <c r="D52" i="21"/>
  <c r="T305" i="1"/>
  <c r="T52" i="21" s="1"/>
  <c r="D51" i="24"/>
  <c r="V304" i="1"/>
  <c r="T51" i="24" s="1"/>
  <c r="D51" i="15"/>
  <c r="N304" i="1"/>
  <c r="T51" i="15" s="1"/>
  <c r="D50" i="26"/>
  <c r="D50" i="17"/>
  <c r="P303" i="1"/>
  <c r="T50" i="17" s="1"/>
  <c r="D49" i="28"/>
  <c r="Z302" i="1"/>
  <c r="T49" i="28" s="1"/>
  <c r="D49" i="19"/>
  <c r="R302" i="1"/>
  <c r="T49" i="19" s="1"/>
  <c r="D48" i="21"/>
  <c r="T301" i="1"/>
  <c r="T48" i="21" s="1"/>
  <c r="D47" i="24"/>
  <c r="V300" i="1"/>
  <c r="T47" i="24" s="1"/>
  <c r="D47" i="15"/>
  <c r="N300" i="1"/>
  <c r="T47" i="15" s="1"/>
  <c r="D46" i="26"/>
  <c r="D46" i="17"/>
  <c r="P299" i="1"/>
  <c r="T46" i="17" s="1"/>
  <c r="D45" i="28"/>
  <c r="Z298" i="1"/>
  <c r="T45" i="28" s="1"/>
  <c r="D45" i="19"/>
  <c r="R298" i="1"/>
  <c r="T45" i="19" s="1"/>
  <c r="D44" i="21"/>
  <c r="T297" i="1"/>
  <c r="T44" i="21" s="1"/>
  <c r="D43" i="24"/>
  <c r="V296" i="1"/>
  <c r="T43" i="24" s="1"/>
  <c r="D43" i="15"/>
  <c r="N296" i="1"/>
  <c r="T43" i="15" s="1"/>
  <c r="D42" i="26"/>
  <c r="D42" i="17"/>
  <c r="P295" i="1"/>
  <c r="T42" i="17" s="1"/>
  <c r="D41" i="28"/>
  <c r="Z294" i="1"/>
  <c r="T41" i="28" s="1"/>
  <c r="D41" i="19"/>
  <c r="R294" i="1"/>
  <c r="T41" i="19" s="1"/>
  <c r="D40" i="21"/>
  <c r="T293" i="1"/>
  <c r="T40" i="21" s="1"/>
  <c r="D65" i="27"/>
  <c r="Y318" i="1"/>
  <c r="T65" i="27" s="1"/>
  <c r="D65" i="18"/>
  <c r="Q318" i="1"/>
  <c r="T65" i="18" s="1"/>
  <c r="D64" i="29"/>
  <c r="AA317" i="1"/>
  <c r="T64" i="29" s="1"/>
  <c r="D64" i="20"/>
  <c r="S317" i="1"/>
  <c r="T64" i="20" s="1"/>
  <c r="D63" i="22"/>
  <c r="U316" i="1"/>
  <c r="T63" i="22" s="1"/>
  <c r="D63" i="14"/>
  <c r="M316" i="1"/>
  <c r="T63" i="14" s="1"/>
  <c r="D62" i="25"/>
  <c r="W315" i="1"/>
  <c r="T62" i="25" s="1"/>
  <c r="D62" i="16"/>
  <c r="O315" i="1"/>
  <c r="T62" i="16" s="1"/>
  <c r="D61" i="27"/>
  <c r="Y314" i="1"/>
  <c r="T61" i="27" s="1"/>
  <c r="D61" i="18"/>
  <c r="Q314" i="1"/>
  <c r="T61" i="18" s="1"/>
  <c r="D60" i="29"/>
  <c r="AA313" i="1"/>
  <c r="T60" i="29" s="1"/>
  <c r="D60" i="20"/>
  <c r="S313" i="1"/>
  <c r="T60" i="20" s="1"/>
  <c r="D59" i="22"/>
  <c r="U312" i="1"/>
  <c r="T59" i="22" s="1"/>
  <c r="D59" i="14"/>
  <c r="M312" i="1"/>
  <c r="T59" i="14" s="1"/>
  <c r="D58" i="25"/>
  <c r="W311" i="1"/>
  <c r="T58" i="25" s="1"/>
  <c r="D58" i="16"/>
  <c r="O311" i="1"/>
  <c r="T58" i="16" s="1"/>
  <c r="D57" i="27"/>
  <c r="Y310" i="1"/>
  <c r="T57" i="27" s="1"/>
  <c r="D57" i="18"/>
  <c r="Q310" i="1"/>
  <c r="T57" i="18" s="1"/>
  <c r="D56" i="29"/>
  <c r="AA309" i="1"/>
  <c r="T56" i="29" s="1"/>
  <c r="D56" i="20"/>
  <c r="S309" i="1"/>
  <c r="T56" i="20" s="1"/>
  <c r="D55" i="22"/>
  <c r="U308" i="1"/>
  <c r="T55" i="22" s="1"/>
  <c r="D55" i="14"/>
  <c r="M308" i="1"/>
  <c r="T55" i="14" s="1"/>
  <c r="D54" i="25"/>
  <c r="W307" i="1"/>
  <c r="T54" i="25" s="1"/>
  <c r="D54" i="16"/>
  <c r="O307" i="1"/>
  <c r="T54" i="16" s="1"/>
  <c r="D53" i="27"/>
  <c r="Y306" i="1"/>
  <c r="T53" i="27" s="1"/>
  <c r="D53" i="18"/>
  <c r="Q306" i="1"/>
  <c r="T53" i="18" s="1"/>
  <c r="D52" i="29"/>
  <c r="AA305" i="1"/>
  <c r="T52" i="29" s="1"/>
  <c r="D52" i="20"/>
  <c r="S305" i="1"/>
  <c r="T52" i="20" s="1"/>
  <c r="D51" i="22"/>
  <c r="U304" i="1"/>
  <c r="T51" i="22" s="1"/>
  <c r="D51" i="14"/>
  <c r="M304" i="1"/>
  <c r="T51" i="14" s="1"/>
  <c r="D50" i="25"/>
  <c r="W303" i="1"/>
  <c r="T50" i="25" s="1"/>
  <c r="D50" i="16"/>
  <c r="O303" i="1"/>
  <c r="T50" i="16" s="1"/>
  <c r="D49" i="27"/>
  <c r="Y302" i="1"/>
  <c r="T49" i="27" s="1"/>
  <c r="D49" i="18"/>
  <c r="Q302" i="1"/>
  <c r="T49" i="18" s="1"/>
  <c r="D48" i="29"/>
  <c r="AA301" i="1"/>
  <c r="T48" i="29" s="1"/>
  <c r="D48" i="20"/>
  <c r="S301" i="1"/>
  <c r="T48" i="20" s="1"/>
  <c r="D47" i="22"/>
  <c r="U300" i="1"/>
  <c r="T47" i="22" s="1"/>
  <c r="D47" i="14"/>
  <c r="M300" i="1"/>
  <c r="T47" i="14" s="1"/>
  <c r="D46" i="25"/>
  <c r="W299" i="1"/>
  <c r="T46" i="25" s="1"/>
  <c r="O299" i="1"/>
  <c r="T46" i="16" s="1"/>
  <c r="D46" i="16"/>
  <c r="D45" i="27"/>
  <c r="Y298" i="1"/>
  <c r="T45" i="27" s="1"/>
  <c r="D45" i="18"/>
  <c r="Q298" i="1"/>
  <c r="T45" i="18" s="1"/>
  <c r="AA297" i="1"/>
  <c r="T44" i="29" s="1"/>
  <c r="D44" i="29"/>
  <c r="S297" i="1"/>
  <c r="T44" i="20" s="1"/>
  <c r="D44" i="20"/>
  <c r="D43" i="22"/>
  <c r="U296" i="1"/>
  <c r="T43" i="22" s="1"/>
  <c r="M296" i="1"/>
  <c r="T43" i="14" s="1"/>
  <c r="D43" i="14"/>
  <c r="D42" i="25"/>
  <c r="W295" i="1"/>
  <c r="T42" i="25" s="1"/>
  <c r="O295" i="1"/>
  <c r="T42" i="16" s="1"/>
  <c r="D42" i="16"/>
  <c r="D41" i="27"/>
  <c r="Y294" i="1"/>
  <c r="T41" i="27" s="1"/>
  <c r="D41" i="18"/>
  <c r="Q294" i="1"/>
  <c r="T41" i="18" s="1"/>
  <c r="D40" i="29"/>
  <c r="AA293" i="1"/>
  <c r="T40" i="29" s="1"/>
  <c r="D40" i="20"/>
  <c r="S293" i="1"/>
  <c r="T40" i="20" s="1"/>
  <c r="D39" i="24"/>
  <c r="V292" i="1"/>
  <c r="T39" i="24" s="1"/>
  <c r="D39" i="25"/>
  <c r="W292" i="1"/>
  <c r="T39" i="25" s="1"/>
  <c r="D65" i="26"/>
  <c r="D65" i="17"/>
  <c r="P318" i="1"/>
  <c r="T65" i="17" s="1"/>
  <c r="D64" i="28"/>
  <c r="Z317" i="1"/>
  <c r="T64" i="28" s="1"/>
  <c r="D64" i="19"/>
  <c r="R317" i="1"/>
  <c r="T64" i="19" s="1"/>
  <c r="D63" i="21"/>
  <c r="T316" i="1"/>
  <c r="T63" i="21" s="1"/>
  <c r="D62" i="24"/>
  <c r="V315" i="1"/>
  <c r="T62" i="24" s="1"/>
  <c r="D62" i="15"/>
  <c r="N315" i="1"/>
  <c r="T62" i="15" s="1"/>
  <c r="D61" i="26"/>
  <c r="D61" i="17"/>
  <c r="P314" i="1"/>
  <c r="T61" i="17" s="1"/>
  <c r="D60" i="28"/>
  <c r="Z313" i="1"/>
  <c r="T60" i="28" s="1"/>
  <c r="D60" i="19"/>
  <c r="R313" i="1"/>
  <c r="T60" i="19" s="1"/>
  <c r="D59" i="21"/>
  <c r="T312" i="1"/>
  <c r="T59" i="21" s="1"/>
  <c r="D58" i="24"/>
  <c r="V311" i="1"/>
  <c r="T58" i="24" s="1"/>
  <c r="D58" i="15"/>
  <c r="N311" i="1"/>
  <c r="T58" i="15" s="1"/>
  <c r="D57" i="26"/>
  <c r="D57" i="17"/>
  <c r="P310" i="1"/>
  <c r="T57" i="17" s="1"/>
  <c r="D56" i="28"/>
  <c r="Z309" i="1"/>
  <c r="T56" i="28" s="1"/>
  <c r="D56" i="19"/>
  <c r="R309" i="1"/>
  <c r="T56" i="19" s="1"/>
  <c r="D55" i="21"/>
  <c r="T308" i="1"/>
  <c r="T55" i="21" s="1"/>
  <c r="D54" i="24"/>
  <c r="V307" i="1"/>
  <c r="T54" i="24" s="1"/>
  <c r="D54" i="15"/>
  <c r="N307" i="1"/>
  <c r="T54" i="15" s="1"/>
  <c r="D53" i="26"/>
  <c r="D53" i="17"/>
  <c r="P306" i="1"/>
  <c r="T53" i="17" s="1"/>
  <c r="D52" i="28"/>
  <c r="Z305" i="1"/>
  <c r="T52" i="28" s="1"/>
  <c r="D52" i="19"/>
  <c r="R305" i="1"/>
  <c r="T52" i="19" s="1"/>
  <c r="D51" i="21"/>
  <c r="T304" i="1"/>
  <c r="T51" i="21" s="1"/>
  <c r="D50" i="24"/>
  <c r="V303" i="1"/>
  <c r="T50" i="24" s="1"/>
  <c r="D50" i="15"/>
  <c r="N303" i="1"/>
  <c r="T50" i="15" s="1"/>
  <c r="D49" i="26"/>
  <c r="D49" i="17"/>
  <c r="P302" i="1"/>
  <c r="T49" i="17" s="1"/>
  <c r="D48" i="28"/>
  <c r="Z301" i="1"/>
  <c r="T48" i="28" s="1"/>
  <c r="D48" i="19"/>
  <c r="R301" i="1"/>
  <c r="T48" i="19" s="1"/>
  <c r="D47" i="21"/>
  <c r="T300" i="1"/>
  <c r="T47" i="21" s="1"/>
  <c r="D46" i="24"/>
  <c r="V299" i="1"/>
  <c r="T46" i="24" s="1"/>
  <c r="D46" i="15"/>
  <c r="N299" i="1"/>
  <c r="T46" i="15" s="1"/>
  <c r="D45" i="26"/>
  <c r="D45" i="17"/>
  <c r="P298" i="1"/>
  <c r="T45" i="17" s="1"/>
  <c r="D44" i="28"/>
  <c r="Z297" i="1"/>
  <c r="T44" i="28" s="1"/>
  <c r="D44" i="19"/>
  <c r="R297" i="1"/>
  <c r="T44" i="19" s="1"/>
  <c r="D43" i="21"/>
  <c r="T296" i="1"/>
  <c r="T43" i="21" s="1"/>
  <c r="D42" i="24"/>
  <c r="V295" i="1"/>
  <c r="T42" i="24" s="1"/>
  <c r="D42" i="15"/>
  <c r="N295" i="1"/>
  <c r="T42" i="15" s="1"/>
  <c r="D41" i="26"/>
  <c r="D41" i="17"/>
  <c r="P294" i="1"/>
  <c r="T41" i="17" s="1"/>
  <c r="D40" i="28"/>
  <c r="Z293" i="1"/>
  <c r="T40" i="28" s="1"/>
  <c r="D40" i="19"/>
  <c r="R293" i="1"/>
  <c r="T40" i="19" s="1"/>
  <c r="D39" i="16"/>
  <c r="O292" i="1"/>
  <c r="T39" i="16" s="1"/>
  <c r="D39" i="26"/>
  <c r="D65" i="25"/>
  <c r="W318" i="1"/>
  <c r="T65" i="25" s="1"/>
  <c r="D65" i="16"/>
  <c r="O318" i="1"/>
  <c r="T65" i="16" s="1"/>
  <c r="D64" i="27"/>
  <c r="Y317" i="1"/>
  <c r="T64" i="27" s="1"/>
  <c r="D64" i="18"/>
  <c r="Q317" i="1"/>
  <c r="T64" i="18" s="1"/>
  <c r="D63" i="29"/>
  <c r="AA316" i="1"/>
  <c r="T63" i="29" s="1"/>
  <c r="D63" i="20"/>
  <c r="S316" i="1"/>
  <c r="T63" i="20" s="1"/>
  <c r="D62" i="22"/>
  <c r="U315" i="1"/>
  <c r="T62" i="22" s="1"/>
  <c r="D62" i="14"/>
  <c r="M315" i="1"/>
  <c r="T62" i="14" s="1"/>
  <c r="D61" i="25"/>
  <c r="W314" i="1"/>
  <c r="T61" i="25" s="1"/>
  <c r="D61" i="16"/>
  <c r="O314" i="1"/>
  <c r="T61" i="16" s="1"/>
  <c r="D60" i="27"/>
  <c r="Y313" i="1"/>
  <c r="T60" i="27" s="1"/>
  <c r="D60" i="18"/>
  <c r="Q313" i="1"/>
  <c r="T60" i="18" s="1"/>
  <c r="D59" i="29"/>
  <c r="AA312" i="1"/>
  <c r="T59" i="29" s="1"/>
  <c r="D59" i="20"/>
  <c r="S312" i="1"/>
  <c r="T59" i="20" s="1"/>
  <c r="D58" i="22"/>
  <c r="U311" i="1"/>
  <c r="T58" i="22" s="1"/>
  <c r="D58" i="14"/>
  <c r="M311" i="1"/>
  <c r="T58" i="14" s="1"/>
  <c r="D57" i="25"/>
  <c r="W310" i="1"/>
  <c r="T57" i="25" s="1"/>
  <c r="D57" i="16"/>
  <c r="O310" i="1"/>
  <c r="T57" i="16" s="1"/>
  <c r="D56" i="27"/>
  <c r="Y309" i="1"/>
  <c r="T56" i="27" s="1"/>
  <c r="D56" i="18"/>
  <c r="Q309" i="1"/>
  <c r="T56" i="18" s="1"/>
  <c r="D55" i="29"/>
  <c r="AA308" i="1"/>
  <c r="T55" i="29" s="1"/>
  <c r="D55" i="20"/>
  <c r="S308" i="1"/>
  <c r="T55" i="20" s="1"/>
  <c r="D54" i="22"/>
  <c r="U307" i="1"/>
  <c r="T54" i="22" s="1"/>
  <c r="D54" i="14"/>
  <c r="M307" i="1"/>
  <c r="T54" i="14" s="1"/>
  <c r="D53" i="25"/>
  <c r="W306" i="1"/>
  <c r="T53" i="25" s="1"/>
  <c r="D53" i="16"/>
  <c r="O306" i="1"/>
  <c r="T53" i="16" s="1"/>
  <c r="D52" i="27"/>
  <c r="Y305" i="1"/>
  <c r="T52" i="27" s="1"/>
  <c r="D52" i="18"/>
  <c r="Q305" i="1"/>
  <c r="T52" i="18" s="1"/>
  <c r="D51" i="29"/>
  <c r="AA304" i="1"/>
  <c r="T51" i="29" s="1"/>
  <c r="D51" i="20"/>
  <c r="S304" i="1"/>
  <c r="T51" i="20" s="1"/>
  <c r="D50" i="22"/>
  <c r="U303" i="1"/>
  <c r="T50" i="22" s="1"/>
  <c r="D50" i="14"/>
  <c r="M303" i="1"/>
  <c r="T50" i="14" s="1"/>
  <c r="D49" i="25"/>
  <c r="W302" i="1"/>
  <c r="T49" i="25" s="1"/>
  <c r="D49" i="16"/>
  <c r="O302" i="1"/>
  <c r="T49" i="16" s="1"/>
  <c r="D48" i="27"/>
  <c r="Y301" i="1"/>
  <c r="T48" i="27" s="1"/>
  <c r="D48" i="18"/>
  <c r="Q301" i="1"/>
  <c r="T48" i="18" s="1"/>
  <c r="D47" i="29"/>
  <c r="AA300" i="1"/>
  <c r="T47" i="29" s="1"/>
  <c r="D47" i="20"/>
  <c r="S300" i="1"/>
  <c r="T47" i="20" s="1"/>
  <c r="D46" i="22"/>
  <c r="U299" i="1"/>
  <c r="T46" i="22" s="1"/>
  <c r="D46" i="14"/>
  <c r="M299" i="1"/>
  <c r="T46" i="14" s="1"/>
  <c r="D45" i="25"/>
  <c r="W298" i="1"/>
  <c r="T45" i="25" s="1"/>
  <c r="D45" i="16"/>
  <c r="O298" i="1"/>
  <c r="T45" i="16" s="1"/>
  <c r="D44" i="27"/>
  <c r="Y297" i="1"/>
  <c r="T44" i="27" s="1"/>
  <c r="D44" i="18"/>
  <c r="Q297" i="1"/>
  <c r="T44" i="18" s="1"/>
  <c r="D43" i="29"/>
  <c r="AA296" i="1"/>
  <c r="T43" i="29" s="1"/>
  <c r="D43" i="20"/>
  <c r="S296" i="1"/>
  <c r="T43" i="20" s="1"/>
  <c r="D42" i="22"/>
  <c r="U295" i="1"/>
  <c r="T42" i="22" s="1"/>
  <c r="D42" i="14"/>
  <c r="M295" i="1"/>
  <c r="T42" i="14" s="1"/>
  <c r="D41" i="25"/>
  <c r="W294" i="1"/>
  <c r="T41" i="25" s="1"/>
  <c r="D41" i="16"/>
  <c r="O294" i="1"/>
  <c r="T41" i="16" s="1"/>
  <c r="D40" i="27"/>
  <c r="Y293" i="1"/>
  <c r="T40" i="27" s="1"/>
  <c r="Q293" i="1"/>
  <c r="T40" i="18" s="1"/>
  <c r="D40" i="18"/>
  <c r="C65" i="20"/>
  <c r="S288" i="1"/>
  <c r="S65" i="20" s="1"/>
  <c r="C288" i="1"/>
  <c r="S65" i="4" s="1"/>
  <c r="C65" i="4"/>
  <c r="C64" i="14"/>
  <c r="M287" i="1"/>
  <c r="S64" i="14" s="1"/>
  <c r="C62" i="27"/>
  <c r="Y285" i="1"/>
  <c r="S62" i="27" s="1"/>
  <c r="C262" i="1"/>
  <c r="S39" i="4" s="1"/>
  <c r="C39" i="4"/>
  <c r="K262" i="1"/>
  <c r="S39" i="12" s="1"/>
  <c r="C39" i="12"/>
  <c r="C39" i="20"/>
  <c r="S262" i="1"/>
  <c r="S39" i="20" s="1"/>
  <c r="C39" i="29"/>
  <c r="AA262" i="1"/>
  <c r="S39" i="29" s="1"/>
  <c r="C65" i="28"/>
  <c r="Z288" i="1"/>
  <c r="S65" i="28" s="1"/>
  <c r="C65" i="19"/>
  <c r="R288" i="1"/>
  <c r="S65" i="19" s="1"/>
  <c r="J288" i="1"/>
  <c r="S65" i="11" s="1"/>
  <c r="C65" i="11"/>
  <c r="C64" i="21"/>
  <c r="T287" i="1"/>
  <c r="S64" i="21" s="1"/>
  <c r="C64" i="13"/>
  <c r="L287" i="1"/>
  <c r="S64" i="13" s="1"/>
  <c r="D287" i="1"/>
  <c r="S64" i="5" s="1"/>
  <c r="C64" i="5"/>
  <c r="C63" i="24"/>
  <c r="V286" i="1"/>
  <c r="S63" i="24" s="1"/>
  <c r="C63" i="15"/>
  <c r="N286" i="1"/>
  <c r="S63" i="15" s="1"/>
  <c r="F286" i="1"/>
  <c r="S63" i="7" s="1"/>
  <c r="C63" i="7"/>
  <c r="C62" i="26"/>
  <c r="C62" i="17"/>
  <c r="P285" i="1"/>
  <c r="S62" i="17" s="1"/>
  <c r="H285" i="1"/>
  <c r="S62" i="9" s="1"/>
  <c r="C62" i="9"/>
  <c r="C61" i="28"/>
  <c r="Z284" i="1"/>
  <c r="S61" i="28" s="1"/>
  <c r="C61" i="19"/>
  <c r="R284" i="1"/>
  <c r="S61" i="19" s="1"/>
  <c r="J284" i="1"/>
  <c r="S61" i="11" s="1"/>
  <c r="C61" i="11"/>
  <c r="C60" i="21"/>
  <c r="T283" i="1"/>
  <c r="S60" i="21" s="1"/>
  <c r="L283" i="1"/>
  <c r="S60" i="13" s="1"/>
  <c r="C60" i="13"/>
  <c r="D283" i="1"/>
  <c r="S60" i="5" s="1"/>
  <c r="C60" i="5"/>
  <c r="C59" i="24"/>
  <c r="V282" i="1"/>
  <c r="S59" i="24" s="1"/>
  <c r="C59" i="15"/>
  <c r="N282" i="1"/>
  <c r="S59" i="15" s="1"/>
  <c r="F282" i="1"/>
  <c r="S59" i="7" s="1"/>
  <c r="C59" i="7"/>
  <c r="C58" i="26"/>
  <c r="C58" i="17"/>
  <c r="P281" i="1"/>
  <c r="S58" i="17" s="1"/>
  <c r="H281" i="1"/>
  <c r="S58" i="9" s="1"/>
  <c r="C58" i="9"/>
  <c r="C57" i="28"/>
  <c r="Z280" i="1"/>
  <c r="S57" i="28" s="1"/>
  <c r="C57" i="19"/>
  <c r="R280" i="1"/>
  <c r="S57" i="19" s="1"/>
  <c r="J280" i="1"/>
  <c r="S57" i="11" s="1"/>
  <c r="C57" i="11"/>
  <c r="C56" i="21"/>
  <c r="T279" i="1"/>
  <c r="S56" i="21" s="1"/>
  <c r="C56" i="13"/>
  <c r="L279" i="1"/>
  <c r="S56" i="13" s="1"/>
  <c r="D279" i="1"/>
  <c r="S56" i="5" s="1"/>
  <c r="C56" i="5"/>
  <c r="C55" i="24"/>
  <c r="V278" i="1"/>
  <c r="S55" i="24" s="1"/>
  <c r="C55" i="15"/>
  <c r="N278" i="1"/>
  <c r="S55" i="15" s="1"/>
  <c r="F278" i="1"/>
  <c r="S55" i="7" s="1"/>
  <c r="C55" i="7"/>
  <c r="C54" i="26"/>
  <c r="C54" i="17"/>
  <c r="P277" i="1"/>
  <c r="S54" i="17" s="1"/>
  <c r="H277" i="1"/>
  <c r="S54" i="9" s="1"/>
  <c r="C54" i="9"/>
  <c r="C53" i="28"/>
  <c r="Z276" i="1"/>
  <c r="S53" i="28" s="1"/>
  <c r="C53" i="19"/>
  <c r="R276" i="1"/>
  <c r="S53" i="19" s="1"/>
  <c r="J276" i="1"/>
  <c r="S53" i="11" s="1"/>
  <c r="C53" i="11"/>
  <c r="C52" i="21"/>
  <c r="T275" i="1"/>
  <c r="S52" i="21" s="1"/>
  <c r="L275" i="1"/>
  <c r="S52" i="13" s="1"/>
  <c r="C52" i="13"/>
  <c r="D275" i="1"/>
  <c r="S52" i="5" s="1"/>
  <c r="C52" i="5"/>
  <c r="C51" i="24"/>
  <c r="V274" i="1"/>
  <c r="S51" i="24" s="1"/>
  <c r="C51" i="15"/>
  <c r="N274" i="1"/>
  <c r="S51" i="15" s="1"/>
  <c r="F274" i="1"/>
  <c r="S51" i="7" s="1"/>
  <c r="C51" i="7"/>
  <c r="C50" i="26"/>
  <c r="C50" i="17"/>
  <c r="P273" i="1"/>
  <c r="S50" i="17" s="1"/>
  <c r="H273" i="1"/>
  <c r="S50" i="9" s="1"/>
  <c r="C50" i="9"/>
  <c r="C49" i="28"/>
  <c r="Z272" i="1"/>
  <c r="S49" i="28" s="1"/>
  <c r="R272" i="1"/>
  <c r="S49" i="19" s="1"/>
  <c r="C49" i="19"/>
  <c r="J272" i="1"/>
  <c r="S49" i="11" s="1"/>
  <c r="C49" i="11"/>
  <c r="C48" i="21"/>
  <c r="T271" i="1"/>
  <c r="S48" i="21" s="1"/>
  <c r="L271" i="1"/>
  <c r="S48" i="13" s="1"/>
  <c r="C48" i="13"/>
  <c r="D271" i="1"/>
  <c r="S48" i="5" s="1"/>
  <c r="C48" i="5"/>
  <c r="C47" i="24"/>
  <c r="V270" i="1"/>
  <c r="S47" i="24" s="1"/>
  <c r="C47" i="15"/>
  <c r="N270" i="1"/>
  <c r="S47" i="15" s="1"/>
  <c r="F270" i="1"/>
  <c r="S47" i="7" s="1"/>
  <c r="C47" i="7"/>
  <c r="C46" i="26"/>
  <c r="C46" i="17"/>
  <c r="P269" i="1"/>
  <c r="S46" i="17" s="1"/>
  <c r="H269" i="1"/>
  <c r="S46" i="9" s="1"/>
  <c r="C46" i="9"/>
  <c r="C45" i="28"/>
  <c r="Z268" i="1"/>
  <c r="S45" i="28" s="1"/>
  <c r="R268" i="1"/>
  <c r="S45" i="19" s="1"/>
  <c r="C45" i="19"/>
  <c r="J268" i="1"/>
  <c r="S45" i="11" s="1"/>
  <c r="C45" i="11"/>
  <c r="C44" i="21"/>
  <c r="T267" i="1"/>
  <c r="S44" i="21" s="1"/>
  <c r="L267" i="1"/>
  <c r="S44" i="13" s="1"/>
  <c r="C44" i="13"/>
  <c r="D267" i="1"/>
  <c r="S44" i="5" s="1"/>
  <c r="C44" i="5"/>
  <c r="C43" i="24"/>
  <c r="V266" i="1"/>
  <c r="S43" i="24" s="1"/>
  <c r="C43" i="15"/>
  <c r="N266" i="1"/>
  <c r="S43" i="15" s="1"/>
  <c r="F266" i="1"/>
  <c r="S43" i="7" s="1"/>
  <c r="C43" i="7"/>
  <c r="C42" i="26"/>
  <c r="C42" i="17"/>
  <c r="P265" i="1"/>
  <c r="S42" i="17" s="1"/>
  <c r="H265" i="1"/>
  <c r="S42" i="9" s="1"/>
  <c r="C42" i="9"/>
  <c r="C41" i="28"/>
  <c r="Z264" i="1"/>
  <c r="S41" i="28" s="1"/>
  <c r="R264" i="1"/>
  <c r="S41" i="19" s="1"/>
  <c r="C41" i="19"/>
  <c r="J264" i="1"/>
  <c r="S41" i="11" s="1"/>
  <c r="C41" i="11"/>
  <c r="C40" i="21"/>
  <c r="T263" i="1"/>
  <c r="S40" i="21" s="1"/>
  <c r="L263" i="1"/>
  <c r="S40" i="13" s="1"/>
  <c r="C40" i="13"/>
  <c r="D263" i="1"/>
  <c r="S40" i="5" s="1"/>
  <c r="C40" i="5"/>
  <c r="J262" i="1"/>
  <c r="S39" i="11" s="1"/>
  <c r="C39" i="11"/>
  <c r="D262" i="1"/>
  <c r="S39" i="5" s="1"/>
  <c r="C39" i="5"/>
  <c r="L262" i="1"/>
  <c r="S39" i="13" s="1"/>
  <c r="C39" i="13"/>
  <c r="C39" i="21"/>
  <c r="T262" i="1"/>
  <c r="S39" i="21" s="1"/>
  <c r="C65" i="27"/>
  <c r="Y288" i="1"/>
  <c r="S65" i="27" s="1"/>
  <c r="C65" i="18"/>
  <c r="Q288" i="1"/>
  <c r="S65" i="18" s="1"/>
  <c r="I288" i="1"/>
  <c r="S65" i="10" s="1"/>
  <c r="C65" i="10"/>
  <c r="C64" i="29"/>
  <c r="AA287" i="1"/>
  <c r="S64" i="29" s="1"/>
  <c r="C64" i="20"/>
  <c r="S287" i="1"/>
  <c r="S64" i="20" s="1"/>
  <c r="K287" i="1"/>
  <c r="S64" i="12" s="1"/>
  <c r="C64" i="12"/>
  <c r="C287" i="1"/>
  <c r="S64" i="4" s="1"/>
  <c r="C64" i="4"/>
  <c r="C63" i="22"/>
  <c r="U286" i="1"/>
  <c r="S63" i="22" s="1"/>
  <c r="C63" i="14"/>
  <c r="M286" i="1"/>
  <c r="S63" i="14" s="1"/>
  <c r="C63" i="6"/>
  <c r="E286" i="1"/>
  <c r="S63" i="6" s="1"/>
  <c r="C62" i="25"/>
  <c r="W285" i="1"/>
  <c r="S62" i="25" s="1"/>
  <c r="C62" i="16"/>
  <c r="O285" i="1"/>
  <c r="S62" i="16" s="1"/>
  <c r="G285" i="1"/>
  <c r="S62" i="8" s="1"/>
  <c r="C62" i="8"/>
  <c r="C61" i="27"/>
  <c r="Y284" i="1"/>
  <c r="S61" i="27" s="1"/>
  <c r="C61" i="18"/>
  <c r="Q284" i="1"/>
  <c r="S61" i="18" s="1"/>
  <c r="I284" i="1"/>
  <c r="S61" i="10" s="1"/>
  <c r="C61" i="10"/>
  <c r="C60" i="29"/>
  <c r="AA283" i="1"/>
  <c r="S60" i="29" s="1"/>
  <c r="C60" i="20"/>
  <c r="S283" i="1"/>
  <c r="S60" i="20" s="1"/>
  <c r="C60" i="12"/>
  <c r="K283" i="1"/>
  <c r="S60" i="12" s="1"/>
  <c r="C283" i="1"/>
  <c r="S60" i="4" s="1"/>
  <c r="C60" i="4"/>
  <c r="C59" i="22"/>
  <c r="U282" i="1"/>
  <c r="S59" i="22" s="1"/>
  <c r="C59" i="14"/>
  <c r="M282" i="1"/>
  <c r="S59" i="14" s="1"/>
  <c r="E282" i="1"/>
  <c r="S59" i="6" s="1"/>
  <c r="C59" i="6"/>
  <c r="C58" i="25"/>
  <c r="W281" i="1"/>
  <c r="S58" i="25" s="1"/>
  <c r="C58" i="16"/>
  <c r="O281" i="1"/>
  <c r="S58" i="16" s="1"/>
  <c r="G281" i="1"/>
  <c r="S58" i="8" s="1"/>
  <c r="C58" i="8"/>
  <c r="C57" i="27"/>
  <c r="Y280" i="1"/>
  <c r="S57" i="27" s="1"/>
  <c r="C57" i="18"/>
  <c r="Q280" i="1"/>
  <c r="S57" i="18" s="1"/>
  <c r="I280" i="1"/>
  <c r="S57" i="10" s="1"/>
  <c r="C57" i="10"/>
  <c r="C56" i="29"/>
  <c r="AA279" i="1"/>
  <c r="S56" i="29" s="1"/>
  <c r="C56" i="20"/>
  <c r="S279" i="1"/>
  <c r="S56" i="20" s="1"/>
  <c r="K279" i="1"/>
  <c r="S56" i="12" s="1"/>
  <c r="C56" i="12"/>
  <c r="C279" i="1"/>
  <c r="S56" i="4" s="1"/>
  <c r="C56" i="4"/>
  <c r="C55" i="22"/>
  <c r="U278" i="1"/>
  <c r="S55" i="22" s="1"/>
  <c r="C55" i="14"/>
  <c r="M278" i="1"/>
  <c r="S55" i="14" s="1"/>
  <c r="E278" i="1"/>
  <c r="S55" i="6" s="1"/>
  <c r="C55" i="6"/>
  <c r="C54" i="25"/>
  <c r="W277" i="1"/>
  <c r="S54" i="25" s="1"/>
  <c r="C54" i="16"/>
  <c r="O277" i="1"/>
  <c r="S54" i="16" s="1"/>
  <c r="G277" i="1"/>
  <c r="S54" i="8" s="1"/>
  <c r="C54" i="8"/>
  <c r="C53" i="27"/>
  <c r="Y276" i="1"/>
  <c r="S53" i="27" s="1"/>
  <c r="C53" i="18"/>
  <c r="Q276" i="1"/>
  <c r="S53" i="18" s="1"/>
  <c r="I276" i="1"/>
  <c r="S53" i="10" s="1"/>
  <c r="C53" i="10"/>
  <c r="C52" i="29"/>
  <c r="AA275" i="1"/>
  <c r="S52" i="29" s="1"/>
  <c r="C52" i="20"/>
  <c r="S275" i="1"/>
  <c r="S52" i="20" s="1"/>
  <c r="K275" i="1"/>
  <c r="S52" i="12" s="1"/>
  <c r="C52" i="12"/>
  <c r="C275" i="1"/>
  <c r="S52" i="4" s="1"/>
  <c r="C52" i="4"/>
  <c r="C51" i="22"/>
  <c r="U274" i="1"/>
  <c r="S51" i="22" s="1"/>
  <c r="C51" i="14"/>
  <c r="M274" i="1"/>
  <c r="S51" i="14" s="1"/>
  <c r="E274" i="1"/>
  <c r="S51" i="6" s="1"/>
  <c r="C51" i="6"/>
  <c r="C50" i="25"/>
  <c r="W273" i="1"/>
  <c r="S50" i="25" s="1"/>
  <c r="C50" i="16"/>
  <c r="O273" i="1"/>
  <c r="S50" i="16" s="1"/>
  <c r="G273" i="1"/>
  <c r="S50" i="8" s="1"/>
  <c r="C50" i="8"/>
  <c r="C49" i="27"/>
  <c r="Y272" i="1"/>
  <c r="S49" i="27" s="1"/>
  <c r="C49" i="18"/>
  <c r="Q272" i="1"/>
  <c r="S49" i="18" s="1"/>
  <c r="I272" i="1"/>
  <c r="S49" i="10" s="1"/>
  <c r="C49" i="10"/>
  <c r="C48" i="29"/>
  <c r="AA271" i="1"/>
  <c r="S48" i="29" s="1"/>
  <c r="C48" i="20"/>
  <c r="S271" i="1"/>
  <c r="S48" i="20" s="1"/>
  <c r="K271" i="1"/>
  <c r="S48" i="12" s="1"/>
  <c r="C48" i="12"/>
  <c r="C271" i="1"/>
  <c r="S48" i="4" s="1"/>
  <c r="C48" i="4"/>
  <c r="C47" i="22"/>
  <c r="U270" i="1"/>
  <c r="S47" i="22" s="1"/>
  <c r="C47" i="14"/>
  <c r="M270" i="1"/>
  <c r="S47" i="14" s="1"/>
  <c r="E270" i="1"/>
  <c r="S47" i="6" s="1"/>
  <c r="C47" i="6"/>
  <c r="C46" i="25"/>
  <c r="W269" i="1"/>
  <c r="S46" i="25" s="1"/>
  <c r="C46" i="16"/>
  <c r="O269" i="1"/>
  <c r="S46" i="16" s="1"/>
  <c r="G269" i="1"/>
  <c r="S46" i="8" s="1"/>
  <c r="C46" i="8"/>
  <c r="C45" i="27"/>
  <c r="Y268" i="1"/>
  <c r="S45" i="27" s="1"/>
  <c r="C45" i="18"/>
  <c r="Q268" i="1"/>
  <c r="S45" i="18" s="1"/>
  <c r="I268" i="1"/>
  <c r="S45" i="10" s="1"/>
  <c r="C45" i="10"/>
  <c r="C44" i="29"/>
  <c r="AA267" i="1"/>
  <c r="S44" i="29" s="1"/>
  <c r="C44" i="20"/>
  <c r="S267" i="1"/>
  <c r="S44" i="20" s="1"/>
  <c r="K267" i="1"/>
  <c r="S44" i="12" s="1"/>
  <c r="C44" i="12"/>
  <c r="C267" i="1"/>
  <c r="S44" i="4" s="1"/>
  <c r="C44" i="4"/>
  <c r="C43" i="22"/>
  <c r="U266" i="1"/>
  <c r="S43" i="22" s="1"/>
  <c r="C43" i="14"/>
  <c r="M266" i="1"/>
  <c r="S43" i="14" s="1"/>
  <c r="E266" i="1"/>
  <c r="S43" i="6" s="1"/>
  <c r="C43" i="6"/>
  <c r="C42" i="25"/>
  <c r="W265" i="1"/>
  <c r="S42" i="25" s="1"/>
  <c r="C42" i="16"/>
  <c r="O265" i="1"/>
  <c r="S42" i="16" s="1"/>
  <c r="G265" i="1"/>
  <c r="S42" i="8" s="1"/>
  <c r="C42" i="8"/>
  <c r="C41" i="27"/>
  <c r="Y264" i="1"/>
  <c r="S41" i="27" s="1"/>
  <c r="C41" i="18"/>
  <c r="Q264" i="1"/>
  <c r="S41" i="18" s="1"/>
  <c r="I264" i="1"/>
  <c r="S41" i="10" s="1"/>
  <c r="C41" i="10"/>
  <c r="C40" i="29"/>
  <c r="AA263" i="1"/>
  <c r="S40" i="29" s="1"/>
  <c r="C40" i="20"/>
  <c r="S263" i="1"/>
  <c r="S40" i="20" s="1"/>
  <c r="K263" i="1"/>
  <c r="S40" i="12" s="1"/>
  <c r="C40" i="12"/>
  <c r="C263" i="1"/>
  <c r="S40" i="4" s="1"/>
  <c r="C40" i="4"/>
  <c r="C39" i="28"/>
  <c r="Z262" i="1"/>
  <c r="S39" i="28" s="1"/>
  <c r="E262" i="1"/>
  <c r="S39" i="6" s="1"/>
  <c r="C39" i="6"/>
  <c r="C39" i="14"/>
  <c r="M262" i="1"/>
  <c r="S39" i="14" s="1"/>
  <c r="C39" i="22"/>
  <c r="U262" i="1"/>
  <c r="S39" i="22" s="1"/>
  <c r="C65" i="26"/>
  <c r="C65" i="17"/>
  <c r="P288" i="1"/>
  <c r="S65" i="17" s="1"/>
  <c r="H288" i="1"/>
  <c r="S65" i="9" s="1"/>
  <c r="C65" i="9"/>
  <c r="C64" i="28"/>
  <c r="Z287" i="1"/>
  <c r="S64" i="28" s="1"/>
  <c r="C64" i="19"/>
  <c r="R287" i="1"/>
  <c r="S64" i="19" s="1"/>
  <c r="J287" i="1"/>
  <c r="S64" i="11" s="1"/>
  <c r="C64" i="11"/>
  <c r="C63" i="21"/>
  <c r="T286" i="1"/>
  <c r="S63" i="21" s="1"/>
  <c r="L286" i="1"/>
  <c r="S63" i="13" s="1"/>
  <c r="C63" i="13"/>
  <c r="D286" i="1"/>
  <c r="S63" i="5" s="1"/>
  <c r="C63" i="5"/>
  <c r="C62" i="24"/>
  <c r="V285" i="1"/>
  <c r="S62" i="24" s="1"/>
  <c r="C62" i="15"/>
  <c r="N285" i="1"/>
  <c r="S62" i="15" s="1"/>
  <c r="F285" i="1"/>
  <c r="S62" i="7" s="1"/>
  <c r="C62" i="7"/>
  <c r="C61" i="26"/>
  <c r="C61" i="17"/>
  <c r="P284" i="1"/>
  <c r="S61" i="17" s="1"/>
  <c r="H284" i="1"/>
  <c r="S61" i="9" s="1"/>
  <c r="C61" i="9"/>
  <c r="C60" i="28"/>
  <c r="Z283" i="1"/>
  <c r="S60" i="28" s="1"/>
  <c r="C60" i="19"/>
  <c r="R283" i="1"/>
  <c r="S60" i="19" s="1"/>
  <c r="J283" i="1"/>
  <c r="S60" i="11" s="1"/>
  <c r="C60" i="11"/>
  <c r="C59" i="21"/>
  <c r="T282" i="1"/>
  <c r="S59" i="21" s="1"/>
  <c r="C59" i="13"/>
  <c r="L282" i="1"/>
  <c r="S59" i="13" s="1"/>
  <c r="D282" i="1"/>
  <c r="S59" i="5" s="1"/>
  <c r="C59" i="5"/>
  <c r="C58" i="24"/>
  <c r="V281" i="1"/>
  <c r="S58" i="24" s="1"/>
  <c r="C58" i="15"/>
  <c r="N281" i="1"/>
  <c r="S58" i="15" s="1"/>
  <c r="F281" i="1"/>
  <c r="S58" i="7" s="1"/>
  <c r="C58" i="7"/>
  <c r="C57" i="26"/>
  <c r="C57" i="17"/>
  <c r="P280" i="1"/>
  <c r="S57" i="17" s="1"/>
  <c r="H280" i="1"/>
  <c r="S57" i="9" s="1"/>
  <c r="C57" i="9"/>
  <c r="C56" i="28"/>
  <c r="Z279" i="1"/>
  <c r="S56" i="28" s="1"/>
  <c r="C56" i="19"/>
  <c r="R279" i="1"/>
  <c r="S56" i="19" s="1"/>
  <c r="J279" i="1"/>
  <c r="S56" i="11" s="1"/>
  <c r="C56" i="11"/>
  <c r="C55" i="21"/>
  <c r="T278" i="1"/>
  <c r="S55" i="21" s="1"/>
  <c r="L278" i="1"/>
  <c r="S55" i="13" s="1"/>
  <c r="C55" i="13"/>
  <c r="D278" i="1"/>
  <c r="S55" i="5" s="1"/>
  <c r="C55" i="5"/>
  <c r="C54" i="24"/>
  <c r="V277" i="1"/>
  <c r="S54" i="24" s="1"/>
  <c r="C54" i="15"/>
  <c r="N277" i="1"/>
  <c r="S54" i="15" s="1"/>
  <c r="F277" i="1"/>
  <c r="S54" i="7" s="1"/>
  <c r="C54" i="7"/>
  <c r="C53" i="26"/>
  <c r="C53" i="17"/>
  <c r="P276" i="1"/>
  <c r="S53" i="17" s="1"/>
  <c r="H276" i="1"/>
  <c r="S53" i="9" s="1"/>
  <c r="C53" i="9"/>
  <c r="C52" i="28"/>
  <c r="Z275" i="1"/>
  <c r="S52" i="28" s="1"/>
  <c r="C52" i="19"/>
  <c r="R275" i="1"/>
  <c r="S52" i="19" s="1"/>
  <c r="J275" i="1"/>
  <c r="S52" i="11" s="1"/>
  <c r="C52" i="11"/>
  <c r="T274" i="1"/>
  <c r="S51" i="21" s="1"/>
  <c r="C51" i="21"/>
  <c r="L274" i="1"/>
  <c r="S51" i="13" s="1"/>
  <c r="C51" i="13"/>
  <c r="D274" i="1"/>
  <c r="S51" i="5" s="1"/>
  <c r="C51" i="5"/>
  <c r="C50" i="24"/>
  <c r="V273" i="1"/>
  <c r="S50" i="24" s="1"/>
  <c r="C50" i="15"/>
  <c r="N273" i="1"/>
  <c r="S50" i="15" s="1"/>
  <c r="F273" i="1"/>
  <c r="S50" i="7" s="1"/>
  <c r="C50" i="7"/>
  <c r="C49" i="26"/>
  <c r="P272" i="1"/>
  <c r="S49" i="17" s="1"/>
  <c r="C49" i="17"/>
  <c r="H272" i="1"/>
  <c r="S49" i="9" s="1"/>
  <c r="C49" i="9"/>
  <c r="C48" i="28"/>
  <c r="Z271" i="1"/>
  <c r="S48" i="28" s="1"/>
  <c r="R271" i="1"/>
  <c r="S48" i="19" s="1"/>
  <c r="C48" i="19"/>
  <c r="J271" i="1"/>
  <c r="S48" i="11" s="1"/>
  <c r="C48" i="11"/>
  <c r="T270" i="1"/>
  <c r="S47" i="21" s="1"/>
  <c r="C47" i="21"/>
  <c r="L270" i="1"/>
  <c r="S47" i="13" s="1"/>
  <c r="C47" i="13"/>
  <c r="D270" i="1"/>
  <c r="S47" i="5" s="1"/>
  <c r="C47" i="5"/>
  <c r="C46" i="24"/>
  <c r="V269" i="1"/>
  <c r="S46" i="24" s="1"/>
  <c r="C46" i="15"/>
  <c r="N269" i="1"/>
  <c r="S46" i="15" s="1"/>
  <c r="F269" i="1"/>
  <c r="S46" i="7" s="1"/>
  <c r="C46" i="7"/>
  <c r="C45" i="26"/>
  <c r="P268" i="1"/>
  <c r="S45" i="17" s="1"/>
  <c r="C45" i="17"/>
  <c r="H268" i="1"/>
  <c r="S45" i="9" s="1"/>
  <c r="C45" i="9"/>
  <c r="C44" i="28"/>
  <c r="Z267" i="1"/>
  <c r="S44" i="28" s="1"/>
  <c r="R267" i="1"/>
  <c r="S44" i="19" s="1"/>
  <c r="C44" i="19"/>
  <c r="J267" i="1"/>
  <c r="S44" i="11" s="1"/>
  <c r="C44" i="11"/>
  <c r="T266" i="1"/>
  <c r="S43" i="21" s="1"/>
  <c r="C43" i="21"/>
  <c r="L266" i="1"/>
  <c r="S43" i="13" s="1"/>
  <c r="C43" i="13"/>
  <c r="D266" i="1"/>
  <c r="S43" i="5" s="1"/>
  <c r="C43" i="5"/>
  <c r="C42" i="24"/>
  <c r="V265" i="1"/>
  <c r="S42" i="24" s="1"/>
  <c r="C42" i="15"/>
  <c r="N265" i="1"/>
  <c r="S42" i="15" s="1"/>
  <c r="F265" i="1"/>
  <c r="S42" i="7" s="1"/>
  <c r="C42" i="7"/>
  <c r="C41" i="26"/>
  <c r="P264" i="1"/>
  <c r="S41" i="17" s="1"/>
  <c r="C41" i="17"/>
  <c r="H264" i="1"/>
  <c r="S41" i="9" s="1"/>
  <c r="C41" i="9"/>
  <c r="C40" i="28"/>
  <c r="Z263" i="1"/>
  <c r="S40" i="28" s="1"/>
  <c r="R263" i="1"/>
  <c r="S40" i="19" s="1"/>
  <c r="C40" i="19"/>
  <c r="J263" i="1"/>
  <c r="S40" i="11" s="1"/>
  <c r="C40" i="11"/>
  <c r="F262" i="1"/>
  <c r="S39" i="7" s="1"/>
  <c r="C39" i="7"/>
  <c r="C65" i="16"/>
  <c r="O288" i="1"/>
  <c r="S65" i="16" s="1"/>
  <c r="C64" i="27"/>
  <c r="Y287" i="1"/>
  <c r="S64" i="27" s="1"/>
  <c r="I287" i="1"/>
  <c r="S64" i="10" s="1"/>
  <c r="C64" i="10"/>
  <c r="C63" i="29"/>
  <c r="AA286" i="1"/>
  <c r="S63" i="29" s="1"/>
  <c r="C63" i="20"/>
  <c r="S286" i="1"/>
  <c r="S63" i="20" s="1"/>
  <c r="K286" i="1"/>
  <c r="S63" i="12" s="1"/>
  <c r="C63" i="12"/>
  <c r="C62" i="22"/>
  <c r="U285" i="1"/>
  <c r="S62" i="22" s="1"/>
  <c r="C62" i="14"/>
  <c r="M285" i="1"/>
  <c r="S62" i="14" s="1"/>
  <c r="E285" i="1"/>
  <c r="S62" i="6" s="1"/>
  <c r="C62" i="6"/>
  <c r="C61" i="25"/>
  <c r="W284" i="1"/>
  <c r="S61" i="25" s="1"/>
  <c r="C61" i="16"/>
  <c r="O284" i="1"/>
  <c r="S61" i="16" s="1"/>
  <c r="G284" i="1"/>
  <c r="S61" i="8" s="1"/>
  <c r="C61" i="8"/>
  <c r="C60" i="27"/>
  <c r="Y283" i="1"/>
  <c r="S60" i="27" s="1"/>
  <c r="C60" i="18"/>
  <c r="Q283" i="1"/>
  <c r="S60" i="18" s="1"/>
  <c r="C60" i="10"/>
  <c r="I283" i="1"/>
  <c r="S60" i="10" s="1"/>
  <c r="C59" i="29"/>
  <c r="AA282" i="1"/>
  <c r="S59" i="29" s="1"/>
  <c r="C59" i="20"/>
  <c r="S282" i="1"/>
  <c r="S59" i="20" s="1"/>
  <c r="K282" i="1"/>
  <c r="S59" i="12" s="1"/>
  <c r="C59" i="12"/>
  <c r="C282" i="1"/>
  <c r="S59" i="4" s="1"/>
  <c r="C59" i="4"/>
  <c r="C58" i="22"/>
  <c r="U281" i="1"/>
  <c r="S58" i="22" s="1"/>
  <c r="C58" i="14"/>
  <c r="M281" i="1"/>
  <c r="S58" i="14" s="1"/>
  <c r="E281" i="1"/>
  <c r="S58" i="6" s="1"/>
  <c r="C58" i="6"/>
  <c r="C57" i="25"/>
  <c r="W280" i="1"/>
  <c r="S57" i="25" s="1"/>
  <c r="C57" i="16"/>
  <c r="O280" i="1"/>
  <c r="S57" i="16" s="1"/>
  <c r="G280" i="1"/>
  <c r="S57" i="8" s="1"/>
  <c r="C57" i="8"/>
  <c r="C56" i="27"/>
  <c r="Y279" i="1"/>
  <c r="S56" i="27" s="1"/>
  <c r="C56" i="18"/>
  <c r="Q279" i="1"/>
  <c r="S56" i="18" s="1"/>
  <c r="I279" i="1"/>
  <c r="S56" i="10" s="1"/>
  <c r="C56" i="10"/>
  <c r="C55" i="29"/>
  <c r="AA278" i="1"/>
  <c r="S55" i="29" s="1"/>
  <c r="C55" i="20"/>
  <c r="S278" i="1"/>
  <c r="S55" i="20" s="1"/>
  <c r="C55" i="12"/>
  <c r="K278" i="1"/>
  <c r="S55" i="12" s="1"/>
  <c r="C278" i="1"/>
  <c r="S55" i="4" s="1"/>
  <c r="C55" i="4"/>
  <c r="C54" i="22"/>
  <c r="U277" i="1"/>
  <c r="S54" i="22" s="1"/>
  <c r="C54" i="14"/>
  <c r="M277" i="1"/>
  <c r="S54" i="14" s="1"/>
  <c r="E277" i="1"/>
  <c r="S54" i="6" s="1"/>
  <c r="C54" i="6"/>
  <c r="C53" i="25"/>
  <c r="W276" i="1"/>
  <c r="S53" i="25" s="1"/>
  <c r="C53" i="16"/>
  <c r="O276" i="1"/>
  <c r="S53" i="16" s="1"/>
  <c r="G276" i="1"/>
  <c r="S53" i="8" s="1"/>
  <c r="C53" i="8"/>
  <c r="C52" i="27"/>
  <c r="Y275" i="1"/>
  <c r="S52" i="27" s="1"/>
  <c r="C52" i="18"/>
  <c r="Q275" i="1"/>
  <c r="S52" i="18" s="1"/>
  <c r="I275" i="1"/>
  <c r="S52" i="10" s="1"/>
  <c r="C52" i="10"/>
  <c r="C51" i="29"/>
  <c r="AA274" i="1"/>
  <c r="S51" i="29" s="1"/>
  <c r="C51" i="20"/>
  <c r="S274" i="1"/>
  <c r="S51" i="20" s="1"/>
  <c r="K274" i="1"/>
  <c r="S51" i="12" s="1"/>
  <c r="C51" i="12"/>
  <c r="C274" i="1"/>
  <c r="S51" i="4" s="1"/>
  <c r="C51" i="4"/>
  <c r="C50" i="22"/>
  <c r="U273" i="1"/>
  <c r="S50" i="22" s="1"/>
  <c r="C50" i="14"/>
  <c r="M273" i="1"/>
  <c r="S50" i="14" s="1"/>
  <c r="E273" i="1"/>
  <c r="S50" i="6" s="1"/>
  <c r="C50" i="6"/>
  <c r="C49" i="25"/>
  <c r="W272" i="1"/>
  <c r="S49" i="25" s="1"/>
  <c r="C49" i="16"/>
  <c r="O272" i="1"/>
  <c r="S49" i="16" s="1"/>
  <c r="G272" i="1"/>
  <c r="S49" i="8" s="1"/>
  <c r="C49" i="8"/>
  <c r="C48" i="27"/>
  <c r="Y271" i="1"/>
  <c r="S48" i="27" s="1"/>
  <c r="C48" i="18"/>
  <c r="Q271" i="1"/>
  <c r="S48" i="18" s="1"/>
  <c r="I271" i="1"/>
  <c r="S48" i="10" s="1"/>
  <c r="C48" i="10"/>
  <c r="C47" i="29"/>
  <c r="AA270" i="1"/>
  <c r="S47" i="29" s="1"/>
  <c r="C47" i="20"/>
  <c r="S270" i="1"/>
  <c r="S47" i="20" s="1"/>
  <c r="K270" i="1"/>
  <c r="S47" i="12" s="1"/>
  <c r="C47" i="12"/>
  <c r="C270" i="1"/>
  <c r="S47" i="4" s="1"/>
  <c r="C47" i="4"/>
  <c r="C46" i="22"/>
  <c r="U269" i="1"/>
  <c r="S46" i="22" s="1"/>
  <c r="C46" i="14"/>
  <c r="M269" i="1"/>
  <c r="S46" i="14" s="1"/>
  <c r="E269" i="1"/>
  <c r="S46" i="6" s="1"/>
  <c r="C46" i="6"/>
  <c r="C45" i="25"/>
  <c r="W268" i="1"/>
  <c r="S45" i="25" s="1"/>
  <c r="C45" i="16"/>
  <c r="O268" i="1"/>
  <c r="S45" i="16" s="1"/>
  <c r="G268" i="1"/>
  <c r="S45" i="8" s="1"/>
  <c r="C45" i="8"/>
  <c r="C44" i="27"/>
  <c r="Y267" i="1"/>
  <c r="S44" i="27" s="1"/>
  <c r="C44" i="18"/>
  <c r="Q267" i="1"/>
  <c r="S44" i="18" s="1"/>
  <c r="I267" i="1"/>
  <c r="S44" i="10" s="1"/>
  <c r="C44" i="10"/>
  <c r="C43" i="29"/>
  <c r="AA266" i="1"/>
  <c r="S43" i="29" s="1"/>
  <c r="C43" i="20"/>
  <c r="S266" i="1"/>
  <c r="S43" i="20" s="1"/>
  <c r="K266" i="1"/>
  <c r="S43" i="12" s="1"/>
  <c r="C43" i="12"/>
  <c r="C266" i="1"/>
  <c r="S43" i="4" s="1"/>
  <c r="C43" i="4"/>
  <c r="C42" i="22"/>
  <c r="U265" i="1"/>
  <c r="S42" i="22" s="1"/>
  <c r="C42" i="14"/>
  <c r="M265" i="1"/>
  <c r="S42" i="14" s="1"/>
  <c r="E265" i="1"/>
  <c r="S42" i="6" s="1"/>
  <c r="C42" i="6"/>
  <c r="C41" i="25"/>
  <c r="W264" i="1"/>
  <c r="S41" i="25" s="1"/>
  <c r="C41" i="16"/>
  <c r="O264" i="1"/>
  <c r="S41" i="16" s="1"/>
  <c r="G264" i="1"/>
  <c r="S41" i="8" s="1"/>
  <c r="C41" i="8"/>
  <c r="C40" i="27"/>
  <c r="Y263" i="1"/>
  <c r="S40" i="27" s="1"/>
  <c r="C40" i="18"/>
  <c r="Q263" i="1"/>
  <c r="S40" i="18" s="1"/>
  <c r="I263" i="1"/>
  <c r="S40" i="10" s="1"/>
  <c r="C40" i="10"/>
  <c r="C39" i="15"/>
  <c r="N262" i="1"/>
  <c r="S39" i="15" s="1"/>
  <c r="C65" i="25"/>
  <c r="W288" i="1"/>
  <c r="S65" i="25" s="1"/>
  <c r="C65" i="8"/>
  <c r="G288" i="1"/>
  <c r="S65" i="8" s="1"/>
  <c r="C64" i="18"/>
  <c r="Q287" i="1"/>
  <c r="S64" i="18" s="1"/>
  <c r="C286" i="1"/>
  <c r="S63" i="4" s="1"/>
  <c r="C63" i="4"/>
  <c r="G262" i="1"/>
  <c r="S39" i="8" s="1"/>
  <c r="C39" i="8"/>
  <c r="C39" i="16"/>
  <c r="O262" i="1"/>
  <c r="S39" i="16" s="1"/>
  <c r="C39" i="25"/>
  <c r="W262" i="1"/>
  <c r="S39" i="25" s="1"/>
  <c r="C65" i="24"/>
  <c r="V288" i="1"/>
  <c r="S65" i="24" s="1"/>
  <c r="C65" i="15"/>
  <c r="N288" i="1"/>
  <c r="S65" i="15" s="1"/>
  <c r="F288" i="1"/>
  <c r="S65" i="7" s="1"/>
  <c r="C65" i="7"/>
  <c r="C64" i="26"/>
  <c r="C64" i="17"/>
  <c r="P287" i="1"/>
  <c r="S64" i="17" s="1"/>
  <c r="H287" i="1"/>
  <c r="S64" i="9" s="1"/>
  <c r="C64" i="9"/>
  <c r="C63" i="28"/>
  <c r="Z286" i="1"/>
  <c r="S63" i="28" s="1"/>
  <c r="C63" i="19"/>
  <c r="R286" i="1"/>
  <c r="S63" i="19" s="1"/>
  <c r="J286" i="1"/>
  <c r="S63" i="11" s="1"/>
  <c r="C63" i="11"/>
  <c r="C62" i="21"/>
  <c r="T285" i="1"/>
  <c r="S62" i="21" s="1"/>
  <c r="L285" i="1"/>
  <c r="S62" i="13" s="1"/>
  <c r="C62" i="13"/>
  <c r="D285" i="1"/>
  <c r="S62" i="5" s="1"/>
  <c r="C62" i="5"/>
  <c r="C61" i="24"/>
  <c r="V284" i="1"/>
  <c r="S61" i="24" s="1"/>
  <c r="C61" i="15"/>
  <c r="N284" i="1"/>
  <c r="S61" i="15" s="1"/>
  <c r="F284" i="1"/>
  <c r="S61" i="7" s="1"/>
  <c r="C61" i="7"/>
  <c r="C60" i="26"/>
  <c r="C60" i="17"/>
  <c r="P283" i="1"/>
  <c r="S60" i="17" s="1"/>
  <c r="H283" i="1"/>
  <c r="S60" i="9" s="1"/>
  <c r="C60" i="9"/>
  <c r="C59" i="28"/>
  <c r="Z282" i="1"/>
  <c r="S59" i="28" s="1"/>
  <c r="C59" i="19"/>
  <c r="R282" i="1"/>
  <c r="S59" i="19" s="1"/>
  <c r="J282" i="1"/>
  <c r="S59" i="11" s="1"/>
  <c r="C59" i="11"/>
  <c r="C58" i="21"/>
  <c r="T281" i="1"/>
  <c r="S58" i="21" s="1"/>
  <c r="L281" i="1"/>
  <c r="S58" i="13" s="1"/>
  <c r="C58" i="13"/>
  <c r="D281" i="1"/>
  <c r="S58" i="5" s="1"/>
  <c r="C58" i="5"/>
  <c r="C57" i="24"/>
  <c r="V280" i="1"/>
  <c r="S57" i="24" s="1"/>
  <c r="C57" i="15"/>
  <c r="N280" i="1"/>
  <c r="S57" i="15" s="1"/>
  <c r="F280" i="1"/>
  <c r="S57" i="7" s="1"/>
  <c r="C57" i="7"/>
  <c r="C56" i="26"/>
  <c r="C56" i="17"/>
  <c r="P279" i="1"/>
  <c r="S56" i="17" s="1"/>
  <c r="H279" i="1"/>
  <c r="S56" i="9" s="1"/>
  <c r="C56" i="9"/>
  <c r="C55" i="28"/>
  <c r="Z278" i="1"/>
  <c r="S55" i="28" s="1"/>
  <c r="C55" i="19"/>
  <c r="R278" i="1"/>
  <c r="S55" i="19" s="1"/>
  <c r="J278" i="1"/>
  <c r="S55" i="11" s="1"/>
  <c r="C55" i="11"/>
  <c r="C54" i="21"/>
  <c r="T277" i="1"/>
  <c r="S54" i="21" s="1"/>
  <c r="L277" i="1"/>
  <c r="S54" i="13" s="1"/>
  <c r="C54" i="13"/>
  <c r="D277" i="1"/>
  <c r="S54" i="5" s="1"/>
  <c r="C54" i="5"/>
  <c r="C53" i="24"/>
  <c r="V276" i="1"/>
  <c r="S53" i="24" s="1"/>
  <c r="C53" i="15"/>
  <c r="N276" i="1"/>
  <c r="S53" i="15" s="1"/>
  <c r="F276" i="1"/>
  <c r="S53" i="7" s="1"/>
  <c r="C53" i="7"/>
  <c r="C52" i="26"/>
  <c r="C52" i="17"/>
  <c r="P275" i="1"/>
  <c r="S52" i="17" s="1"/>
  <c r="H275" i="1"/>
  <c r="S52" i="9" s="1"/>
  <c r="C52" i="9"/>
  <c r="C51" i="28"/>
  <c r="Z274" i="1"/>
  <c r="S51" i="28" s="1"/>
  <c r="C51" i="19"/>
  <c r="R274" i="1"/>
  <c r="S51" i="19" s="1"/>
  <c r="J274" i="1"/>
  <c r="S51" i="11" s="1"/>
  <c r="C51" i="11"/>
  <c r="C50" i="21"/>
  <c r="T273" i="1"/>
  <c r="S50" i="21" s="1"/>
  <c r="L273" i="1"/>
  <c r="S50" i="13" s="1"/>
  <c r="C50" i="13"/>
  <c r="D273" i="1"/>
  <c r="S50" i="5" s="1"/>
  <c r="C50" i="5"/>
  <c r="C49" i="24"/>
  <c r="V272" i="1"/>
  <c r="S49" i="24" s="1"/>
  <c r="C49" i="15"/>
  <c r="N272" i="1"/>
  <c r="S49" i="15" s="1"/>
  <c r="F272" i="1"/>
  <c r="S49" i="7" s="1"/>
  <c r="C49" i="7"/>
  <c r="C48" i="26"/>
  <c r="C48" i="17"/>
  <c r="P271" i="1"/>
  <c r="S48" i="17" s="1"/>
  <c r="C48" i="9"/>
  <c r="H271" i="1"/>
  <c r="S48" i="9" s="1"/>
  <c r="C47" i="28"/>
  <c r="Z270" i="1"/>
  <c r="S47" i="28" s="1"/>
  <c r="C47" i="19"/>
  <c r="R270" i="1"/>
  <c r="S47" i="19" s="1"/>
  <c r="J270" i="1"/>
  <c r="S47" i="11" s="1"/>
  <c r="C47" i="11"/>
  <c r="C46" i="21"/>
  <c r="T269" i="1"/>
  <c r="S46" i="21" s="1"/>
  <c r="L269" i="1"/>
  <c r="S46" i="13" s="1"/>
  <c r="C46" i="13"/>
  <c r="D269" i="1"/>
  <c r="S46" i="5" s="1"/>
  <c r="C46" i="5"/>
  <c r="C45" i="24"/>
  <c r="V268" i="1"/>
  <c r="S45" i="24" s="1"/>
  <c r="C45" i="15"/>
  <c r="N268" i="1"/>
  <c r="S45" i="15" s="1"/>
  <c r="F268" i="1"/>
  <c r="S45" i="7" s="1"/>
  <c r="C45" i="7"/>
  <c r="C44" i="26"/>
  <c r="C44" i="17"/>
  <c r="P267" i="1"/>
  <c r="S44" i="17" s="1"/>
  <c r="H267" i="1"/>
  <c r="S44" i="9" s="1"/>
  <c r="C44" i="9"/>
  <c r="C43" i="28"/>
  <c r="Z266" i="1"/>
  <c r="S43" i="28" s="1"/>
  <c r="C43" i="19"/>
  <c r="R266" i="1"/>
  <c r="S43" i="19" s="1"/>
  <c r="J266" i="1"/>
  <c r="S43" i="11" s="1"/>
  <c r="C43" i="11"/>
  <c r="C42" i="21"/>
  <c r="T265" i="1"/>
  <c r="S42" i="21" s="1"/>
  <c r="L265" i="1"/>
  <c r="S42" i="13" s="1"/>
  <c r="C42" i="13"/>
  <c r="D265" i="1"/>
  <c r="S42" i="5" s="1"/>
  <c r="C42" i="5"/>
  <c r="C41" i="24"/>
  <c r="V264" i="1"/>
  <c r="S41" i="24" s="1"/>
  <c r="N264" i="1"/>
  <c r="S41" i="15" s="1"/>
  <c r="C41" i="15"/>
  <c r="F264" i="1"/>
  <c r="S41" i="7" s="1"/>
  <c r="C41" i="7"/>
  <c r="C40" i="26"/>
  <c r="P263" i="1"/>
  <c r="S40" i="17" s="1"/>
  <c r="C40" i="17"/>
  <c r="H263" i="1"/>
  <c r="S40" i="9" s="1"/>
  <c r="C40" i="9"/>
  <c r="C39" i="24"/>
  <c r="V262" i="1"/>
  <c r="S39" i="24" s="1"/>
  <c r="H262" i="1"/>
  <c r="S39" i="9" s="1"/>
  <c r="C39" i="9"/>
  <c r="C39" i="17"/>
  <c r="P262" i="1"/>
  <c r="S39" i="17" s="1"/>
  <c r="C39" i="26"/>
  <c r="C65" i="22"/>
  <c r="U288" i="1"/>
  <c r="S65" i="22" s="1"/>
  <c r="C65" i="14"/>
  <c r="M288" i="1"/>
  <c r="S65" i="14" s="1"/>
  <c r="E288" i="1"/>
  <c r="S65" i="6" s="1"/>
  <c r="C65" i="6"/>
  <c r="C64" i="25"/>
  <c r="W287" i="1"/>
  <c r="S64" i="25" s="1"/>
  <c r="C64" i="16"/>
  <c r="O287" i="1"/>
  <c r="S64" i="16" s="1"/>
  <c r="G287" i="1"/>
  <c r="S64" i="8" s="1"/>
  <c r="C64" i="8"/>
  <c r="C63" i="27"/>
  <c r="Y286" i="1"/>
  <c r="S63" i="27" s="1"/>
  <c r="C63" i="18"/>
  <c r="Q286" i="1"/>
  <c r="S63" i="18" s="1"/>
  <c r="I286" i="1"/>
  <c r="S63" i="10" s="1"/>
  <c r="C63" i="10"/>
  <c r="C62" i="29"/>
  <c r="AA285" i="1"/>
  <c r="S62" i="29" s="1"/>
  <c r="C62" i="20"/>
  <c r="S285" i="1"/>
  <c r="S62" i="20" s="1"/>
  <c r="C62" i="12"/>
  <c r="K285" i="1"/>
  <c r="S62" i="12" s="1"/>
  <c r="C285" i="1"/>
  <c r="S62" i="4" s="1"/>
  <c r="C62" i="4"/>
  <c r="C61" i="22"/>
  <c r="U284" i="1"/>
  <c r="S61" i="22" s="1"/>
  <c r="C61" i="14"/>
  <c r="M284" i="1"/>
  <c r="S61" i="14" s="1"/>
  <c r="E284" i="1"/>
  <c r="S61" i="6" s="1"/>
  <c r="C61" i="6"/>
  <c r="C60" i="25"/>
  <c r="W283" i="1"/>
  <c r="S60" i="25" s="1"/>
  <c r="C60" i="16"/>
  <c r="O283" i="1"/>
  <c r="S60" i="16" s="1"/>
  <c r="G283" i="1"/>
  <c r="S60" i="8" s="1"/>
  <c r="C60" i="8"/>
  <c r="C59" i="27"/>
  <c r="Y282" i="1"/>
  <c r="S59" i="27" s="1"/>
  <c r="C59" i="18"/>
  <c r="Q282" i="1"/>
  <c r="S59" i="18" s="1"/>
  <c r="I282" i="1"/>
  <c r="S59" i="10" s="1"/>
  <c r="C59" i="10"/>
  <c r="C58" i="29"/>
  <c r="AA281" i="1"/>
  <c r="S58" i="29" s="1"/>
  <c r="C58" i="20"/>
  <c r="S281" i="1"/>
  <c r="S58" i="20" s="1"/>
  <c r="K281" i="1"/>
  <c r="S58" i="12" s="1"/>
  <c r="C58" i="12"/>
  <c r="C281" i="1"/>
  <c r="S58" i="4" s="1"/>
  <c r="C58" i="4"/>
  <c r="C57" i="22"/>
  <c r="U280" i="1"/>
  <c r="S57" i="22" s="1"/>
  <c r="C57" i="14"/>
  <c r="M280" i="1"/>
  <c r="S57" i="14" s="1"/>
  <c r="E280" i="1"/>
  <c r="S57" i="6" s="1"/>
  <c r="C57" i="6"/>
  <c r="C56" i="25"/>
  <c r="W279" i="1"/>
  <c r="S56" i="25" s="1"/>
  <c r="C56" i="16"/>
  <c r="O279" i="1"/>
  <c r="S56" i="16" s="1"/>
  <c r="G279" i="1"/>
  <c r="S56" i="8" s="1"/>
  <c r="C56" i="8"/>
  <c r="C55" i="27"/>
  <c r="Y278" i="1"/>
  <c r="S55" i="27" s="1"/>
  <c r="C55" i="18"/>
  <c r="Q278" i="1"/>
  <c r="S55" i="18" s="1"/>
  <c r="C55" i="10"/>
  <c r="I278" i="1"/>
  <c r="S55" i="10" s="1"/>
  <c r="C54" i="29"/>
  <c r="AA277" i="1"/>
  <c r="S54" i="29" s="1"/>
  <c r="C54" i="20"/>
  <c r="S277" i="1"/>
  <c r="S54" i="20" s="1"/>
  <c r="K277" i="1"/>
  <c r="S54" i="12" s="1"/>
  <c r="C54" i="12"/>
  <c r="C277" i="1"/>
  <c r="S54" i="4" s="1"/>
  <c r="C54" i="4"/>
  <c r="C53" i="22"/>
  <c r="U276" i="1"/>
  <c r="S53" i="22" s="1"/>
  <c r="C53" i="14"/>
  <c r="M276" i="1"/>
  <c r="S53" i="14" s="1"/>
  <c r="E276" i="1"/>
  <c r="S53" i="6" s="1"/>
  <c r="C53" i="6"/>
  <c r="C52" i="25"/>
  <c r="W275" i="1"/>
  <c r="S52" i="25" s="1"/>
  <c r="C52" i="16"/>
  <c r="O275" i="1"/>
  <c r="S52" i="16" s="1"/>
  <c r="G275" i="1"/>
  <c r="S52" i="8" s="1"/>
  <c r="C52" i="8"/>
  <c r="C51" i="27"/>
  <c r="Y274" i="1"/>
  <c r="S51" i="27" s="1"/>
  <c r="Q274" i="1"/>
  <c r="S51" i="18" s="1"/>
  <c r="C51" i="18"/>
  <c r="I274" i="1"/>
  <c r="S51" i="10" s="1"/>
  <c r="C51" i="10"/>
  <c r="C50" i="29"/>
  <c r="AA273" i="1"/>
  <c r="S50" i="29" s="1"/>
  <c r="C50" i="20"/>
  <c r="S273" i="1"/>
  <c r="S50" i="20" s="1"/>
  <c r="K273" i="1"/>
  <c r="S50" i="12" s="1"/>
  <c r="C50" i="12"/>
  <c r="C273" i="1"/>
  <c r="S50" i="4" s="1"/>
  <c r="C50" i="4"/>
  <c r="C49" i="22"/>
  <c r="U272" i="1"/>
  <c r="S49" i="22" s="1"/>
  <c r="C49" i="14"/>
  <c r="M272" i="1"/>
  <c r="S49" i="14" s="1"/>
  <c r="E272" i="1"/>
  <c r="S49" i="6" s="1"/>
  <c r="C49" i="6"/>
  <c r="C48" i="25"/>
  <c r="W271" i="1"/>
  <c r="S48" i="25" s="1"/>
  <c r="C48" i="16"/>
  <c r="O271" i="1"/>
  <c r="S48" i="16" s="1"/>
  <c r="G271" i="1"/>
  <c r="S48" i="8" s="1"/>
  <c r="C48" i="8"/>
  <c r="C47" i="27"/>
  <c r="Y270" i="1"/>
  <c r="S47" i="27" s="1"/>
  <c r="Q270" i="1"/>
  <c r="S47" i="18" s="1"/>
  <c r="C47" i="18"/>
  <c r="I270" i="1"/>
  <c r="S47" i="10" s="1"/>
  <c r="C47" i="10"/>
  <c r="C46" i="29"/>
  <c r="AA269" i="1"/>
  <c r="S46" i="29" s="1"/>
  <c r="S269" i="1"/>
  <c r="S46" i="20" s="1"/>
  <c r="C46" i="20"/>
  <c r="K269" i="1"/>
  <c r="S46" i="12" s="1"/>
  <c r="C46" i="12"/>
  <c r="C269" i="1"/>
  <c r="S46" i="4" s="1"/>
  <c r="C46" i="4"/>
  <c r="C45" i="22"/>
  <c r="U268" i="1"/>
  <c r="S45" i="22" s="1"/>
  <c r="C45" i="14"/>
  <c r="M268" i="1"/>
  <c r="S45" i="14" s="1"/>
  <c r="E268" i="1"/>
  <c r="S45" i="6" s="1"/>
  <c r="C45" i="6"/>
  <c r="C44" i="25"/>
  <c r="W267" i="1"/>
  <c r="S44" i="25" s="1"/>
  <c r="C44" i="16"/>
  <c r="O267" i="1"/>
  <c r="S44" i="16" s="1"/>
  <c r="G267" i="1"/>
  <c r="S44" i="8" s="1"/>
  <c r="C44" i="8"/>
  <c r="C43" i="27"/>
  <c r="Y266" i="1"/>
  <c r="S43" i="27" s="1"/>
  <c r="Q266" i="1"/>
  <c r="S43" i="18" s="1"/>
  <c r="C43" i="18"/>
  <c r="I266" i="1"/>
  <c r="S43" i="10" s="1"/>
  <c r="C43" i="10"/>
  <c r="C42" i="29"/>
  <c r="AA265" i="1"/>
  <c r="S42" i="29" s="1"/>
  <c r="S265" i="1"/>
  <c r="S42" i="20" s="1"/>
  <c r="C42" i="20"/>
  <c r="K265" i="1"/>
  <c r="S42" i="12" s="1"/>
  <c r="C42" i="12"/>
  <c r="C265" i="1"/>
  <c r="S42" i="4" s="1"/>
  <c r="C42" i="4"/>
  <c r="C41" i="22"/>
  <c r="U264" i="1"/>
  <c r="S41" i="22" s="1"/>
  <c r="C41" i="14"/>
  <c r="M264" i="1"/>
  <c r="S41" i="14" s="1"/>
  <c r="E264" i="1"/>
  <c r="S41" i="6" s="1"/>
  <c r="C41" i="6"/>
  <c r="C40" i="25"/>
  <c r="W263" i="1"/>
  <c r="S40" i="25" s="1"/>
  <c r="C40" i="16"/>
  <c r="O263" i="1"/>
  <c r="S40" i="16" s="1"/>
  <c r="G263" i="1"/>
  <c r="S40" i="8" s="1"/>
  <c r="C40" i="8"/>
  <c r="I262" i="1"/>
  <c r="S39" i="10" s="1"/>
  <c r="C39" i="10"/>
  <c r="C39" i="18"/>
  <c r="Q262" i="1"/>
  <c r="S39" i="18" s="1"/>
  <c r="C39" i="27"/>
  <c r="Y262" i="1"/>
  <c r="S39" i="27" s="1"/>
  <c r="C65" i="21"/>
  <c r="T288" i="1"/>
  <c r="S65" i="21" s="1"/>
  <c r="L288" i="1"/>
  <c r="S65" i="13" s="1"/>
  <c r="C65" i="13"/>
  <c r="D288" i="1"/>
  <c r="S65" i="5" s="1"/>
  <c r="C65" i="5"/>
  <c r="C64" i="24"/>
  <c r="V287" i="1"/>
  <c r="S64" i="24" s="1"/>
  <c r="C64" i="15"/>
  <c r="N287" i="1"/>
  <c r="S64" i="15" s="1"/>
  <c r="F287" i="1"/>
  <c r="S64" i="7" s="1"/>
  <c r="C64" i="7"/>
  <c r="C63" i="26"/>
  <c r="C63" i="17"/>
  <c r="P286" i="1"/>
  <c r="S63" i="17" s="1"/>
  <c r="H286" i="1"/>
  <c r="S63" i="9" s="1"/>
  <c r="C63" i="9"/>
  <c r="C62" i="28"/>
  <c r="Z285" i="1"/>
  <c r="S62" i="28" s="1"/>
  <c r="C62" i="19"/>
  <c r="R285" i="1"/>
  <c r="S62" i="19" s="1"/>
  <c r="C62" i="11"/>
  <c r="J285" i="1"/>
  <c r="S62" i="11" s="1"/>
  <c r="C61" i="21"/>
  <c r="T284" i="1"/>
  <c r="S61" i="21" s="1"/>
  <c r="C61" i="13"/>
  <c r="L284" i="1"/>
  <c r="S61" i="13" s="1"/>
  <c r="D284" i="1"/>
  <c r="S61" i="5" s="1"/>
  <c r="C61" i="5"/>
  <c r="C60" i="24"/>
  <c r="V283" i="1"/>
  <c r="S60" i="24" s="1"/>
  <c r="C60" i="15"/>
  <c r="N283" i="1"/>
  <c r="S60" i="15" s="1"/>
  <c r="F283" i="1"/>
  <c r="S60" i="7" s="1"/>
  <c r="C60" i="7"/>
  <c r="C59" i="26"/>
  <c r="C59" i="17"/>
  <c r="P282" i="1"/>
  <c r="S59" i="17" s="1"/>
  <c r="H282" i="1"/>
  <c r="S59" i="9" s="1"/>
  <c r="C59" i="9"/>
  <c r="C58" i="28"/>
  <c r="Z281" i="1"/>
  <c r="S58" i="28" s="1"/>
  <c r="C58" i="19"/>
  <c r="R281" i="1"/>
  <c r="S58" i="19" s="1"/>
  <c r="C58" i="11"/>
  <c r="J281" i="1"/>
  <c r="S58" i="11" s="1"/>
  <c r="C57" i="21"/>
  <c r="T280" i="1"/>
  <c r="S57" i="21" s="1"/>
  <c r="L280" i="1"/>
  <c r="S57" i="13" s="1"/>
  <c r="C57" i="13"/>
  <c r="D280" i="1"/>
  <c r="S57" i="5" s="1"/>
  <c r="C57" i="5"/>
  <c r="C56" i="24"/>
  <c r="V279" i="1"/>
  <c r="S56" i="24" s="1"/>
  <c r="C56" i="15"/>
  <c r="N279" i="1"/>
  <c r="S56" i="15" s="1"/>
  <c r="F279" i="1"/>
  <c r="S56" i="7" s="1"/>
  <c r="C56" i="7"/>
  <c r="C55" i="26"/>
  <c r="C55" i="17"/>
  <c r="P278" i="1"/>
  <c r="S55" i="17" s="1"/>
  <c r="H278" i="1"/>
  <c r="S55" i="9" s="1"/>
  <c r="C55" i="9"/>
  <c r="C54" i="28"/>
  <c r="Z277" i="1"/>
  <c r="S54" i="28" s="1"/>
  <c r="C54" i="19"/>
  <c r="R277" i="1"/>
  <c r="S54" i="19" s="1"/>
  <c r="J277" i="1"/>
  <c r="S54" i="11" s="1"/>
  <c r="C54" i="11"/>
  <c r="C53" i="21"/>
  <c r="T276" i="1"/>
  <c r="S53" i="21" s="1"/>
  <c r="L276" i="1"/>
  <c r="S53" i="13" s="1"/>
  <c r="C53" i="13"/>
  <c r="D276" i="1"/>
  <c r="S53" i="5" s="1"/>
  <c r="C53" i="5"/>
  <c r="C52" i="24"/>
  <c r="V275" i="1"/>
  <c r="S52" i="24" s="1"/>
  <c r="C52" i="15"/>
  <c r="N275" i="1"/>
  <c r="S52" i="15" s="1"/>
  <c r="F275" i="1"/>
  <c r="S52" i="7" s="1"/>
  <c r="C52" i="7"/>
  <c r="C51" i="26"/>
  <c r="C51" i="17"/>
  <c r="P274" i="1"/>
  <c r="S51" i="17" s="1"/>
  <c r="H274" i="1"/>
  <c r="S51" i="9" s="1"/>
  <c r="C51" i="9"/>
  <c r="C50" i="28"/>
  <c r="Z273" i="1"/>
  <c r="S50" i="28" s="1"/>
  <c r="C50" i="19"/>
  <c r="R273" i="1"/>
  <c r="S50" i="19" s="1"/>
  <c r="J273" i="1"/>
  <c r="S50" i="11" s="1"/>
  <c r="C50" i="11"/>
  <c r="C49" i="21"/>
  <c r="T272" i="1"/>
  <c r="S49" i="21" s="1"/>
  <c r="L272" i="1"/>
  <c r="S49" i="13" s="1"/>
  <c r="C49" i="13"/>
  <c r="D272" i="1"/>
  <c r="S49" i="5" s="1"/>
  <c r="C49" i="5"/>
  <c r="C48" i="24"/>
  <c r="V271" i="1"/>
  <c r="S48" i="24" s="1"/>
  <c r="C48" i="15"/>
  <c r="N271" i="1"/>
  <c r="S48" i="15" s="1"/>
  <c r="F271" i="1"/>
  <c r="S48" i="7" s="1"/>
  <c r="C48" i="7"/>
  <c r="C47" i="26"/>
  <c r="C47" i="17"/>
  <c r="P270" i="1"/>
  <c r="S47" i="17" s="1"/>
  <c r="H270" i="1"/>
  <c r="S47" i="9" s="1"/>
  <c r="C47" i="9"/>
  <c r="C46" i="28"/>
  <c r="Z269" i="1"/>
  <c r="S46" i="28" s="1"/>
  <c r="C46" i="19"/>
  <c r="R269" i="1"/>
  <c r="S46" i="19" s="1"/>
  <c r="J269" i="1"/>
  <c r="S46" i="11" s="1"/>
  <c r="C46" i="11"/>
  <c r="C45" i="21"/>
  <c r="T268" i="1"/>
  <c r="S45" i="21" s="1"/>
  <c r="L268" i="1"/>
  <c r="S45" i="13" s="1"/>
  <c r="C45" i="13"/>
  <c r="D268" i="1"/>
  <c r="S45" i="5" s="1"/>
  <c r="C45" i="5"/>
  <c r="C44" i="24"/>
  <c r="V267" i="1"/>
  <c r="S44" i="24" s="1"/>
  <c r="C44" i="15"/>
  <c r="N267" i="1"/>
  <c r="S44" i="15" s="1"/>
  <c r="F267" i="1"/>
  <c r="S44" i="7" s="1"/>
  <c r="C44" i="7"/>
  <c r="C43" i="26"/>
  <c r="C43" i="17"/>
  <c r="P266" i="1"/>
  <c r="S43" i="17" s="1"/>
  <c r="H266" i="1"/>
  <c r="S43" i="9" s="1"/>
  <c r="C43" i="9"/>
  <c r="C42" i="28"/>
  <c r="Z265" i="1"/>
  <c r="S42" i="28" s="1"/>
  <c r="C42" i="19"/>
  <c r="R265" i="1"/>
  <c r="S42" i="19" s="1"/>
  <c r="J265" i="1"/>
  <c r="S42" i="11" s="1"/>
  <c r="C42" i="11"/>
  <c r="C41" i="21"/>
  <c r="T264" i="1"/>
  <c r="S41" i="21" s="1"/>
  <c r="L264" i="1"/>
  <c r="S41" i="13" s="1"/>
  <c r="C41" i="13"/>
  <c r="D264" i="1"/>
  <c r="S41" i="5" s="1"/>
  <c r="C41" i="5"/>
  <c r="C40" i="24"/>
  <c r="V263" i="1"/>
  <c r="S40" i="24" s="1"/>
  <c r="C40" i="15"/>
  <c r="N263" i="1"/>
  <c r="S40" i="15" s="1"/>
  <c r="F263" i="1"/>
  <c r="S40" i="7" s="1"/>
  <c r="C40" i="7"/>
  <c r="C39" i="19"/>
  <c r="R262" i="1"/>
  <c r="S39" i="19" s="1"/>
  <c r="C65" i="29"/>
  <c r="AA288" i="1"/>
  <c r="S65" i="29" s="1"/>
  <c r="K288" i="1"/>
  <c r="S65" i="12" s="1"/>
  <c r="C65" i="12"/>
  <c r="C64" i="22"/>
  <c r="U287" i="1"/>
  <c r="S64" i="22" s="1"/>
  <c r="E287" i="1"/>
  <c r="S64" i="6" s="1"/>
  <c r="C64" i="6"/>
  <c r="C63" i="25"/>
  <c r="W286" i="1"/>
  <c r="S63" i="25" s="1"/>
  <c r="C63" i="16"/>
  <c r="O286" i="1"/>
  <c r="S63" i="16" s="1"/>
  <c r="G286" i="1"/>
  <c r="S63" i="8" s="1"/>
  <c r="C63" i="8"/>
  <c r="C62" i="18"/>
  <c r="Q285" i="1"/>
  <c r="S62" i="18" s="1"/>
  <c r="I285" i="1"/>
  <c r="S62" i="10" s="1"/>
  <c r="C62" i="10"/>
  <c r="C61" i="29"/>
  <c r="AA284" i="1"/>
  <c r="S61" i="29" s="1"/>
  <c r="C61" i="20"/>
  <c r="S284" i="1"/>
  <c r="S61" i="20" s="1"/>
  <c r="K284" i="1"/>
  <c r="S61" i="12" s="1"/>
  <c r="C61" i="12"/>
  <c r="C284" i="1"/>
  <c r="S61" i="4" s="1"/>
  <c r="C61" i="4"/>
  <c r="C60" i="22"/>
  <c r="U283" i="1"/>
  <c r="S60" i="22" s="1"/>
  <c r="C60" i="14"/>
  <c r="M283" i="1"/>
  <c r="S60" i="14" s="1"/>
  <c r="E283" i="1"/>
  <c r="S60" i="6" s="1"/>
  <c r="C60" i="6"/>
  <c r="C59" i="25"/>
  <c r="W282" i="1"/>
  <c r="S59" i="25" s="1"/>
  <c r="C59" i="16"/>
  <c r="O282" i="1"/>
  <c r="S59" i="16" s="1"/>
  <c r="G282" i="1"/>
  <c r="S59" i="8" s="1"/>
  <c r="C59" i="8"/>
  <c r="C58" i="27"/>
  <c r="Y281" i="1"/>
  <c r="S58" i="27" s="1"/>
  <c r="C58" i="18"/>
  <c r="Q281" i="1"/>
  <c r="S58" i="18" s="1"/>
  <c r="I281" i="1"/>
  <c r="S58" i="10" s="1"/>
  <c r="C58" i="10"/>
  <c r="C57" i="29"/>
  <c r="AA280" i="1"/>
  <c r="S57" i="29" s="1"/>
  <c r="C57" i="20"/>
  <c r="S280" i="1"/>
  <c r="S57" i="20" s="1"/>
  <c r="C57" i="12"/>
  <c r="K280" i="1"/>
  <c r="S57" i="12" s="1"/>
  <c r="C280" i="1"/>
  <c r="S57" i="4" s="1"/>
  <c r="C57" i="4"/>
  <c r="C56" i="22"/>
  <c r="U279" i="1"/>
  <c r="S56" i="22" s="1"/>
  <c r="C56" i="14"/>
  <c r="M279" i="1"/>
  <c r="S56" i="14" s="1"/>
  <c r="E279" i="1"/>
  <c r="S56" i="6" s="1"/>
  <c r="C56" i="6"/>
  <c r="C55" i="25"/>
  <c r="W278" i="1"/>
  <c r="S55" i="25" s="1"/>
  <c r="C55" i="16"/>
  <c r="O278" i="1"/>
  <c r="S55" i="16" s="1"/>
  <c r="G278" i="1"/>
  <c r="S55" i="8" s="1"/>
  <c r="C55" i="8"/>
  <c r="C54" i="27"/>
  <c r="Y277" i="1"/>
  <c r="S54" i="27" s="1"/>
  <c r="C54" i="18"/>
  <c r="Q277" i="1"/>
  <c r="S54" i="18" s="1"/>
  <c r="I277" i="1"/>
  <c r="S54" i="10" s="1"/>
  <c r="C54" i="10"/>
  <c r="C53" i="29"/>
  <c r="AA276" i="1"/>
  <c r="S53" i="29" s="1"/>
  <c r="C53" i="20"/>
  <c r="S276" i="1"/>
  <c r="S53" i="20" s="1"/>
  <c r="K276" i="1"/>
  <c r="S53" i="12" s="1"/>
  <c r="C53" i="12"/>
  <c r="C276" i="1"/>
  <c r="S53" i="4" s="1"/>
  <c r="C53" i="4"/>
  <c r="C52" i="22"/>
  <c r="U275" i="1"/>
  <c r="S52" i="22" s="1"/>
  <c r="C52" i="14"/>
  <c r="M275" i="1"/>
  <c r="S52" i="14" s="1"/>
  <c r="E275" i="1"/>
  <c r="S52" i="6" s="1"/>
  <c r="C52" i="6"/>
  <c r="C51" i="25"/>
  <c r="W274" i="1"/>
  <c r="S51" i="25" s="1"/>
  <c r="C51" i="16"/>
  <c r="O274" i="1"/>
  <c r="S51" i="16" s="1"/>
  <c r="G274" i="1"/>
  <c r="S51" i="8" s="1"/>
  <c r="C51" i="8"/>
  <c r="C50" i="27"/>
  <c r="Y273" i="1"/>
  <c r="S50" i="27" s="1"/>
  <c r="C50" i="18"/>
  <c r="Q273" i="1"/>
  <c r="S50" i="18" s="1"/>
  <c r="I273" i="1"/>
  <c r="S50" i="10" s="1"/>
  <c r="C50" i="10"/>
  <c r="C49" i="29"/>
  <c r="AA272" i="1"/>
  <c r="S49" i="29" s="1"/>
  <c r="C49" i="20"/>
  <c r="S272" i="1"/>
  <c r="S49" i="20" s="1"/>
  <c r="K272" i="1"/>
  <c r="S49" i="12" s="1"/>
  <c r="C49" i="12"/>
  <c r="C272" i="1"/>
  <c r="S49" i="4" s="1"/>
  <c r="C49" i="4"/>
  <c r="C48" i="22"/>
  <c r="U271" i="1"/>
  <c r="S48" i="22" s="1"/>
  <c r="C48" i="14"/>
  <c r="M271" i="1"/>
  <c r="S48" i="14" s="1"/>
  <c r="E271" i="1"/>
  <c r="S48" i="6" s="1"/>
  <c r="C48" i="6"/>
  <c r="C47" i="25"/>
  <c r="W270" i="1"/>
  <c r="S47" i="25" s="1"/>
  <c r="C47" i="16"/>
  <c r="O270" i="1"/>
  <c r="S47" i="16" s="1"/>
  <c r="G270" i="1"/>
  <c r="S47" i="8" s="1"/>
  <c r="C47" i="8"/>
  <c r="C46" i="27"/>
  <c r="Y269" i="1"/>
  <c r="S46" i="27" s="1"/>
  <c r="C46" i="18"/>
  <c r="Q269" i="1"/>
  <c r="S46" i="18" s="1"/>
  <c r="I269" i="1"/>
  <c r="S46" i="10" s="1"/>
  <c r="C46" i="10"/>
  <c r="C45" i="29"/>
  <c r="AA268" i="1"/>
  <c r="S45" i="29" s="1"/>
  <c r="C45" i="20"/>
  <c r="S268" i="1"/>
  <c r="S45" i="20" s="1"/>
  <c r="K268" i="1"/>
  <c r="S45" i="12" s="1"/>
  <c r="C45" i="12"/>
  <c r="C268" i="1"/>
  <c r="S45" i="4" s="1"/>
  <c r="C45" i="4"/>
  <c r="C44" i="22"/>
  <c r="U267" i="1"/>
  <c r="S44" i="22" s="1"/>
  <c r="C44" i="14"/>
  <c r="M267" i="1"/>
  <c r="S44" i="14" s="1"/>
  <c r="E267" i="1"/>
  <c r="S44" i="6" s="1"/>
  <c r="C44" i="6"/>
  <c r="C43" i="25"/>
  <c r="W266" i="1"/>
  <c r="S43" i="25" s="1"/>
  <c r="C43" i="16"/>
  <c r="O266" i="1"/>
  <c r="S43" i="16" s="1"/>
  <c r="G266" i="1"/>
  <c r="S43" i="8" s="1"/>
  <c r="C43" i="8"/>
  <c r="C42" i="27"/>
  <c r="Y265" i="1"/>
  <c r="S42" i="27" s="1"/>
  <c r="C42" i="18"/>
  <c r="Q265" i="1"/>
  <c r="S42" i="18" s="1"/>
  <c r="I265" i="1"/>
  <c r="S42" i="10" s="1"/>
  <c r="C42" i="10"/>
  <c r="C41" i="29"/>
  <c r="AA264" i="1"/>
  <c r="S41" i="29" s="1"/>
  <c r="C41" i="20"/>
  <c r="S264" i="1"/>
  <c r="S41" i="20" s="1"/>
  <c r="K264" i="1"/>
  <c r="S41" i="12" s="1"/>
  <c r="C41" i="12"/>
  <c r="C264" i="1"/>
  <c r="S41" i="4" s="1"/>
  <c r="C41" i="4"/>
  <c r="C40" i="22"/>
  <c r="U263" i="1"/>
  <c r="S40" i="22" s="1"/>
  <c r="C40" i="14"/>
  <c r="M263" i="1"/>
  <c r="S40" i="14" s="1"/>
  <c r="E263" i="1"/>
  <c r="S40" i="6" s="1"/>
  <c r="C40" i="6"/>
  <c r="AA232" i="1"/>
  <c r="R39" i="29" s="1"/>
  <c r="B39" i="29"/>
  <c r="Z257" i="1"/>
  <c r="R64" i="28" s="1"/>
  <c r="B64" i="28"/>
  <c r="D256" i="1"/>
  <c r="R63" i="5" s="1"/>
  <c r="B63" i="5"/>
  <c r="U232" i="1"/>
  <c r="R39" i="22" s="1"/>
  <c r="B39" i="22"/>
  <c r="F258" i="1"/>
  <c r="R65" i="7" s="1"/>
  <c r="B65" i="7"/>
  <c r="D255" i="1"/>
  <c r="R62" i="5" s="1"/>
  <c r="B62" i="5"/>
  <c r="F254" i="1"/>
  <c r="R61" i="7" s="1"/>
  <c r="B61" i="7"/>
  <c r="D251" i="1"/>
  <c r="R58" i="5" s="1"/>
  <c r="B58" i="5"/>
  <c r="F250" i="1"/>
  <c r="R57" i="7" s="1"/>
  <c r="B57" i="7"/>
  <c r="L247" i="1"/>
  <c r="R54" i="13" s="1"/>
  <c r="B54" i="13"/>
  <c r="N246" i="1"/>
  <c r="R53" i="15" s="1"/>
  <c r="B53" i="15"/>
  <c r="D243" i="1"/>
  <c r="R50" i="5" s="1"/>
  <c r="B50" i="5"/>
  <c r="N242" i="1"/>
  <c r="R49" i="15" s="1"/>
  <c r="B49" i="15"/>
  <c r="F242" i="1"/>
  <c r="R49" i="7" s="1"/>
  <c r="B49" i="7"/>
  <c r="P241" i="1"/>
  <c r="R48" i="17" s="1"/>
  <c r="B48" i="17"/>
  <c r="H241" i="1"/>
  <c r="R48" i="9" s="1"/>
  <c r="B48" i="9"/>
  <c r="Z240" i="1"/>
  <c r="R47" i="28" s="1"/>
  <c r="B47" i="28"/>
  <c r="R240" i="1"/>
  <c r="R47" i="19" s="1"/>
  <c r="B47" i="19"/>
  <c r="J240" i="1"/>
  <c r="R47" i="11" s="1"/>
  <c r="B47" i="11"/>
  <c r="T239" i="1"/>
  <c r="R46" i="21" s="1"/>
  <c r="B46" i="21"/>
  <c r="L239" i="1"/>
  <c r="R46" i="13" s="1"/>
  <c r="B46" i="13"/>
  <c r="D239" i="1"/>
  <c r="R46" i="5" s="1"/>
  <c r="B46" i="5"/>
  <c r="V238" i="1"/>
  <c r="R45" i="24" s="1"/>
  <c r="B45" i="24"/>
  <c r="N238" i="1"/>
  <c r="R45" i="15" s="1"/>
  <c r="B45" i="15"/>
  <c r="B44" i="26"/>
  <c r="P237" i="1"/>
  <c r="R44" i="17" s="1"/>
  <c r="B44" i="17"/>
  <c r="H237" i="1"/>
  <c r="R44" i="9" s="1"/>
  <c r="B44" i="9"/>
  <c r="Z236" i="1"/>
  <c r="R43" i="28" s="1"/>
  <c r="B43" i="28"/>
  <c r="R236" i="1"/>
  <c r="R43" i="19" s="1"/>
  <c r="B43" i="19"/>
  <c r="J236" i="1"/>
  <c r="R43" i="11" s="1"/>
  <c r="B43" i="11"/>
  <c r="T235" i="1"/>
  <c r="R42" i="21" s="1"/>
  <c r="B42" i="21"/>
  <c r="L235" i="1"/>
  <c r="R42" i="13" s="1"/>
  <c r="B42" i="13"/>
  <c r="D235" i="1"/>
  <c r="R42" i="5" s="1"/>
  <c r="B42" i="5"/>
  <c r="V234" i="1"/>
  <c r="R41" i="24" s="1"/>
  <c r="B41" i="24"/>
  <c r="N234" i="1"/>
  <c r="R41" i="15" s="1"/>
  <c r="B41" i="15"/>
  <c r="F234" i="1"/>
  <c r="R41" i="7" s="1"/>
  <c r="B41" i="7"/>
  <c r="B40" i="26"/>
  <c r="P233" i="1"/>
  <c r="R40" i="17" s="1"/>
  <c r="B40" i="17"/>
  <c r="H233" i="1"/>
  <c r="R40" i="9" s="1"/>
  <c r="B40" i="9"/>
  <c r="I232" i="1"/>
  <c r="R39" i="10" s="1"/>
  <c r="B39" i="10"/>
  <c r="Z258" i="1"/>
  <c r="R65" i="28" s="1"/>
  <c r="B65" i="28"/>
  <c r="K232" i="1"/>
  <c r="R39" i="12" s="1"/>
  <c r="B39" i="12"/>
  <c r="P258" i="1"/>
  <c r="R65" i="17" s="1"/>
  <c r="B65" i="17"/>
  <c r="R257" i="1"/>
  <c r="R64" i="19" s="1"/>
  <c r="B64" i="19"/>
  <c r="L256" i="1"/>
  <c r="R63" i="13" s="1"/>
  <c r="B63" i="13"/>
  <c r="E232" i="1"/>
  <c r="R39" i="6" s="1"/>
  <c r="B39" i="6"/>
  <c r="M232" i="1"/>
  <c r="R39" i="14" s="1"/>
  <c r="B39" i="14"/>
  <c r="V258" i="1"/>
  <c r="R65" i="24" s="1"/>
  <c r="B65" i="24"/>
  <c r="N258" i="1"/>
  <c r="R65" i="15" s="1"/>
  <c r="B65" i="15"/>
  <c r="B64" i="26"/>
  <c r="P257" i="1"/>
  <c r="R64" i="17" s="1"/>
  <c r="B64" i="17"/>
  <c r="H257" i="1"/>
  <c r="R64" i="9" s="1"/>
  <c r="B64" i="9"/>
  <c r="Z256" i="1"/>
  <c r="R63" i="28" s="1"/>
  <c r="B63" i="28"/>
  <c r="R256" i="1"/>
  <c r="R63" i="19" s="1"/>
  <c r="B63" i="19"/>
  <c r="J256" i="1"/>
  <c r="R63" i="11" s="1"/>
  <c r="B63" i="11"/>
  <c r="T255" i="1"/>
  <c r="R62" i="21" s="1"/>
  <c r="B62" i="21"/>
  <c r="L255" i="1"/>
  <c r="R62" i="13" s="1"/>
  <c r="B62" i="13"/>
  <c r="V254" i="1"/>
  <c r="R61" i="24" s="1"/>
  <c r="B61" i="24"/>
  <c r="N254" i="1"/>
  <c r="R61" i="15" s="1"/>
  <c r="B61" i="15"/>
  <c r="B60" i="26"/>
  <c r="P253" i="1"/>
  <c r="R60" i="17" s="1"/>
  <c r="B60" i="17"/>
  <c r="H253" i="1"/>
  <c r="R60" i="9" s="1"/>
  <c r="B60" i="9"/>
  <c r="Z252" i="1"/>
  <c r="R59" i="28" s="1"/>
  <c r="B59" i="28"/>
  <c r="R252" i="1"/>
  <c r="R59" i="19" s="1"/>
  <c r="B59" i="19"/>
  <c r="J252" i="1"/>
  <c r="R59" i="11" s="1"/>
  <c r="B59" i="11"/>
  <c r="T251" i="1"/>
  <c r="R58" i="21" s="1"/>
  <c r="B58" i="21"/>
  <c r="L251" i="1"/>
  <c r="R58" i="13" s="1"/>
  <c r="B58" i="13"/>
  <c r="V250" i="1"/>
  <c r="R57" i="24" s="1"/>
  <c r="B57" i="24"/>
  <c r="N250" i="1"/>
  <c r="R57" i="15" s="1"/>
  <c r="B57" i="15"/>
  <c r="B56" i="26"/>
  <c r="P249" i="1"/>
  <c r="R56" i="17" s="1"/>
  <c r="B56" i="17"/>
  <c r="H249" i="1"/>
  <c r="R56" i="9" s="1"/>
  <c r="B56" i="9"/>
  <c r="Z248" i="1"/>
  <c r="R55" i="28" s="1"/>
  <c r="B55" i="28"/>
  <c r="R248" i="1"/>
  <c r="R55" i="19" s="1"/>
  <c r="B55" i="19"/>
  <c r="J248" i="1"/>
  <c r="R55" i="11" s="1"/>
  <c r="B55" i="11"/>
  <c r="T247" i="1"/>
  <c r="R54" i="21" s="1"/>
  <c r="B54" i="21"/>
  <c r="D247" i="1"/>
  <c r="R54" i="5" s="1"/>
  <c r="B54" i="5"/>
  <c r="V246" i="1"/>
  <c r="R53" i="24" s="1"/>
  <c r="B53" i="24"/>
  <c r="F246" i="1"/>
  <c r="R53" i="7" s="1"/>
  <c r="B53" i="7"/>
  <c r="B52" i="26"/>
  <c r="P245" i="1"/>
  <c r="R52" i="17" s="1"/>
  <c r="B52" i="17"/>
  <c r="H245" i="1"/>
  <c r="R52" i="9" s="1"/>
  <c r="B52" i="9"/>
  <c r="Z244" i="1"/>
  <c r="R51" i="28" s="1"/>
  <c r="B51" i="28"/>
  <c r="R244" i="1"/>
  <c r="R51" i="19" s="1"/>
  <c r="B51" i="19"/>
  <c r="J244" i="1"/>
  <c r="R51" i="11" s="1"/>
  <c r="B51" i="11"/>
  <c r="T243" i="1"/>
  <c r="R50" i="21" s="1"/>
  <c r="B50" i="21"/>
  <c r="L243" i="1"/>
  <c r="R50" i="13" s="1"/>
  <c r="B50" i="13"/>
  <c r="V242" i="1"/>
  <c r="R49" i="24" s="1"/>
  <c r="B49" i="24"/>
  <c r="B48" i="26"/>
  <c r="F238" i="1"/>
  <c r="R45" i="7" s="1"/>
  <c r="B45" i="7"/>
  <c r="F232" i="1"/>
  <c r="R39" i="7" s="1"/>
  <c r="B39" i="7"/>
  <c r="N232" i="1"/>
  <c r="R39" i="15" s="1"/>
  <c r="B39" i="15"/>
  <c r="V232" i="1"/>
  <c r="R39" i="24" s="1"/>
  <c r="B39" i="24"/>
  <c r="U258" i="1"/>
  <c r="R65" i="22" s="1"/>
  <c r="B65" i="22"/>
  <c r="M258" i="1"/>
  <c r="R65" i="14" s="1"/>
  <c r="B65" i="14"/>
  <c r="E258" i="1"/>
  <c r="R65" i="6" s="1"/>
  <c r="B65" i="6"/>
  <c r="W257" i="1"/>
  <c r="R64" i="25" s="1"/>
  <c r="B64" i="25"/>
  <c r="O257" i="1"/>
  <c r="R64" i="16" s="1"/>
  <c r="B64" i="16"/>
  <c r="G257" i="1"/>
  <c r="R64" i="8" s="1"/>
  <c r="B64" i="8"/>
  <c r="Y256" i="1"/>
  <c r="R63" i="27" s="1"/>
  <c r="B63" i="27"/>
  <c r="Q256" i="1"/>
  <c r="R63" i="18" s="1"/>
  <c r="B63" i="18"/>
  <c r="I256" i="1"/>
  <c r="R63" i="10" s="1"/>
  <c r="B63" i="10"/>
  <c r="AA255" i="1"/>
  <c r="R62" i="29" s="1"/>
  <c r="B62" i="29"/>
  <c r="S255" i="1"/>
  <c r="R62" i="20" s="1"/>
  <c r="B62" i="20"/>
  <c r="K255" i="1"/>
  <c r="R62" i="12" s="1"/>
  <c r="B62" i="12"/>
  <c r="C255" i="1"/>
  <c r="R62" i="4" s="1"/>
  <c r="B62" i="4"/>
  <c r="U254" i="1"/>
  <c r="R61" i="22" s="1"/>
  <c r="B61" i="22"/>
  <c r="M254" i="1"/>
  <c r="R61" i="14" s="1"/>
  <c r="B61" i="14"/>
  <c r="E254" i="1"/>
  <c r="R61" i="6" s="1"/>
  <c r="B61" i="6"/>
  <c r="W253" i="1"/>
  <c r="R60" i="25" s="1"/>
  <c r="B60" i="25"/>
  <c r="O253" i="1"/>
  <c r="R60" i="16" s="1"/>
  <c r="B60" i="16"/>
  <c r="G253" i="1"/>
  <c r="R60" i="8" s="1"/>
  <c r="B60" i="8"/>
  <c r="Y252" i="1"/>
  <c r="R59" i="27" s="1"/>
  <c r="B59" i="27"/>
  <c r="Q252" i="1"/>
  <c r="R59" i="18" s="1"/>
  <c r="B59" i="18"/>
  <c r="I252" i="1"/>
  <c r="R59" i="10" s="1"/>
  <c r="B59" i="10"/>
  <c r="AA251" i="1"/>
  <c r="R58" i="29" s="1"/>
  <c r="B58" i="29"/>
  <c r="S251" i="1"/>
  <c r="R58" i="20" s="1"/>
  <c r="B58" i="20"/>
  <c r="K251" i="1"/>
  <c r="R58" i="12" s="1"/>
  <c r="B58" i="12"/>
  <c r="C251" i="1"/>
  <c r="R58" i="4" s="1"/>
  <c r="B58" i="4"/>
  <c r="U250" i="1"/>
  <c r="R57" i="22" s="1"/>
  <c r="B57" i="22"/>
  <c r="M250" i="1"/>
  <c r="R57" i="14" s="1"/>
  <c r="B57" i="14"/>
  <c r="E250" i="1"/>
  <c r="R57" i="6" s="1"/>
  <c r="B57" i="6"/>
  <c r="W249" i="1"/>
  <c r="R56" i="25" s="1"/>
  <c r="B56" i="25"/>
  <c r="O249" i="1"/>
  <c r="R56" i="16" s="1"/>
  <c r="B56" i="16"/>
  <c r="G249" i="1"/>
  <c r="R56" i="8" s="1"/>
  <c r="B56" i="8"/>
  <c r="Y248" i="1"/>
  <c r="R55" i="27" s="1"/>
  <c r="B55" i="27"/>
  <c r="Q248" i="1"/>
  <c r="R55" i="18" s="1"/>
  <c r="B55" i="18"/>
  <c r="I248" i="1"/>
  <c r="R55" i="10" s="1"/>
  <c r="B55" i="10"/>
  <c r="AA247" i="1"/>
  <c r="R54" i="29" s="1"/>
  <c r="B54" i="29"/>
  <c r="S247" i="1"/>
  <c r="R54" i="20" s="1"/>
  <c r="B54" i="20"/>
  <c r="K247" i="1"/>
  <c r="R54" i="12" s="1"/>
  <c r="B54" i="12"/>
  <c r="C247" i="1"/>
  <c r="R54" i="4" s="1"/>
  <c r="B54" i="4"/>
  <c r="U246" i="1"/>
  <c r="R53" i="22" s="1"/>
  <c r="B53" i="22"/>
  <c r="M246" i="1"/>
  <c r="R53" i="14" s="1"/>
  <c r="B53" i="14"/>
  <c r="E246" i="1"/>
  <c r="R53" i="6" s="1"/>
  <c r="B53" i="6"/>
  <c r="W245" i="1"/>
  <c r="R52" i="25" s="1"/>
  <c r="B52" i="25"/>
  <c r="O245" i="1"/>
  <c r="R52" i="16" s="1"/>
  <c r="B52" i="16"/>
  <c r="G245" i="1"/>
  <c r="R52" i="8" s="1"/>
  <c r="B52" i="8"/>
  <c r="Y244" i="1"/>
  <c r="R51" i="27" s="1"/>
  <c r="B51" i="27"/>
  <c r="Q244" i="1"/>
  <c r="R51" i="18" s="1"/>
  <c r="B51" i="18"/>
  <c r="I244" i="1"/>
  <c r="R51" i="10" s="1"/>
  <c r="B51" i="10"/>
  <c r="AA243" i="1"/>
  <c r="R50" i="29" s="1"/>
  <c r="B50" i="29"/>
  <c r="S243" i="1"/>
  <c r="R50" i="20" s="1"/>
  <c r="B50" i="20"/>
  <c r="K243" i="1"/>
  <c r="R50" i="12" s="1"/>
  <c r="B50" i="12"/>
  <c r="C243" i="1"/>
  <c r="R50" i="4" s="1"/>
  <c r="B50" i="4"/>
  <c r="U242" i="1"/>
  <c r="R49" i="22" s="1"/>
  <c r="B49" i="22"/>
  <c r="M242" i="1"/>
  <c r="R49" i="14" s="1"/>
  <c r="B49" i="14"/>
  <c r="E242" i="1"/>
  <c r="R49" i="6" s="1"/>
  <c r="B49" i="6"/>
  <c r="W241" i="1"/>
  <c r="R48" i="25" s="1"/>
  <c r="B48" i="25"/>
  <c r="O241" i="1"/>
  <c r="R48" i="16" s="1"/>
  <c r="B48" i="16"/>
  <c r="G241" i="1"/>
  <c r="R48" i="8" s="1"/>
  <c r="B48" i="8"/>
  <c r="Y240" i="1"/>
  <c r="R47" i="27" s="1"/>
  <c r="B47" i="27"/>
  <c r="Q240" i="1"/>
  <c r="R47" i="18" s="1"/>
  <c r="B47" i="18"/>
  <c r="I240" i="1"/>
  <c r="R47" i="10" s="1"/>
  <c r="B47" i="10"/>
  <c r="AA239" i="1"/>
  <c r="R46" i="29" s="1"/>
  <c r="B46" i="29"/>
  <c r="S239" i="1"/>
  <c r="R46" i="20" s="1"/>
  <c r="B46" i="20"/>
  <c r="K239" i="1"/>
  <c r="R46" i="12" s="1"/>
  <c r="B46" i="12"/>
  <c r="C239" i="1"/>
  <c r="R46" i="4" s="1"/>
  <c r="B46" i="4"/>
  <c r="U238" i="1"/>
  <c r="R45" i="22" s="1"/>
  <c r="B45" i="22"/>
  <c r="M238" i="1"/>
  <c r="R45" i="14" s="1"/>
  <c r="B45" i="14"/>
  <c r="E238" i="1"/>
  <c r="R45" i="6" s="1"/>
  <c r="B45" i="6"/>
  <c r="W237" i="1"/>
  <c r="R44" i="25" s="1"/>
  <c r="B44" i="25"/>
  <c r="O237" i="1"/>
  <c r="R44" i="16" s="1"/>
  <c r="B44" i="16"/>
  <c r="G237" i="1"/>
  <c r="R44" i="8" s="1"/>
  <c r="B44" i="8"/>
  <c r="Y236" i="1"/>
  <c r="R43" i="27" s="1"/>
  <c r="B43" i="27"/>
  <c r="Q236" i="1"/>
  <c r="R43" i="18" s="1"/>
  <c r="B43" i="18"/>
  <c r="I236" i="1"/>
  <c r="R43" i="10" s="1"/>
  <c r="B43" i="10"/>
  <c r="AA235" i="1"/>
  <c r="R42" i="29" s="1"/>
  <c r="B42" i="29"/>
  <c r="S235" i="1"/>
  <c r="R42" i="20" s="1"/>
  <c r="B42" i="20"/>
  <c r="K235" i="1"/>
  <c r="R42" i="12" s="1"/>
  <c r="B42" i="12"/>
  <c r="C235" i="1"/>
  <c r="R42" i="4" s="1"/>
  <c r="B42" i="4"/>
  <c r="U234" i="1"/>
  <c r="R41" i="22" s="1"/>
  <c r="B41" i="22"/>
  <c r="M234" i="1"/>
  <c r="R41" i="14" s="1"/>
  <c r="B41" i="14"/>
  <c r="E234" i="1"/>
  <c r="R41" i="6" s="1"/>
  <c r="B41" i="6"/>
  <c r="W233" i="1"/>
  <c r="R40" i="25" s="1"/>
  <c r="B40" i="25"/>
  <c r="O233" i="1"/>
  <c r="R40" i="16" s="1"/>
  <c r="B40" i="16"/>
  <c r="G233" i="1"/>
  <c r="R40" i="8" s="1"/>
  <c r="B40" i="8"/>
  <c r="O232" i="1"/>
  <c r="R39" i="16" s="1"/>
  <c r="B39" i="16"/>
  <c r="L258" i="1"/>
  <c r="R65" i="13" s="1"/>
  <c r="B65" i="13"/>
  <c r="V257" i="1"/>
  <c r="R64" i="24" s="1"/>
  <c r="B64" i="24"/>
  <c r="B63" i="26"/>
  <c r="H256" i="1"/>
  <c r="R63" i="9" s="1"/>
  <c r="B63" i="9"/>
  <c r="Z255" i="1"/>
  <c r="R62" i="28" s="1"/>
  <c r="B62" i="28"/>
  <c r="R255" i="1"/>
  <c r="R62" i="19" s="1"/>
  <c r="B62" i="19"/>
  <c r="J255" i="1"/>
  <c r="R62" i="11" s="1"/>
  <c r="B62" i="11"/>
  <c r="T254" i="1"/>
  <c r="R61" i="21" s="1"/>
  <c r="B61" i="21"/>
  <c r="V253" i="1"/>
  <c r="R60" i="24" s="1"/>
  <c r="B60" i="24"/>
  <c r="B59" i="26"/>
  <c r="L250" i="1"/>
  <c r="R57" i="13" s="1"/>
  <c r="B57" i="13"/>
  <c r="N249" i="1"/>
  <c r="R56" i="15" s="1"/>
  <c r="B56" i="15"/>
  <c r="B55" i="26"/>
  <c r="H248" i="1"/>
  <c r="R55" i="9" s="1"/>
  <c r="B55" i="9"/>
  <c r="Z247" i="1"/>
  <c r="R54" i="28" s="1"/>
  <c r="B54" i="28"/>
  <c r="R247" i="1"/>
  <c r="R54" i="19" s="1"/>
  <c r="B54" i="19"/>
  <c r="J247" i="1"/>
  <c r="R54" i="11" s="1"/>
  <c r="B54" i="11"/>
  <c r="L246" i="1"/>
  <c r="R53" i="13" s="1"/>
  <c r="B53" i="13"/>
  <c r="N245" i="1"/>
  <c r="R52" i="15" s="1"/>
  <c r="B52" i="15"/>
  <c r="P244" i="1"/>
  <c r="R51" i="17" s="1"/>
  <c r="B51" i="17"/>
  <c r="L242" i="1"/>
  <c r="R49" i="13" s="1"/>
  <c r="B49" i="13"/>
  <c r="N241" i="1"/>
  <c r="R48" i="15" s="1"/>
  <c r="B48" i="15"/>
  <c r="B47" i="26"/>
  <c r="H240" i="1"/>
  <c r="R47" i="9" s="1"/>
  <c r="B47" i="9"/>
  <c r="Z239" i="1"/>
  <c r="R46" i="28" s="1"/>
  <c r="B46" i="28"/>
  <c r="R239" i="1"/>
  <c r="R46" i="19" s="1"/>
  <c r="B46" i="19"/>
  <c r="T238" i="1"/>
  <c r="R45" i="21" s="1"/>
  <c r="B45" i="21"/>
  <c r="L238" i="1"/>
  <c r="R45" i="13" s="1"/>
  <c r="B45" i="13"/>
  <c r="D238" i="1"/>
  <c r="R45" i="5" s="1"/>
  <c r="B45" i="5"/>
  <c r="V237" i="1"/>
  <c r="R44" i="24" s="1"/>
  <c r="B44" i="24"/>
  <c r="N237" i="1"/>
  <c r="R44" i="15" s="1"/>
  <c r="B44" i="15"/>
  <c r="F237" i="1"/>
  <c r="R44" i="7" s="1"/>
  <c r="B44" i="7"/>
  <c r="B43" i="26"/>
  <c r="P236" i="1"/>
  <c r="R43" i="17" s="1"/>
  <c r="B43" i="17"/>
  <c r="H236" i="1"/>
  <c r="R43" i="9" s="1"/>
  <c r="B43" i="9"/>
  <c r="Z235" i="1"/>
  <c r="R42" i="28" s="1"/>
  <c r="B42" i="28"/>
  <c r="R235" i="1"/>
  <c r="R42" i="19" s="1"/>
  <c r="B42" i="19"/>
  <c r="J235" i="1"/>
  <c r="R42" i="11" s="1"/>
  <c r="B42" i="11"/>
  <c r="T234" i="1"/>
  <c r="R41" i="21" s="1"/>
  <c r="B41" i="21"/>
  <c r="L234" i="1"/>
  <c r="R41" i="13" s="1"/>
  <c r="B41" i="13"/>
  <c r="D234" i="1"/>
  <c r="R41" i="5" s="1"/>
  <c r="B41" i="5"/>
  <c r="V233" i="1"/>
  <c r="R40" i="24" s="1"/>
  <c r="B40" i="24"/>
  <c r="N233" i="1"/>
  <c r="R40" i="15" s="1"/>
  <c r="B40" i="15"/>
  <c r="F233" i="1"/>
  <c r="R40" i="7" s="1"/>
  <c r="B40" i="7"/>
  <c r="G232" i="1"/>
  <c r="R39" i="8" s="1"/>
  <c r="B39" i="8"/>
  <c r="W232" i="1"/>
  <c r="R39" i="25" s="1"/>
  <c r="B39" i="25"/>
  <c r="T258" i="1"/>
  <c r="R65" i="21" s="1"/>
  <c r="B65" i="21"/>
  <c r="D258" i="1"/>
  <c r="R65" i="5" s="1"/>
  <c r="B65" i="5"/>
  <c r="N257" i="1"/>
  <c r="R64" i="15" s="1"/>
  <c r="B64" i="15"/>
  <c r="F257" i="1"/>
  <c r="R64" i="7" s="1"/>
  <c r="B64" i="7"/>
  <c r="P256" i="1"/>
  <c r="R63" i="17" s="1"/>
  <c r="B63" i="17"/>
  <c r="L254" i="1"/>
  <c r="R61" i="13" s="1"/>
  <c r="B61" i="13"/>
  <c r="D254" i="1"/>
  <c r="R61" i="5" s="1"/>
  <c r="B61" i="5"/>
  <c r="N253" i="1"/>
  <c r="R60" i="15" s="1"/>
  <c r="B60" i="15"/>
  <c r="F253" i="1"/>
  <c r="R60" i="7" s="1"/>
  <c r="B60" i="7"/>
  <c r="P252" i="1"/>
  <c r="R59" i="17" s="1"/>
  <c r="B59" i="17"/>
  <c r="H252" i="1"/>
  <c r="R59" i="9" s="1"/>
  <c r="B59" i="9"/>
  <c r="Z251" i="1"/>
  <c r="R58" i="28" s="1"/>
  <c r="B58" i="28"/>
  <c r="R251" i="1"/>
  <c r="R58" i="19" s="1"/>
  <c r="B58" i="19"/>
  <c r="J251" i="1"/>
  <c r="R58" i="11" s="1"/>
  <c r="B58" i="11"/>
  <c r="T250" i="1"/>
  <c r="R57" i="21" s="1"/>
  <c r="B57" i="21"/>
  <c r="D250" i="1"/>
  <c r="R57" i="5" s="1"/>
  <c r="B57" i="5"/>
  <c r="V249" i="1"/>
  <c r="R56" i="24" s="1"/>
  <c r="B56" i="24"/>
  <c r="F249" i="1"/>
  <c r="R56" i="7" s="1"/>
  <c r="B56" i="7"/>
  <c r="P248" i="1"/>
  <c r="R55" i="17" s="1"/>
  <c r="B55" i="17"/>
  <c r="T246" i="1"/>
  <c r="R53" i="21" s="1"/>
  <c r="B53" i="21"/>
  <c r="D246" i="1"/>
  <c r="R53" i="5" s="1"/>
  <c r="B53" i="5"/>
  <c r="V245" i="1"/>
  <c r="R52" i="24" s="1"/>
  <c r="B52" i="24"/>
  <c r="F245" i="1"/>
  <c r="R52" i="7" s="1"/>
  <c r="B52" i="7"/>
  <c r="B51" i="26"/>
  <c r="H244" i="1"/>
  <c r="R51" i="9" s="1"/>
  <c r="B51" i="9"/>
  <c r="Z243" i="1"/>
  <c r="R50" i="28" s="1"/>
  <c r="B50" i="28"/>
  <c r="R243" i="1"/>
  <c r="R50" i="19" s="1"/>
  <c r="B50" i="19"/>
  <c r="J243" i="1"/>
  <c r="R50" i="11" s="1"/>
  <c r="B50" i="11"/>
  <c r="T242" i="1"/>
  <c r="R49" i="21" s="1"/>
  <c r="B49" i="21"/>
  <c r="D242" i="1"/>
  <c r="R49" i="5" s="1"/>
  <c r="B49" i="5"/>
  <c r="V241" i="1"/>
  <c r="R48" i="24" s="1"/>
  <c r="B48" i="24"/>
  <c r="F241" i="1"/>
  <c r="R48" i="7" s="1"/>
  <c r="B48" i="7"/>
  <c r="P240" i="1"/>
  <c r="R47" i="17" s="1"/>
  <c r="B47" i="17"/>
  <c r="J239" i="1"/>
  <c r="R46" i="11" s="1"/>
  <c r="B46" i="11"/>
  <c r="H232" i="1"/>
  <c r="R39" i="9" s="1"/>
  <c r="B39" i="9"/>
  <c r="P232" i="1"/>
  <c r="R39" i="17" s="1"/>
  <c r="B39" i="17"/>
  <c r="B39" i="26"/>
  <c r="AA258" i="1"/>
  <c r="R65" i="29" s="1"/>
  <c r="B65" i="29"/>
  <c r="S258" i="1"/>
  <c r="R65" i="20" s="1"/>
  <c r="B65" i="20"/>
  <c r="K258" i="1"/>
  <c r="R65" i="12" s="1"/>
  <c r="B65" i="12"/>
  <c r="C258" i="1"/>
  <c r="R65" i="4" s="1"/>
  <c r="B65" i="4"/>
  <c r="U257" i="1"/>
  <c r="R64" i="22" s="1"/>
  <c r="B64" i="22"/>
  <c r="M257" i="1"/>
  <c r="R64" i="14" s="1"/>
  <c r="B64" i="14"/>
  <c r="E257" i="1"/>
  <c r="R64" i="6" s="1"/>
  <c r="B64" i="6"/>
  <c r="W256" i="1"/>
  <c r="R63" i="25" s="1"/>
  <c r="B63" i="25"/>
  <c r="O256" i="1"/>
  <c r="R63" i="16" s="1"/>
  <c r="B63" i="16"/>
  <c r="G256" i="1"/>
  <c r="R63" i="8" s="1"/>
  <c r="B63" i="8"/>
  <c r="Y255" i="1"/>
  <c r="R62" i="27" s="1"/>
  <c r="B62" i="27"/>
  <c r="Q255" i="1"/>
  <c r="R62" i="18" s="1"/>
  <c r="B62" i="18"/>
  <c r="I255" i="1"/>
  <c r="R62" i="10" s="1"/>
  <c r="B62" i="10"/>
  <c r="AA254" i="1"/>
  <c r="R61" i="29" s="1"/>
  <c r="B61" i="29"/>
  <c r="S254" i="1"/>
  <c r="R61" i="20" s="1"/>
  <c r="B61" i="20"/>
  <c r="K254" i="1"/>
  <c r="R61" i="12" s="1"/>
  <c r="B61" i="12"/>
  <c r="C254" i="1"/>
  <c r="R61" i="4" s="1"/>
  <c r="B61" i="4"/>
  <c r="U253" i="1"/>
  <c r="R60" i="22" s="1"/>
  <c r="B60" i="22"/>
  <c r="M253" i="1"/>
  <c r="R60" i="14" s="1"/>
  <c r="B60" i="14"/>
  <c r="E253" i="1"/>
  <c r="R60" i="6" s="1"/>
  <c r="B60" i="6"/>
  <c r="W252" i="1"/>
  <c r="R59" i="25" s="1"/>
  <c r="B59" i="25"/>
  <c r="O252" i="1"/>
  <c r="R59" i="16" s="1"/>
  <c r="B59" i="16"/>
  <c r="G252" i="1"/>
  <c r="R59" i="8" s="1"/>
  <c r="B59" i="8"/>
  <c r="Y251" i="1"/>
  <c r="R58" i="27" s="1"/>
  <c r="B58" i="27"/>
  <c r="Q251" i="1"/>
  <c r="R58" i="18" s="1"/>
  <c r="B58" i="18"/>
  <c r="I251" i="1"/>
  <c r="R58" i="10" s="1"/>
  <c r="B58" i="10"/>
  <c r="AA250" i="1"/>
  <c r="R57" i="29" s="1"/>
  <c r="B57" i="29"/>
  <c r="S250" i="1"/>
  <c r="R57" i="20" s="1"/>
  <c r="B57" i="20"/>
  <c r="K250" i="1"/>
  <c r="R57" i="12" s="1"/>
  <c r="B57" i="12"/>
  <c r="C250" i="1"/>
  <c r="R57" i="4" s="1"/>
  <c r="B57" i="4"/>
  <c r="U249" i="1"/>
  <c r="R56" i="22" s="1"/>
  <c r="B56" i="22"/>
  <c r="M249" i="1"/>
  <c r="R56" i="14" s="1"/>
  <c r="B56" i="14"/>
  <c r="E249" i="1"/>
  <c r="R56" i="6" s="1"/>
  <c r="B56" i="6"/>
  <c r="W248" i="1"/>
  <c r="R55" i="25" s="1"/>
  <c r="B55" i="25"/>
  <c r="O248" i="1"/>
  <c r="R55" i="16" s="1"/>
  <c r="B55" i="16"/>
  <c r="G248" i="1"/>
  <c r="R55" i="8" s="1"/>
  <c r="B55" i="8"/>
  <c r="Y247" i="1"/>
  <c r="R54" i="27" s="1"/>
  <c r="B54" i="27"/>
  <c r="Q247" i="1"/>
  <c r="R54" i="18" s="1"/>
  <c r="B54" i="18"/>
  <c r="I247" i="1"/>
  <c r="R54" i="10" s="1"/>
  <c r="B54" i="10"/>
  <c r="AA246" i="1"/>
  <c r="R53" i="29" s="1"/>
  <c r="B53" i="29"/>
  <c r="S246" i="1"/>
  <c r="R53" i="20" s="1"/>
  <c r="B53" i="20"/>
  <c r="K246" i="1"/>
  <c r="R53" i="12" s="1"/>
  <c r="B53" i="12"/>
  <c r="C246" i="1"/>
  <c r="R53" i="4" s="1"/>
  <c r="B53" i="4"/>
  <c r="U245" i="1"/>
  <c r="R52" i="22" s="1"/>
  <c r="B52" i="22"/>
  <c r="M245" i="1"/>
  <c r="R52" i="14" s="1"/>
  <c r="B52" i="14"/>
  <c r="E245" i="1"/>
  <c r="R52" i="6" s="1"/>
  <c r="B52" i="6"/>
  <c r="W244" i="1"/>
  <c r="R51" i="25" s="1"/>
  <c r="B51" i="25"/>
  <c r="O244" i="1"/>
  <c r="R51" i="16" s="1"/>
  <c r="B51" i="16"/>
  <c r="G244" i="1"/>
  <c r="R51" i="8" s="1"/>
  <c r="B51" i="8"/>
  <c r="Y243" i="1"/>
  <c r="R50" i="27" s="1"/>
  <c r="B50" i="27"/>
  <c r="Q243" i="1"/>
  <c r="R50" i="18" s="1"/>
  <c r="B50" i="18"/>
  <c r="I243" i="1"/>
  <c r="R50" i="10" s="1"/>
  <c r="B50" i="10"/>
  <c r="AA242" i="1"/>
  <c r="R49" i="29" s="1"/>
  <c r="B49" i="29"/>
  <c r="S242" i="1"/>
  <c r="R49" i="20" s="1"/>
  <c r="B49" i="20"/>
  <c r="K242" i="1"/>
  <c r="R49" i="12" s="1"/>
  <c r="B49" i="12"/>
  <c r="C242" i="1"/>
  <c r="R49" i="4" s="1"/>
  <c r="B49" i="4"/>
  <c r="U241" i="1"/>
  <c r="R48" i="22" s="1"/>
  <c r="B48" i="22"/>
  <c r="M241" i="1"/>
  <c r="R48" i="14" s="1"/>
  <c r="B48" i="14"/>
  <c r="E241" i="1"/>
  <c r="R48" i="6" s="1"/>
  <c r="B48" i="6"/>
  <c r="W240" i="1"/>
  <c r="R47" i="25" s="1"/>
  <c r="B47" i="25"/>
  <c r="O240" i="1"/>
  <c r="R47" i="16" s="1"/>
  <c r="B47" i="16"/>
  <c r="G240" i="1"/>
  <c r="R47" i="8" s="1"/>
  <c r="B47" i="8"/>
  <c r="Y239" i="1"/>
  <c r="R46" i="27" s="1"/>
  <c r="B46" i="27"/>
  <c r="Q239" i="1"/>
  <c r="R46" i="18" s="1"/>
  <c r="B46" i="18"/>
  <c r="I239" i="1"/>
  <c r="R46" i="10" s="1"/>
  <c r="B46" i="10"/>
  <c r="AA238" i="1"/>
  <c r="R45" i="29" s="1"/>
  <c r="B45" i="29"/>
  <c r="S238" i="1"/>
  <c r="R45" i="20" s="1"/>
  <c r="B45" i="20"/>
  <c r="K238" i="1"/>
  <c r="R45" i="12" s="1"/>
  <c r="B45" i="12"/>
  <c r="C238" i="1"/>
  <c r="R45" i="4" s="1"/>
  <c r="B45" i="4"/>
  <c r="U237" i="1"/>
  <c r="R44" i="22" s="1"/>
  <c r="B44" i="22"/>
  <c r="M237" i="1"/>
  <c r="R44" i="14" s="1"/>
  <c r="B44" i="14"/>
  <c r="E237" i="1"/>
  <c r="R44" i="6" s="1"/>
  <c r="B44" i="6"/>
  <c r="W236" i="1"/>
  <c r="R43" i="25" s="1"/>
  <c r="B43" i="25"/>
  <c r="O236" i="1"/>
  <c r="R43" i="16" s="1"/>
  <c r="B43" i="16"/>
  <c r="G236" i="1"/>
  <c r="R43" i="8" s="1"/>
  <c r="B43" i="8"/>
  <c r="Y235" i="1"/>
  <c r="R42" i="27" s="1"/>
  <c r="B42" i="27"/>
  <c r="Q235" i="1"/>
  <c r="R42" i="18" s="1"/>
  <c r="B42" i="18"/>
  <c r="I235" i="1"/>
  <c r="R42" i="10" s="1"/>
  <c r="B42" i="10"/>
  <c r="AA234" i="1"/>
  <c r="R41" i="29" s="1"/>
  <c r="B41" i="29"/>
  <c r="S234" i="1"/>
  <c r="R41" i="20" s="1"/>
  <c r="B41" i="20"/>
  <c r="K234" i="1"/>
  <c r="R41" i="12" s="1"/>
  <c r="B41" i="12"/>
  <c r="C234" i="1"/>
  <c r="R41" i="4" s="1"/>
  <c r="B41" i="4"/>
  <c r="U233" i="1"/>
  <c r="R40" i="22" s="1"/>
  <c r="B40" i="22"/>
  <c r="M233" i="1"/>
  <c r="R40" i="14" s="1"/>
  <c r="B40" i="14"/>
  <c r="E233" i="1"/>
  <c r="R40" i="6" s="1"/>
  <c r="B40" i="6"/>
  <c r="Y232" i="1"/>
  <c r="R39" i="27" s="1"/>
  <c r="B39" i="27"/>
  <c r="R258" i="1"/>
  <c r="R65" i="19" s="1"/>
  <c r="B65" i="19"/>
  <c r="J258" i="1"/>
  <c r="R65" i="11" s="1"/>
  <c r="B65" i="11"/>
  <c r="T257" i="1"/>
  <c r="R64" i="21" s="1"/>
  <c r="B64" i="21"/>
  <c r="V256" i="1"/>
  <c r="R63" i="24" s="1"/>
  <c r="B63" i="24"/>
  <c r="F256" i="1"/>
  <c r="R63" i="7" s="1"/>
  <c r="B63" i="7"/>
  <c r="P255" i="1"/>
  <c r="R62" i="17" s="1"/>
  <c r="B62" i="17"/>
  <c r="Z254" i="1"/>
  <c r="R61" i="28" s="1"/>
  <c r="B61" i="28"/>
  <c r="R254" i="1"/>
  <c r="R61" i="19" s="1"/>
  <c r="B61" i="19"/>
  <c r="J254" i="1"/>
  <c r="R61" i="11" s="1"/>
  <c r="B61" i="11"/>
  <c r="T253" i="1"/>
  <c r="R60" i="21" s="1"/>
  <c r="B60" i="21"/>
  <c r="D253" i="1"/>
  <c r="R60" i="5" s="1"/>
  <c r="B60" i="5"/>
  <c r="F252" i="1"/>
  <c r="R59" i="7" s="1"/>
  <c r="B59" i="7"/>
  <c r="P251" i="1"/>
  <c r="R58" i="17" s="1"/>
  <c r="B58" i="17"/>
  <c r="Z250" i="1"/>
  <c r="R57" i="28" s="1"/>
  <c r="B57" i="28"/>
  <c r="R250" i="1"/>
  <c r="R57" i="19" s="1"/>
  <c r="B57" i="19"/>
  <c r="J250" i="1"/>
  <c r="R57" i="11" s="1"/>
  <c r="B57" i="11"/>
  <c r="T249" i="1"/>
  <c r="R56" i="21" s="1"/>
  <c r="B56" i="21"/>
  <c r="D249" i="1"/>
  <c r="R56" i="5" s="1"/>
  <c r="B56" i="5"/>
  <c r="F248" i="1"/>
  <c r="R55" i="7" s="1"/>
  <c r="B55" i="7"/>
  <c r="P247" i="1"/>
  <c r="R54" i="17" s="1"/>
  <c r="B54" i="17"/>
  <c r="Z246" i="1"/>
  <c r="R53" i="28" s="1"/>
  <c r="B53" i="28"/>
  <c r="R246" i="1"/>
  <c r="R53" i="19" s="1"/>
  <c r="B53" i="19"/>
  <c r="J246" i="1"/>
  <c r="R53" i="11" s="1"/>
  <c r="B53" i="11"/>
  <c r="L245" i="1"/>
  <c r="R52" i="13" s="1"/>
  <c r="B52" i="13"/>
  <c r="V244" i="1"/>
  <c r="R51" i="24" s="1"/>
  <c r="B51" i="24"/>
  <c r="B50" i="26"/>
  <c r="H243" i="1"/>
  <c r="R50" i="9" s="1"/>
  <c r="B50" i="9"/>
  <c r="Z242" i="1"/>
  <c r="R49" i="28" s="1"/>
  <c r="B49" i="28"/>
  <c r="R242" i="1"/>
  <c r="R49" i="19" s="1"/>
  <c r="B49" i="19"/>
  <c r="J242" i="1"/>
  <c r="R49" i="11" s="1"/>
  <c r="B49" i="11"/>
  <c r="T241" i="1"/>
  <c r="R48" i="21" s="1"/>
  <c r="B48" i="21"/>
  <c r="V240" i="1"/>
  <c r="R47" i="24" s="1"/>
  <c r="B47" i="24"/>
  <c r="F240" i="1"/>
  <c r="R47" i="7" s="1"/>
  <c r="B47" i="7"/>
  <c r="H239" i="1"/>
  <c r="R46" i="9" s="1"/>
  <c r="B46" i="9"/>
  <c r="T237" i="1"/>
  <c r="R44" i="21" s="1"/>
  <c r="B44" i="21"/>
  <c r="D237" i="1"/>
  <c r="R44" i="5" s="1"/>
  <c r="B44" i="5"/>
  <c r="V236" i="1"/>
  <c r="R43" i="24" s="1"/>
  <c r="B43" i="24"/>
  <c r="N236" i="1"/>
  <c r="R43" i="15" s="1"/>
  <c r="B43" i="15"/>
  <c r="F236" i="1"/>
  <c r="R43" i="7" s="1"/>
  <c r="B43" i="7"/>
  <c r="B42" i="26"/>
  <c r="P235" i="1"/>
  <c r="R42" i="17" s="1"/>
  <c r="B42" i="17"/>
  <c r="H235" i="1"/>
  <c r="R42" i="9" s="1"/>
  <c r="B42" i="9"/>
  <c r="Z234" i="1"/>
  <c r="R41" i="28" s="1"/>
  <c r="B41" i="28"/>
  <c r="R234" i="1"/>
  <c r="R41" i="19" s="1"/>
  <c r="B41" i="19"/>
  <c r="J234" i="1"/>
  <c r="R41" i="11" s="1"/>
  <c r="B41" i="11"/>
  <c r="T233" i="1"/>
  <c r="R40" i="21" s="1"/>
  <c r="B40" i="21"/>
  <c r="L233" i="1"/>
  <c r="R40" i="13" s="1"/>
  <c r="B40" i="13"/>
  <c r="D233" i="1"/>
  <c r="R40" i="5" s="1"/>
  <c r="B40" i="5"/>
  <c r="L257" i="1"/>
  <c r="R64" i="13" s="1"/>
  <c r="B64" i="13"/>
  <c r="D257" i="1"/>
  <c r="R64" i="5" s="1"/>
  <c r="B64" i="5"/>
  <c r="N256" i="1"/>
  <c r="R63" i="15" s="1"/>
  <c r="B63" i="15"/>
  <c r="B62" i="26"/>
  <c r="H255" i="1"/>
  <c r="R62" i="9" s="1"/>
  <c r="B62" i="9"/>
  <c r="L253" i="1"/>
  <c r="R60" i="13" s="1"/>
  <c r="B60" i="13"/>
  <c r="V252" i="1"/>
  <c r="R59" i="24" s="1"/>
  <c r="B59" i="24"/>
  <c r="N252" i="1"/>
  <c r="R59" i="15" s="1"/>
  <c r="B59" i="15"/>
  <c r="B58" i="26"/>
  <c r="H251" i="1"/>
  <c r="R58" i="9" s="1"/>
  <c r="B58" i="9"/>
  <c r="L249" i="1"/>
  <c r="R56" i="13" s="1"/>
  <c r="B56" i="13"/>
  <c r="V248" i="1"/>
  <c r="R55" i="24" s="1"/>
  <c r="B55" i="24"/>
  <c r="N248" i="1"/>
  <c r="R55" i="15" s="1"/>
  <c r="B55" i="15"/>
  <c r="B54" i="26"/>
  <c r="H247" i="1"/>
  <c r="R54" i="9" s="1"/>
  <c r="B54" i="9"/>
  <c r="T245" i="1"/>
  <c r="R52" i="21" s="1"/>
  <c r="B52" i="21"/>
  <c r="D245" i="1"/>
  <c r="R52" i="5" s="1"/>
  <c r="B52" i="5"/>
  <c r="N244" i="1"/>
  <c r="R51" i="15" s="1"/>
  <c r="B51" i="15"/>
  <c r="F244" i="1"/>
  <c r="R51" i="7" s="1"/>
  <c r="B51" i="7"/>
  <c r="P243" i="1"/>
  <c r="R50" i="17" s="1"/>
  <c r="B50" i="17"/>
  <c r="L241" i="1"/>
  <c r="R48" i="13" s="1"/>
  <c r="B48" i="13"/>
  <c r="D241" i="1"/>
  <c r="R48" i="5" s="1"/>
  <c r="B48" i="5"/>
  <c r="N240" i="1"/>
  <c r="R47" i="15" s="1"/>
  <c r="B47" i="15"/>
  <c r="B46" i="26"/>
  <c r="P239" i="1"/>
  <c r="R46" i="17" s="1"/>
  <c r="B46" i="17"/>
  <c r="Z238" i="1"/>
  <c r="R45" i="28" s="1"/>
  <c r="B45" i="28"/>
  <c r="R238" i="1"/>
  <c r="R45" i="19" s="1"/>
  <c r="B45" i="19"/>
  <c r="J238" i="1"/>
  <c r="R45" i="11" s="1"/>
  <c r="B45" i="11"/>
  <c r="L237" i="1"/>
  <c r="R44" i="13" s="1"/>
  <c r="B44" i="13"/>
  <c r="J232" i="1"/>
  <c r="R39" i="11" s="1"/>
  <c r="B39" i="11"/>
  <c r="R232" i="1"/>
  <c r="R39" i="19" s="1"/>
  <c r="B39" i="19"/>
  <c r="Z232" i="1"/>
  <c r="R39" i="28" s="1"/>
  <c r="B39" i="28"/>
  <c r="Y258" i="1"/>
  <c r="R65" i="27" s="1"/>
  <c r="B65" i="27"/>
  <c r="Q258" i="1"/>
  <c r="R65" i="18" s="1"/>
  <c r="B65" i="18"/>
  <c r="I258" i="1"/>
  <c r="R65" i="10" s="1"/>
  <c r="B65" i="10"/>
  <c r="AA257" i="1"/>
  <c r="R64" i="29" s="1"/>
  <c r="B64" i="29"/>
  <c r="S257" i="1"/>
  <c r="R64" i="20" s="1"/>
  <c r="B64" i="20"/>
  <c r="K257" i="1"/>
  <c r="R64" i="12" s="1"/>
  <c r="B64" i="12"/>
  <c r="C257" i="1"/>
  <c r="R64" i="4" s="1"/>
  <c r="B64" i="4"/>
  <c r="U256" i="1"/>
  <c r="R63" i="22" s="1"/>
  <c r="B63" i="22"/>
  <c r="M256" i="1"/>
  <c r="R63" i="14" s="1"/>
  <c r="B63" i="14"/>
  <c r="E256" i="1"/>
  <c r="R63" i="6" s="1"/>
  <c r="B63" i="6"/>
  <c r="W255" i="1"/>
  <c r="R62" i="25" s="1"/>
  <c r="B62" i="25"/>
  <c r="O255" i="1"/>
  <c r="R62" i="16" s="1"/>
  <c r="B62" i="16"/>
  <c r="G255" i="1"/>
  <c r="R62" i="8" s="1"/>
  <c r="B62" i="8"/>
  <c r="Y254" i="1"/>
  <c r="R61" i="27" s="1"/>
  <c r="B61" i="27"/>
  <c r="Q254" i="1"/>
  <c r="R61" i="18" s="1"/>
  <c r="B61" i="18"/>
  <c r="I254" i="1"/>
  <c r="R61" i="10" s="1"/>
  <c r="B61" i="10"/>
  <c r="AA253" i="1"/>
  <c r="R60" i="29" s="1"/>
  <c r="B60" i="29"/>
  <c r="S253" i="1"/>
  <c r="R60" i="20" s="1"/>
  <c r="B60" i="20"/>
  <c r="K253" i="1"/>
  <c r="R60" i="12" s="1"/>
  <c r="B60" i="12"/>
  <c r="C253" i="1"/>
  <c r="R60" i="4" s="1"/>
  <c r="B60" i="4"/>
  <c r="U252" i="1"/>
  <c r="R59" i="22" s="1"/>
  <c r="B59" i="22"/>
  <c r="M252" i="1"/>
  <c r="R59" i="14" s="1"/>
  <c r="B59" i="14"/>
  <c r="E252" i="1"/>
  <c r="R59" i="6" s="1"/>
  <c r="B59" i="6"/>
  <c r="W251" i="1"/>
  <c r="R58" i="25" s="1"/>
  <c r="B58" i="25"/>
  <c r="O251" i="1"/>
  <c r="R58" i="16" s="1"/>
  <c r="B58" i="16"/>
  <c r="G251" i="1"/>
  <c r="R58" i="8" s="1"/>
  <c r="B58" i="8"/>
  <c r="Y250" i="1"/>
  <c r="R57" i="27" s="1"/>
  <c r="B57" i="27"/>
  <c r="Q250" i="1"/>
  <c r="R57" i="18" s="1"/>
  <c r="B57" i="18"/>
  <c r="I250" i="1"/>
  <c r="R57" i="10" s="1"/>
  <c r="B57" i="10"/>
  <c r="AA249" i="1"/>
  <c r="R56" i="29" s="1"/>
  <c r="B56" i="29"/>
  <c r="S249" i="1"/>
  <c r="R56" i="20" s="1"/>
  <c r="B56" i="20"/>
  <c r="K249" i="1"/>
  <c r="R56" i="12" s="1"/>
  <c r="B56" i="12"/>
  <c r="C249" i="1"/>
  <c r="R56" i="4" s="1"/>
  <c r="B56" i="4"/>
  <c r="U248" i="1"/>
  <c r="R55" i="22" s="1"/>
  <c r="B55" i="22"/>
  <c r="M248" i="1"/>
  <c r="R55" i="14" s="1"/>
  <c r="B55" i="14"/>
  <c r="E248" i="1"/>
  <c r="R55" i="6" s="1"/>
  <c r="B55" i="6"/>
  <c r="W247" i="1"/>
  <c r="R54" i="25" s="1"/>
  <c r="B54" i="25"/>
  <c r="O247" i="1"/>
  <c r="R54" i="16" s="1"/>
  <c r="B54" i="16"/>
  <c r="G247" i="1"/>
  <c r="R54" i="8" s="1"/>
  <c r="B54" i="8"/>
  <c r="Y246" i="1"/>
  <c r="R53" i="27" s="1"/>
  <c r="B53" i="27"/>
  <c r="Q246" i="1"/>
  <c r="R53" i="18" s="1"/>
  <c r="B53" i="18"/>
  <c r="I246" i="1"/>
  <c r="R53" i="10" s="1"/>
  <c r="B53" i="10"/>
  <c r="AA245" i="1"/>
  <c r="R52" i="29" s="1"/>
  <c r="B52" i="29"/>
  <c r="S245" i="1"/>
  <c r="R52" i="20" s="1"/>
  <c r="B52" i="20"/>
  <c r="K245" i="1"/>
  <c r="R52" i="12" s="1"/>
  <c r="B52" i="12"/>
  <c r="C245" i="1"/>
  <c r="R52" i="4" s="1"/>
  <c r="B52" i="4"/>
  <c r="U244" i="1"/>
  <c r="R51" i="22" s="1"/>
  <c r="B51" i="22"/>
  <c r="M244" i="1"/>
  <c r="R51" i="14" s="1"/>
  <c r="B51" i="14"/>
  <c r="E244" i="1"/>
  <c r="R51" i="6" s="1"/>
  <c r="B51" i="6"/>
  <c r="W243" i="1"/>
  <c r="R50" i="25" s="1"/>
  <c r="B50" i="25"/>
  <c r="O243" i="1"/>
  <c r="R50" i="16" s="1"/>
  <c r="B50" i="16"/>
  <c r="G243" i="1"/>
  <c r="R50" i="8" s="1"/>
  <c r="B50" i="8"/>
  <c r="Y242" i="1"/>
  <c r="R49" i="27" s="1"/>
  <c r="B49" i="27"/>
  <c r="Q242" i="1"/>
  <c r="R49" i="18" s="1"/>
  <c r="B49" i="18"/>
  <c r="I242" i="1"/>
  <c r="R49" i="10" s="1"/>
  <c r="B49" i="10"/>
  <c r="AA241" i="1"/>
  <c r="R48" i="29" s="1"/>
  <c r="B48" i="29"/>
  <c r="S241" i="1"/>
  <c r="R48" i="20" s="1"/>
  <c r="B48" i="20"/>
  <c r="K241" i="1"/>
  <c r="R48" i="12" s="1"/>
  <c r="B48" i="12"/>
  <c r="C241" i="1"/>
  <c r="R48" i="4" s="1"/>
  <c r="B48" i="4"/>
  <c r="U240" i="1"/>
  <c r="R47" i="22" s="1"/>
  <c r="B47" i="22"/>
  <c r="M240" i="1"/>
  <c r="R47" i="14" s="1"/>
  <c r="B47" i="14"/>
  <c r="E240" i="1"/>
  <c r="R47" i="6" s="1"/>
  <c r="B47" i="6"/>
  <c r="W239" i="1"/>
  <c r="R46" i="25" s="1"/>
  <c r="B46" i="25"/>
  <c r="O239" i="1"/>
  <c r="R46" i="16" s="1"/>
  <c r="B46" i="16"/>
  <c r="G239" i="1"/>
  <c r="R46" i="8" s="1"/>
  <c r="B46" i="8"/>
  <c r="Y238" i="1"/>
  <c r="R45" i="27" s="1"/>
  <c r="B45" i="27"/>
  <c r="Q238" i="1"/>
  <c r="R45" i="18" s="1"/>
  <c r="B45" i="18"/>
  <c r="I238" i="1"/>
  <c r="R45" i="10" s="1"/>
  <c r="B45" i="10"/>
  <c r="AA237" i="1"/>
  <c r="R44" i="29" s="1"/>
  <c r="B44" i="29"/>
  <c r="S237" i="1"/>
  <c r="R44" i="20" s="1"/>
  <c r="B44" i="20"/>
  <c r="K237" i="1"/>
  <c r="R44" i="12" s="1"/>
  <c r="B44" i="12"/>
  <c r="C237" i="1"/>
  <c r="R44" i="4" s="1"/>
  <c r="B44" i="4"/>
  <c r="U236" i="1"/>
  <c r="R43" i="22" s="1"/>
  <c r="B43" i="22"/>
  <c r="M236" i="1"/>
  <c r="R43" i="14" s="1"/>
  <c r="B43" i="14"/>
  <c r="E236" i="1"/>
  <c r="R43" i="6" s="1"/>
  <c r="B43" i="6"/>
  <c r="W235" i="1"/>
  <c r="R42" i="25" s="1"/>
  <c r="B42" i="25"/>
  <c r="O235" i="1"/>
  <c r="R42" i="16" s="1"/>
  <c r="B42" i="16"/>
  <c r="G235" i="1"/>
  <c r="R42" i="8" s="1"/>
  <c r="B42" i="8"/>
  <c r="Y234" i="1"/>
  <c r="R41" i="27" s="1"/>
  <c r="B41" i="27"/>
  <c r="Q234" i="1"/>
  <c r="R41" i="18" s="1"/>
  <c r="B41" i="18"/>
  <c r="I234" i="1"/>
  <c r="R41" i="10" s="1"/>
  <c r="B41" i="10"/>
  <c r="AA233" i="1"/>
  <c r="R40" i="29" s="1"/>
  <c r="B40" i="29"/>
  <c r="S233" i="1"/>
  <c r="R40" i="20" s="1"/>
  <c r="B40" i="20"/>
  <c r="K233" i="1"/>
  <c r="R40" i="12" s="1"/>
  <c r="B40" i="12"/>
  <c r="C233" i="1"/>
  <c r="R40" i="4" s="1"/>
  <c r="B40" i="4"/>
  <c r="Q232" i="1"/>
  <c r="R39" i="18" s="1"/>
  <c r="B39" i="18"/>
  <c r="C232" i="1"/>
  <c r="R39" i="4" s="1"/>
  <c r="B39" i="4"/>
  <c r="N255" i="1"/>
  <c r="R62" i="15" s="1"/>
  <c r="B62" i="15"/>
  <c r="D252" i="1"/>
  <c r="R59" i="5" s="1"/>
  <c r="B59" i="5"/>
  <c r="F251" i="1"/>
  <c r="R58" i="7" s="1"/>
  <c r="B58" i="7"/>
  <c r="D248" i="1"/>
  <c r="R55" i="5" s="1"/>
  <c r="B55" i="5"/>
  <c r="N247" i="1"/>
  <c r="R54" i="15" s="1"/>
  <c r="B54" i="15"/>
  <c r="F247" i="1"/>
  <c r="R54" i="7" s="1"/>
  <c r="B54" i="7"/>
  <c r="P246" i="1"/>
  <c r="R53" i="17" s="1"/>
  <c r="B53" i="17"/>
  <c r="H246" i="1"/>
  <c r="R53" i="9" s="1"/>
  <c r="B53" i="9"/>
  <c r="Z245" i="1"/>
  <c r="R52" i="28" s="1"/>
  <c r="B52" i="28"/>
  <c r="R245" i="1"/>
  <c r="R52" i="19" s="1"/>
  <c r="B52" i="19"/>
  <c r="J245" i="1"/>
  <c r="R52" i="11" s="1"/>
  <c r="B52" i="11"/>
  <c r="L244" i="1"/>
  <c r="R51" i="13" s="1"/>
  <c r="B51" i="13"/>
  <c r="V243" i="1"/>
  <c r="R50" i="24" s="1"/>
  <c r="B50" i="24"/>
  <c r="B49" i="26"/>
  <c r="D240" i="1"/>
  <c r="R47" i="5" s="1"/>
  <c r="B47" i="5"/>
  <c r="N239" i="1"/>
  <c r="R46" i="15" s="1"/>
  <c r="B46" i="15"/>
  <c r="B45" i="26"/>
  <c r="H238" i="1"/>
  <c r="R45" i="9" s="1"/>
  <c r="B45" i="9"/>
  <c r="Z237" i="1"/>
  <c r="R44" i="28" s="1"/>
  <c r="B44" i="28"/>
  <c r="R237" i="1"/>
  <c r="R44" i="19" s="1"/>
  <c r="B44" i="19"/>
  <c r="T236" i="1"/>
  <c r="R43" i="21" s="1"/>
  <c r="B43" i="21"/>
  <c r="L236" i="1"/>
  <c r="R43" i="13" s="1"/>
  <c r="B43" i="13"/>
  <c r="D236" i="1"/>
  <c r="R43" i="5" s="1"/>
  <c r="B43" i="5"/>
  <c r="V235" i="1"/>
  <c r="R42" i="24" s="1"/>
  <c r="B42" i="24"/>
  <c r="N235" i="1"/>
  <c r="R42" i="15" s="1"/>
  <c r="B42" i="15"/>
  <c r="F235" i="1"/>
  <c r="R42" i="7" s="1"/>
  <c r="B42" i="7"/>
  <c r="B41" i="26"/>
  <c r="P234" i="1"/>
  <c r="R41" i="17" s="1"/>
  <c r="B41" i="17"/>
  <c r="H234" i="1"/>
  <c r="R41" i="9" s="1"/>
  <c r="B41" i="9"/>
  <c r="Z233" i="1"/>
  <c r="R40" i="28" s="1"/>
  <c r="B40" i="28"/>
  <c r="R233" i="1"/>
  <c r="R40" i="19" s="1"/>
  <c r="B40" i="19"/>
  <c r="J233" i="1"/>
  <c r="R40" i="11" s="1"/>
  <c r="B40" i="11"/>
  <c r="S232" i="1"/>
  <c r="R39" i="20" s="1"/>
  <c r="B39" i="20"/>
  <c r="B65" i="26"/>
  <c r="H258" i="1"/>
  <c r="R65" i="9" s="1"/>
  <c r="B65" i="9"/>
  <c r="J257" i="1"/>
  <c r="R64" i="11" s="1"/>
  <c r="B64" i="11"/>
  <c r="T256" i="1"/>
  <c r="R63" i="21" s="1"/>
  <c r="B63" i="21"/>
  <c r="V255" i="1"/>
  <c r="R62" i="24" s="1"/>
  <c r="B62" i="24"/>
  <c r="F255" i="1"/>
  <c r="R62" i="7" s="1"/>
  <c r="B62" i="7"/>
  <c r="B61" i="26"/>
  <c r="P254" i="1"/>
  <c r="R61" i="17" s="1"/>
  <c r="B61" i="17"/>
  <c r="H254" i="1"/>
  <c r="R61" i="9" s="1"/>
  <c r="B61" i="9"/>
  <c r="Z253" i="1"/>
  <c r="R60" i="28" s="1"/>
  <c r="B60" i="28"/>
  <c r="R253" i="1"/>
  <c r="R60" i="19" s="1"/>
  <c r="B60" i="19"/>
  <c r="J253" i="1"/>
  <c r="R60" i="11" s="1"/>
  <c r="B60" i="11"/>
  <c r="T252" i="1"/>
  <c r="R59" i="21" s="1"/>
  <c r="B59" i="21"/>
  <c r="L252" i="1"/>
  <c r="R59" i="13" s="1"/>
  <c r="B59" i="13"/>
  <c r="V251" i="1"/>
  <c r="R58" i="24" s="1"/>
  <c r="B58" i="24"/>
  <c r="N251" i="1"/>
  <c r="R58" i="15" s="1"/>
  <c r="B58" i="15"/>
  <c r="B57" i="26"/>
  <c r="P250" i="1"/>
  <c r="R57" i="17" s="1"/>
  <c r="B57" i="17"/>
  <c r="H250" i="1"/>
  <c r="R57" i="9" s="1"/>
  <c r="B57" i="9"/>
  <c r="Z249" i="1"/>
  <c r="R56" i="28" s="1"/>
  <c r="B56" i="28"/>
  <c r="R249" i="1"/>
  <c r="R56" i="19" s="1"/>
  <c r="B56" i="19"/>
  <c r="J249" i="1"/>
  <c r="R56" i="11" s="1"/>
  <c r="B56" i="11"/>
  <c r="T248" i="1"/>
  <c r="R55" i="21" s="1"/>
  <c r="B55" i="21"/>
  <c r="L248" i="1"/>
  <c r="R55" i="13" s="1"/>
  <c r="B55" i="13"/>
  <c r="V247" i="1"/>
  <c r="R54" i="24" s="1"/>
  <c r="B54" i="24"/>
  <c r="B53" i="26"/>
  <c r="T244" i="1"/>
  <c r="R51" i="21" s="1"/>
  <c r="B51" i="21"/>
  <c r="D244" i="1"/>
  <c r="R51" i="5" s="1"/>
  <c r="B51" i="5"/>
  <c r="N243" i="1"/>
  <c r="R50" i="15" s="1"/>
  <c r="B50" i="15"/>
  <c r="F243" i="1"/>
  <c r="R50" i="7" s="1"/>
  <c r="B50" i="7"/>
  <c r="P242" i="1"/>
  <c r="R49" i="17" s="1"/>
  <c r="B49" i="17"/>
  <c r="H242" i="1"/>
  <c r="R49" i="9" s="1"/>
  <c r="B49" i="9"/>
  <c r="Z241" i="1"/>
  <c r="R48" i="28" s="1"/>
  <c r="B48" i="28"/>
  <c r="R241" i="1"/>
  <c r="R48" i="19" s="1"/>
  <c r="B48" i="19"/>
  <c r="J241" i="1"/>
  <c r="R48" i="11" s="1"/>
  <c r="B48" i="11"/>
  <c r="T240" i="1"/>
  <c r="R47" i="21" s="1"/>
  <c r="B47" i="21"/>
  <c r="L240" i="1"/>
  <c r="R47" i="13" s="1"/>
  <c r="B47" i="13"/>
  <c r="V239" i="1"/>
  <c r="R46" i="24" s="1"/>
  <c r="B46" i="24"/>
  <c r="F239" i="1"/>
  <c r="R46" i="7" s="1"/>
  <c r="B46" i="7"/>
  <c r="P238" i="1"/>
  <c r="R45" i="17" s="1"/>
  <c r="B45" i="17"/>
  <c r="J237" i="1"/>
  <c r="R44" i="11" s="1"/>
  <c r="B44" i="11"/>
  <c r="D232" i="1"/>
  <c r="R39" i="5" s="1"/>
  <c r="B39" i="5"/>
  <c r="L232" i="1"/>
  <c r="R39" i="13" s="1"/>
  <c r="B39" i="13"/>
  <c r="T232" i="1"/>
  <c r="R39" i="21" s="1"/>
  <c r="B39" i="21"/>
  <c r="W258" i="1"/>
  <c r="R65" i="25" s="1"/>
  <c r="B65" i="25"/>
  <c r="O258" i="1"/>
  <c r="R65" i="16" s="1"/>
  <c r="B65" i="16"/>
  <c r="G258" i="1"/>
  <c r="R65" i="8" s="1"/>
  <c r="B65" i="8"/>
  <c r="Y257" i="1"/>
  <c r="R64" i="27" s="1"/>
  <c r="B64" i="27"/>
  <c r="Q257" i="1"/>
  <c r="R64" i="18" s="1"/>
  <c r="B64" i="18"/>
  <c r="I257" i="1"/>
  <c r="R64" i="10" s="1"/>
  <c r="B64" i="10"/>
  <c r="AA256" i="1"/>
  <c r="R63" i="29" s="1"/>
  <c r="B63" i="29"/>
  <c r="S256" i="1"/>
  <c r="R63" i="20" s="1"/>
  <c r="B63" i="20"/>
  <c r="K256" i="1"/>
  <c r="R63" i="12" s="1"/>
  <c r="B63" i="12"/>
  <c r="C256" i="1"/>
  <c r="R63" i="4" s="1"/>
  <c r="B63" i="4"/>
  <c r="U255" i="1"/>
  <c r="R62" i="22" s="1"/>
  <c r="B62" i="22"/>
  <c r="M255" i="1"/>
  <c r="R62" i="14" s="1"/>
  <c r="B62" i="14"/>
  <c r="E255" i="1"/>
  <c r="R62" i="6" s="1"/>
  <c r="B62" i="6"/>
  <c r="W254" i="1"/>
  <c r="R61" i="25" s="1"/>
  <c r="B61" i="25"/>
  <c r="O254" i="1"/>
  <c r="R61" i="16" s="1"/>
  <c r="B61" i="16"/>
  <c r="G254" i="1"/>
  <c r="R61" i="8" s="1"/>
  <c r="B61" i="8"/>
  <c r="Y253" i="1"/>
  <c r="R60" i="27" s="1"/>
  <c r="B60" i="27"/>
  <c r="Q253" i="1"/>
  <c r="R60" i="18" s="1"/>
  <c r="B60" i="18"/>
  <c r="I253" i="1"/>
  <c r="R60" i="10" s="1"/>
  <c r="B60" i="10"/>
  <c r="AA252" i="1"/>
  <c r="R59" i="29" s="1"/>
  <c r="B59" i="29"/>
  <c r="S252" i="1"/>
  <c r="R59" i="20" s="1"/>
  <c r="B59" i="20"/>
  <c r="K252" i="1"/>
  <c r="R59" i="12" s="1"/>
  <c r="B59" i="12"/>
  <c r="C252" i="1"/>
  <c r="R59" i="4" s="1"/>
  <c r="B59" i="4"/>
  <c r="U251" i="1"/>
  <c r="R58" i="22" s="1"/>
  <c r="B58" i="22"/>
  <c r="M251" i="1"/>
  <c r="R58" i="14" s="1"/>
  <c r="B58" i="14"/>
  <c r="E251" i="1"/>
  <c r="R58" i="6" s="1"/>
  <c r="B58" i="6"/>
  <c r="W250" i="1"/>
  <c r="R57" i="25" s="1"/>
  <c r="B57" i="25"/>
  <c r="O250" i="1"/>
  <c r="R57" i="16" s="1"/>
  <c r="B57" i="16"/>
  <c r="G250" i="1"/>
  <c r="R57" i="8" s="1"/>
  <c r="B57" i="8"/>
  <c r="Y249" i="1"/>
  <c r="R56" i="27" s="1"/>
  <c r="B56" i="27"/>
  <c r="Q249" i="1"/>
  <c r="R56" i="18" s="1"/>
  <c r="B56" i="18"/>
  <c r="I249" i="1"/>
  <c r="R56" i="10" s="1"/>
  <c r="B56" i="10"/>
  <c r="AA248" i="1"/>
  <c r="R55" i="29" s="1"/>
  <c r="B55" i="29"/>
  <c r="S248" i="1"/>
  <c r="R55" i="20" s="1"/>
  <c r="B55" i="20"/>
  <c r="K248" i="1"/>
  <c r="R55" i="12" s="1"/>
  <c r="B55" i="12"/>
  <c r="C248" i="1"/>
  <c r="R55" i="4" s="1"/>
  <c r="B55" i="4"/>
  <c r="U247" i="1"/>
  <c r="R54" i="22" s="1"/>
  <c r="B54" i="22"/>
  <c r="M247" i="1"/>
  <c r="R54" i="14" s="1"/>
  <c r="B54" i="14"/>
  <c r="E247" i="1"/>
  <c r="R54" i="6" s="1"/>
  <c r="B54" i="6"/>
  <c r="W246" i="1"/>
  <c r="R53" i="25" s="1"/>
  <c r="B53" i="25"/>
  <c r="O246" i="1"/>
  <c r="R53" i="16" s="1"/>
  <c r="B53" i="16"/>
  <c r="G246" i="1"/>
  <c r="R53" i="8" s="1"/>
  <c r="B53" i="8"/>
  <c r="Y245" i="1"/>
  <c r="R52" i="27" s="1"/>
  <c r="B52" i="27"/>
  <c r="Q245" i="1"/>
  <c r="R52" i="18" s="1"/>
  <c r="B52" i="18"/>
  <c r="I245" i="1"/>
  <c r="R52" i="10" s="1"/>
  <c r="B52" i="10"/>
  <c r="AA244" i="1"/>
  <c r="R51" i="29" s="1"/>
  <c r="B51" i="29"/>
  <c r="S244" i="1"/>
  <c r="R51" i="20" s="1"/>
  <c r="B51" i="20"/>
  <c r="K244" i="1"/>
  <c r="R51" i="12" s="1"/>
  <c r="B51" i="12"/>
  <c r="C244" i="1"/>
  <c r="R51" i="4" s="1"/>
  <c r="B51" i="4"/>
  <c r="U243" i="1"/>
  <c r="R50" i="22" s="1"/>
  <c r="B50" i="22"/>
  <c r="M243" i="1"/>
  <c r="R50" i="14" s="1"/>
  <c r="B50" i="14"/>
  <c r="E243" i="1"/>
  <c r="R50" i="6" s="1"/>
  <c r="B50" i="6"/>
  <c r="W242" i="1"/>
  <c r="R49" i="25" s="1"/>
  <c r="B49" i="25"/>
  <c r="O242" i="1"/>
  <c r="R49" i="16" s="1"/>
  <c r="B49" i="16"/>
  <c r="G242" i="1"/>
  <c r="R49" i="8" s="1"/>
  <c r="B49" i="8"/>
  <c r="Y241" i="1"/>
  <c r="R48" i="27" s="1"/>
  <c r="B48" i="27"/>
  <c r="Q241" i="1"/>
  <c r="R48" i="18" s="1"/>
  <c r="B48" i="18"/>
  <c r="I241" i="1"/>
  <c r="R48" i="10" s="1"/>
  <c r="B48" i="10"/>
  <c r="AA240" i="1"/>
  <c r="R47" i="29" s="1"/>
  <c r="B47" i="29"/>
  <c r="S240" i="1"/>
  <c r="R47" i="20" s="1"/>
  <c r="B47" i="20"/>
  <c r="K240" i="1"/>
  <c r="R47" i="12" s="1"/>
  <c r="B47" i="12"/>
  <c r="C240" i="1"/>
  <c r="R47" i="4" s="1"/>
  <c r="B47" i="4"/>
  <c r="U239" i="1"/>
  <c r="R46" i="22" s="1"/>
  <c r="B46" i="22"/>
  <c r="M239" i="1"/>
  <c r="R46" i="14" s="1"/>
  <c r="B46" i="14"/>
  <c r="E239" i="1"/>
  <c r="R46" i="6" s="1"/>
  <c r="B46" i="6"/>
  <c r="W238" i="1"/>
  <c r="R45" i="25" s="1"/>
  <c r="B45" i="25"/>
  <c r="O238" i="1"/>
  <c r="R45" i="16" s="1"/>
  <c r="B45" i="16"/>
  <c r="G238" i="1"/>
  <c r="R45" i="8" s="1"/>
  <c r="B45" i="8"/>
  <c r="Y237" i="1"/>
  <c r="R44" i="27" s="1"/>
  <c r="B44" i="27"/>
  <c r="Q237" i="1"/>
  <c r="R44" i="18" s="1"/>
  <c r="B44" i="18"/>
  <c r="I237" i="1"/>
  <c r="R44" i="10" s="1"/>
  <c r="B44" i="10"/>
  <c r="AA236" i="1"/>
  <c r="R43" i="29" s="1"/>
  <c r="B43" i="29"/>
  <c r="S236" i="1"/>
  <c r="R43" i="20" s="1"/>
  <c r="B43" i="20"/>
  <c r="K236" i="1"/>
  <c r="R43" i="12" s="1"/>
  <c r="B43" i="12"/>
  <c r="C236" i="1"/>
  <c r="R43" i="4" s="1"/>
  <c r="B43" i="4"/>
  <c r="U235" i="1"/>
  <c r="R42" i="22" s="1"/>
  <c r="B42" i="22"/>
  <c r="M235" i="1"/>
  <c r="R42" i="14" s="1"/>
  <c r="B42" i="14"/>
  <c r="E235" i="1"/>
  <c r="R42" i="6" s="1"/>
  <c r="B42" i="6"/>
  <c r="W234" i="1"/>
  <c r="R41" i="25" s="1"/>
  <c r="B41" i="25"/>
  <c r="O234" i="1"/>
  <c r="R41" i="16" s="1"/>
  <c r="B41" i="16"/>
  <c r="G234" i="1"/>
  <c r="R41" i="8" s="1"/>
  <c r="B41" i="8"/>
  <c r="Y233" i="1"/>
  <c r="R40" i="27" s="1"/>
  <c r="B40" i="27"/>
  <c r="Q233" i="1"/>
  <c r="R40" i="18" s="1"/>
  <c r="B40" i="18"/>
  <c r="I233" i="1"/>
  <c r="R40" i="10" s="1"/>
  <c r="B40" i="10"/>
  <c r="T39" i="10"/>
  <c r="D39" i="10"/>
  <c r="T65" i="7"/>
  <c r="D65" i="7"/>
  <c r="T64" i="9"/>
  <c r="D64" i="9"/>
  <c r="T63" i="11"/>
  <c r="D63" i="11"/>
  <c r="T62" i="13"/>
  <c r="D62" i="13"/>
  <c r="T62" i="5"/>
  <c r="D62" i="5"/>
  <c r="T61" i="7"/>
  <c r="D61" i="7"/>
  <c r="T60" i="9"/>
  <c r="D60" i="9"/>
  <c r="T59" i="11"/>
  <c r="D59" i="11"/>
  <c r="T58" i="13"/>
  <c r="D58" i="13"/>
  <c r="T58" i="5"/>
  <c r="D58" i="5"/>
  <c r="T57" i="7"/>
  <c r="D57" i="7"/>
  <c r="T56" i="9"/>
  <c r="D56" i="9"/>
  <c r="T55" i="11"/>
  <c r="D55" i="11"/>
  <c r="T54" i="13"/>
  <c r="D54" i="13"/>
  <c r="T54" i="5"/>
  <c r="D54" i="5"/>
  <c r="T53" i="7"/>
  <c r="D53" i="7"/>
  <c r="T52" i="9"/>
  <c r="D52" i="9"/>
  <c r="T51" i="11"/>
  <c r="D51" i="11"/>
  <c r="T50" i="13"/>
  <c r="D50" i="13"/>
  <c r="T50" i="5"/>
  <c r="D50" i="5"/>
  <c r="T49" i="7"/>
  <c r="D49" i="7"/>
  <c r="T48" i="9"/>
  <c r="D48" i="9"/>
  <c r="T47" i="11"/>
  <c r="D47" i="11"/>
  <c r="T46" i="13"/>
  <c r="D46" i="13"/>
  <c r="T46" i="5"/>
  <c r="D46" i="5"/>
  <c r="T45" i="7"/>
  <c r="D45" i="7"/>
  <c r="T44" i="9"/>
  <c r="D44" i="9"/>
  <c r="T43" i="11"/>
  <c r="D43" i="11"/>
  <c r="T42" i="13"/>
  <c r="D42" i="13"/>
  <c r="T42" i="5"/>
  <c r="D42" i="5"/>
  <c r="T41" i="7"/>
  <c r="D41" i="7"/>
  <c r="T40" i="9"/>
  <c r="D40" i="9"/>
  <c r="T39" i="9"/>
  <c r="D39" i="9"/>
  <c r="B292" i="1"/>
  <c r="T39" i="11"/>
  <c r="D39" i="11"/>
  <c r="T65" i="6"/>
  <c r="D65" i="6"/>
  <c r="T64" i="8"/>
  <c r="D64" i="8"/>
  <c r="T63" i="10"/>
  <c r="D63" i="10"/>
  <c r="T62" i="12"/>
  <c r="D62" i="12"/>
  <c r="T62" i="4"/>
  <c r="D62" i="4"/>
  <c r="T61" i="6"/>
  <c r="D61" i="6"/>
  <c r="T60" i="8"/>
  <c r="D60" i="8"/>
  <c r="T59" i="10"/>
  <c r="D59" i="10"/>
  <c r="T58" i="12"/>
  <c r="D58" i="12"/>
  <c r="T58" i="4"/>
  <c r="D58" i="4"/>
  <c r="T57" i="6"/>
  <c r="D57" i="6"/>
  <c r="T56" i="8"/>
  <c r="D56" i="8"/>
  <c r="T55" i="10"/>
  <c r="D55" i="10"/>
  <c r="T54" i="12"/>
  <c r="D54" i="12"/>
  <c r="T54" i="4"/>
  <c r="D54" i="4"/>
  <c r="T53" i="6"/>
  <c r="D53" i="6"/>
  <c r="T52" i="8"/>
  <c r="D52" i="8"/>
  <c r="T51" i="10"/>
  <c r="D51" i="10"/>
  <c r="T50" i="12"/>
  <c r="D50" i="12"/>
  <c r="T50" i="4"/>
  <c r="D50" i="4"/>
  <c r="T49" i="6"/>
  <c r="D49" i="6"/>
  <c r="T48" i="8"/>
  <c r="D48" i="8"/>
  <c r="T47" i="10"/>
  <c r="D47" i="10"/>
  <c r="T46" i="12"/>
  <c r="D46" i="12"/>
  <c r="T46" i="4"/>
  <c r="D46" i="4"/>
  <c r="T45" i="6"/>
  <c r="D45" i="6"/>
  <c r="T44" i="8"/>
  <c r="D44" i="8"/>
  <c r="T43" i="10"/>
  <c r="D43" i="10"/>
  <c r="T42" i="12"/>
  <c r="D42" i="12"/>
  <c r="T42" i="4"/>
  <c r="D42" i="4"/>
  <c r="T41" i="6"/>
  <c r="D41" i="6"/>
  <c r="T40" i="8"/>
  <c r="D40" i="8"/>
  <c r="T39" i="4"/>
  <c r="D39" i="4"/>
  <c r="T39" i="12"/>
  <c r="D39" i="12"/>
  <c r="T65" i="13"/>
  <c r="D65" i="13"/>
  <c r="T65" i="5"/>
  <c r="D65" i="5"/>
  <c r="T64" i="7"/>
  <c r="D64" i="7"/>
  <c r="T63" i="9"/>
  <c r="D63" i="9"/>
  <c r="T62" i="11"/>
  <c r="D62" i="11"/>
  <c r="T61" i="13"/>
  <c r="D61" i="13"/>
  <c r="T61" i="5"/>
  <c r="D61" i="5"/>
  <c r="T60" i="7"/>
  <c r="D60" i="7"/>
  <c r="T59" i="9"/>
  <c r="D59" i="9"/>
  <c r="T58" i="11"/>
  <c r="D58" i="11"/>
  <c r="T57" i="13"/>
  <c r="D57" i="13"/>
  <c r="T57" i="5"/>
  <c r="D57" i="5"/>
  <c r="T56" i="7"/>
  <c r="D56" i="7"/>
  <c r="T55" i="9"/>
  <c r="D55" i="9"/>
  <c r="T54" i="11"/>
  <c r="D54" i="11"/>
  <c r="T53" i="13"/>
  <c r="D53" i="13"/>
  <c r="T53" i="5"/>
  <c r="D53" i="5"/>
  <c r="T52" i="7"/>
  <c r="D52" i="7"/>
  <c r="T51" i="9"/>
  <c r="D51" i="9"/>
  <c r="T50" i="11"/>
  <c r="D50" i="11"/>
  <c r="T49" i="13"/>
  <c r="D49" i="13"/>
  <c r="T49" i="5"/>
  <c r="D49" i="5"/>
  <c r="T48" i="7"/>
  <c r="D48" i="7"/>
  <c r="T47" i="9"/>
  <c r="D47" i="9"/>
  <c r="T46" i="11"/>
  <c r="D46" i="11"/>
  <c r="T45" i="13"/>
  <c r="D45" i="13"/>
  <c r="T45" i="5"/>
  <c r="D45" i="5"/>
  <c r="T44" i="7"/>
  <c r="D44" i="7"/>
  <c r="T43" i="9"/>
  <c r="D43" i="9"/>
  <c r="T42" i="11"/>
  <c r="D42" i="11"/>
  <c r="T41" i="13"/>
  <c r="D41" i="13"/>
  <c r="T41" i="5"/>
  <c r="D41" i="5"/>
  <c r="T40" i="7"/>
  <c r="D40" i="7"/>
  <c r="T65" i="12"/>
  <c r="D65" i="12"/>
  <c r="T65" i="4"/>
  <c r="D65" i="4"/>
  <c r="T64" i="6"/>
  <c r="D64" i="6"/>
  <c r="T63" i="8"/>
  <c r="D63" i="8"/>
  <c r="T62" i="10"/>
  <c r="D62" i="10"/>
  <c r="T61" i="12"/>
  <c r="D61" i="12"/>
  <c r="T61" i="4"/>
  <c r="D61" i="4"/>
  <c r="T60" i="6"/>
  <c r="D60" i="6"/>
  <c r="T59" i="8"/>
  <c r="D59" i="8"/>
  <c r="T58" i="10"/>
  <c r="D58" i="10"/>
  <c r="T57" i="12"/>
  <c r="D57" i="12"/>
  <c r="T57" i="4"/>
  <c r="D57" i="4"/>
  <c r="T56" i="6"/>
  <c r="D56" i="6"/>
  <c r="T55" i="8"/>
  <c r="D55" i="8"/>
  <c r="T54" i="10"/>
  <c r="D54" i="10"/>
  <c r="T53" i="12"/>
  <c r="D53" i="12"/>
  <c r="T53" i="4"/>
  <c r="D53" i="4"/>
  <c r="T52" i="6"/>
  <c r="D52" i="6"/>
  <c r="T51" i="8"/>
  <c r="D51" i="8"/>
  <c r="T50" i="10"/>
  <c r="D50" i="10"/>
  <c r="T49" i="12"/>
  <c r="D49" i="12"/>
  <c r="T49" i="4"/>
  <c r="D49" i="4"/>
  <c r="T48" i="6"/>
  <c r="D48" i="6"/>
  <c r="T47" i="8"/>
  <c r="D47" i="8"/>
  <c r="T46" i="10"/>
  <c r="D46" i="10"/>
  <c r="T45" i="12"/>
  <c r="D45" i="12"/>
  <c r="T45" i="4"/>
  <c r="D45" i="4"/>
  <c r="T44" i="6"/>
  <c r="D44" i="6"/>
  <c r="T43" i="8"/>
  <c r="D43" i="8"/>
  <c r="T42" i="10"/>
  <c r="D42" i="10"/>
  <c r="T41" i="12"/>
  <c r="D41" i="12"/>
  <c r="T41" i="4"/>
  <c r="D41" i="4"/>
  <c r="T40" i="6"/>
  <c r="D40" i="6"/>
  <c r="T39" i="13"/>
  <c r="D39" i="13"/>
  <c r="T39" i="6"/>
  <c r="D39" i="6"/>
  <c r="T65" i="11"/>
  <c r="D65" i="11"/>
  <c r="T64" i="13"/>
  <c r="D64" i="13"/>
  <c r="T64" i="5"/>
  <c r="D64" i="5"/>
  <c r="T63" i="7"/>
  <c r="D63" i="7"/>
  <c r="T62" i="9"/>
  <c r="D62" i="9"/>
  <c r="T61" i="11"/>
  <c r="D61" i="11"/>
  <c r="T60" i="13"/>
  <c r="D60" i="13"/>
  <c r="T60" i="5"/>
  <c r="D60" i="5"/>
  <c r="T59" i="7"/>
  <c r="D59" i="7"/>
  <c r="T58" i="9"/>
  <c r="D58" i="9"/>
  <c r="T57" i="11"/>
  <c r="D57" i="11"/>
  <c r="T56" i="13"/>
  <c r="D56" i="13"/>
  <c r="T56" i="5"/>
  <c r="D56" i="5"/>
  <c r="T55" i="7"/>
  <c r="D55" i="7"/>
  <c r="T54" i="9"/>
  <c r="D54" i="9"/>
  <c r="T53" i="11"/>
  <c r="D53" i="11"/>
  <c r="T52" i="13"/>
  <c r="D52" i="13"/>
  <c r="T52" i="5"/>
  <c r="D52" i="5"/>
  <c r="T51" i="7"/>
  <c r="D51" i="7"/>
  <c r="T50" i="9"/>
  <c r="D50" i="9"/>
  <c r="T49" i="11"/>
  <c r="D49" i="11"/>
  <c r="T48" i="13"/>
  <c r="D48" i="13"/>
  <c r="T48" i="5"/>
  <c r="D48" i="5"/>
  <c r="T47" i="7"/>
  <c r="D47" i="7"/>
  <c r="T46" i="9"/>
  <c r="D46" i="9"/>
  <c r="T45" i="11"/>
  <c r="D45" i="11"/>
  <c r="T44" i="13"/>
  <c r="D44" i="13"/>
  <c r="T44" i="5"/>
  <c r="D44" i="5"/>
  <c r="T43" i="7"/>
  <c r="D43" i="7"/>
  <c r="T42" i="9"/>
  <c r="D42" i="9"/>
  <c r="T41" i="11"/>
  <c r="D41" i="11"/>
  <c r="T40" i="13"/>
  <c r="D40" i="13"/>
  <c r="T40" i="5"/>
  <c r="D40" i="5"/>
  <c r="T39" i="5"/>
  <c r="D39" i="5"/>
  <c r="T39" i="7"/>
  <c r="D39" i="7"/>
  <c r="T65" i="10"/>
  <c r="D65" i="10"/>
  <c r="T64" i="12"/>
  <c r="D64" i="12"/>
  <c r="T64" i="4"/>
  <c r="D64" i="4"/>
  <c r="T63" i="6"/>
  <c r="D63" i="6"/>
  <c r="T62" i="8"/>
  <c r="D62" i="8"/>
  <c r="T61" i="10"/>
  <c r="D61" i="10"/>
  <c r="T60" i="12"/>
  <c r="D60" i="12"/>
  <c r="T60" i="4"/>
  <c r="D60" i="4"/>
  <c r="T59" i="6"/>
  <c r="D59" i="6"/>
  <c r="T58" i="8"/>
  <c r="D58" i="8"/>
  <c r="T57" i="10"/>
  <c r="D57" i="10"/>
  <c r="T56" i="12"/>
  <c r="D56" i="12"/>
  <c r="T56" i="4"/>
  <c r="D56" i="4"/>
  <c r="T55" i="6"/>
  <c r="D55" i="6"/>
  <c r="T54" i="8"/>
  <c r="D54" i="8"/>
  <c r="T53" i="10"/>
  <c r="D53" i="10"/>
  <c r="T52" i="12"/>
  <c r="D52" i="12"/>
  <c r="T52" i="4"/>
  <c r="D52" i="4"/>
  <c r="T51" i="6"/>
  <c r="D51" i="6"/>
  <c r="T50" i="8"/>
  <c r="D50" i="8"/>
  <c r="T49" i="10"/>
  <c r="D49" i="10"/>
  <c r="T48" i="12"/>
  <c r="D48" i="12"/>
  <c r="T48" i="4"/>
  <c r="D48" i="4"/>
  <c r="T47" i="6"/>
  <c r="D47" i="6"/>
  <c r="T46" i="8"/>
  <c r="D46" i="8"/>
  <c r="T45" i="10"/>
  <c r="D45" i="10"/>
  <c r="T44" i="12"/>
  <c r="D44" i="12"/>
  <c r="T44" i="4"/>
  <c r="D44" i="4"/>
  <c r="T43" i="6"/>
  <c r="D43" i="6"/>
  <c r="T42" i="8"/>
  <c r="D42" i="8"/>
  <c r="T41" i="10"/>
  <c r="D41" i="10"/>
  <c r="T40" i="12"/>
  <c r="D40" i="12"/>
  <c r="T40" i="4"/>
  <c r="D40" i="4"/>
  <c r="T39" i="8"/>
  <c r="D39" i="8"/>
  <c r="T65" i="9"/>
  <c r="D65" i="9"/>
  <c r="T64" i="11"/>
  <c r="D64" i="11"/>
  <c r="T63" i="13"/>
  <c r="D63" i="13"/>
  <c r="T63" i="5"/>
  <c r="D63" i="5"/>
  <c r="T62" i="7"/>
  <c r="D62" i="7"/>
  <c r="T61" i="9"/>
  <c r="D61" i="9"/>
  <c r="T60" i="11"/>
  <c r="D60" i="11"/>
  <c r="T59" i="13"/>
  <c r="D59" i="13"/>
  <c r="T59" i="5"/>
  <c r="D59" i="5"/>
  <c r="T58" i="7"/>
  <c r="D58" i="7"/>
  <c r="T57" i="9"/>
  <c r="D57" i="9"/>
  <c r="T56" i="11"/>
  <c r="D56" i="11"/>
  <c r="T55" i="13"/>
  <c r="D55" i="13"/>
  <c r="T55" i="5"/>
  <c r="D55" i="5"/>
  <c r="T54" i="7"/>
  <c r="D54" i="7"/>
  <c r="T53" i="9"/>
  <c r="D53" i="9"/>
  <c r="T52" i="11"/>
  <c r="D52" i="11"/>
  <c r="T51" i="13"/>
  <c r="D51" i="13"/>
  <c r="T51" i="5"/>
  <c r="D51" i="5"/>
  <c r="T50" i="7"/>
  <c r="D50" i="7"/>
  <c r="T49" i="9"/>
  <c r="D49" i="9"/>
  <c r="T48" i="11"/>
  <c r="D48" i="11"/>
  <c r="T47" i="13"/>
  <c r="D47" i="13"/>
  <c r="T47" i="5"/>
  <c r="D47" i="5"/>
  <c r="T46" i="7"/>
  <c r="D46" i="7"/>
  <c r="T45" i="9"/>
  <c r="D45" i="9"/>
  <c r="T44" i="11"/>
  <c r="D44" i="11"/>
  <c r="T43" i="13"/>
  <c r="D43" i="13"/>
  <c r="T43" i="5"/>
  <c r="D43" i="5"/>
  <c r="T42" i="7"/>
  <c r="D42" i="7"/>
  <c r="T41" i="9"/>
  <c r="D41" i="9"/>
  <c r="T40" i="11"/>
  <c r="D40" i="11"/>
  <c r="T65" i="8"/>
  <c r="D65" i="8"/>
  <c r="T64" i="10"/>
  <c r="D64" i="10"/>
  <c r="T63" i="12"/>
  <c r="D63" i="12"/>
  <c r="T63" i="4"/>
  <c r="D63" i="4"/>
  <c r="T62" i="6"/>
  <c r="D62" i="6"/>
  <c r="T61" i="8"/>
  <c r="D61" i="8"/>
  <c r="T60" i="10"/>
  <c r="D60" i="10"/>
  <c r="T59" i="12"/>
  <c r="D59" i="12"/>
  <c r="T59" i="4"/>
  <c r="D59" i="4"/>
  <c r="T58" i="6"/>
  <c r="D58" i="6"/>
  <c r="T57" i="8"/>
  <c r="D57" i="8"/>
  <c r="T56" i="10"/>
  <c r="D56" i="10"/>
  <c r="T55" i="12"/>
  <c r="D55" i="12"/>
  <c r="T55" i="4"/>
  <c r="D55" i="4"/>
  <c r="T54" i="6"/>
  <c r="D54" i="6"/>
  <c r="T53" i="8"/>
  <c r="D53" i="8"/>
  <c r="T52" i="10"/>
  <c r="D52" i="10"/>
  <c r="T51" i="12"/>
  <c r="D51" i="12"/>
  <c r="T51" i="4"/>
  <c r="D51" i="4"/>
  <c r="T50" i="6"/>
  <c r="D50" i="6"/>
  <c r="T49" i="8"/>
  <c r="D49" i="8"/>
  <c r="T48" i="10"/>
  <c r="D48" i="10"/>
  <c r="T47" i="12"/>
  <c r="D47" i="12"/>
  <c r="T47" i="4"/>
  <c r="D47" i="4"/>
  <c r="T46" i="6"/>
  <c r="D46" i="6"/>
  <c r="T45" i="8"/>
  <c r="D45" i="8"/>
  <c r="T44" i="10"/>
  <c r="D44" i="10"/>
  <c r="T43" i="12"/>
  <c r="D43" i="12"/>
  <c r="T43" i="4"/>
  <c r="D43" i="4"/>
  <c r="T42" i="6"/>
  <c r="D42" i="6"/>
  <c r="T41" i="8"/>
  <c r="D41" i="8"/>
  <c r="T40" i="10"/>
  <c r="D40" i="10"/>
  <c r="B262" i="1"/>
  <c r="B232" i="1"/>
  <c r="R39" i="3" s="1"/>
  <c r="S31" i="3"/>
  <c r="X31" i="3" s="1"/>
  <c r="Q29" i="3"/>
  <c r="V29" i="3" s="1"/>
  <c r="R26" i="3"/>
  <c r="W26" i="3" s="1"/>
  <c r="S23" i="3"/>
  <c r="X23" i="3" s="1"/>
  <c r="Q21" i="3"/>
  <c r="V21" i="3" s="1"/>
  <c r="R18" i="3"/>
  <c r="W18" i="3" s="1"/>
  <c r="S15" i="3"/>
  <c r="X15" i="3" s="1"/>
  <c r="Q13" i="3"/>
  <c r="V13" i="3" s="1"/>
  <c r="R10" i="3"/>
  <c r="W10" i="3" s="1"/>
  <c r="S7" i="3"/>
  <c r="X7" i="3" s="1"/>
  <c r="Q31" i="3"/>
  <c r="V31" i="3" s="1"/>
  <c r="R28" i="3"/>
  <c r="W28" i="3" s="1"/>
  <c r="S25" i="3"/>
  <c r="X25" i="3" s="1"/>
  <c r="Q23" i="3"/>
  <c r="V23" i="3" s="1"/>
  <c r="R20" i="3"/>
  <c r="W20" i="3" s="1"/>
  <c r="S17" i="3"/>
  <c r="X17" i="3" s="1"/>
  <c r="Q15" i="3"/>
  <c r="V15" i="3" s="1"/>
  <c r="R12" i="3"/>
  <c r="W12" i="3" s="1"/>
  <c r="S9" i="3"/>
  <c r="X9" i="3" s="1"/>
  <c r="Q7" i="3"/>
  <c r="V7" i="3" s="1"/>
  <c r="R31" i="3"/>
  <c r="W31" i="3" s="1"/>
  <c r="S28" i="3"/>
  <c r="X28" i="3" s="1"/>
  <c r="Q26" i="3"/>
  <c r="V26" i="3" s="1"/>
  <c r="R23" i="3"/>
  <c r="W23" i="3" s="1"/>
  <c r="S20" i="3"/>
  <c r="X20" i="3" s="1"/>
  <c r="Q18" i="3"/>
  <c r="V18" i="3" s="1"/>
  <c r="R15" i="3"/>
  <c r="W15" i="3" s="1"/>
  <c r="S12" i="3"/>
  <c r="X12" i="3" s="1"/>
  <c r="Q10" i="3"/>
  <c r="V10" i="3" s="1"/>
  <c r="R7" i="3"/>
  <c r="W7" i="3" s="1"/>
  <c r="S30" i="3"/>
  <c r="X30" i="3" s="1"/>
  <c r="Q28" i="3"/>
  <c r="V28" i="3" s="1"/>
  <c r="R25" i="3"/>
  <c r="W25" i="3" s="1"/>
  <c r="S22" i="3"/>
  <c r="X22" i="3" s="1"/>
  <c r="Q20" i="3"/>
  <c r="V20" i="3" s="1"/>
  <c r="R17" i="3"/>
  <c r="W17" i="3" s="1"/>
  <c r="S14" i="3"/>
  <c r="X14" i="3" s="1"/>
  <c r="Q12" i="3"/>
  <c r="V12" i="3" s="1"/>
  <c r="R9" i="3"/>
  <c r="W9" i="3" s="1"/>
  <c r="S32" i="3"/>
  <c r="X32" i="3" s="1"/>
  <c r="R6" i="3"/>
  <c r="W6" i="3" s="1"/>
  <c r="R30" i="3"/>
  <c r="W30" i="3" s="1"/>
  <c r="S27" i="3"/>
  <c r="X27" i="3" s="1"/>
  <c r="Q25" i="3"/>
  <c r="V25" i="3" s="1"/>
  <c r="R22" i="3"/>
  <c r="W22" i="3" s="1"/>
  <c r="S19" i="3"/>
  <c r="X19" i="3" s="1"/>
  <c r="Q17" i="3"/>
  <c r="V17" i="3" s="1"/>
  <c r="R14" i="3"/>
  <c r="W14" i="3" s="1"/>
  <c r="S11" i="3"/>
  <c r="X11" i="3" s="1"/>
  <c r="Q9" i="3"/>
  <c r="V9" i="3" s="1"/>
  <c r="S6" i="3"/>
  <c r="X6" i="3" s="1"/>
  <c r="Q30" i="3"/>
  <c r="V30" i="3" s="1"/>
  <c r="R27" i="3"/>
  <c r="W27" i="3" s="1"/>
  <c r="S24" i="3"/>
  <c r="X24" i="3" s="1"/>
  <c r="Q22" i="3"/>
  <c r="V22" i="3" s="1"/>
  <c r="R19" i="3"/>
  <c r="W19" i="3" s="1"/>
  <c r="S16" i="3"/>
  <c r="X16" i="3" s="1"/>
  <c r="Q14" i="3"/>
  <c r="V14" i="3" s="1"/>
  <c r="R11" i="3"/>
  <c r="W11" i="3" s="1"/>
  <c r="S8" i="3"/>
  <c r="X8" i="3" s="1"/>
  <c r="R32" i="3"/>
  <c r="W32" i="3" s="1"/>
  <c r="S29" i="3"/>
  <c r="X29" i="3" s="1"/>
  <c r="Q27" i="3"/>
  <c r="V27" i="3" s="1"/>
  <c r="R24" i="3"/>
  <c r="W24" i="3" s="1"/>
  <c r="S21" i="3"/>
  <c r="X21" i="3" s="1"/>
  <c r="Q19" i="3"/>
  <c r="V19" i="3" s="1"/>
  <c r="R16" i="3"/>
  <c r="W16" i="3" s="1"/>
  <c r="S13" i="3"/>
  <c r="X13" i="3" s="1"/>
  <c r="Q11" i="3"/>
  <c r="V11" i="3" s="1"/>
  <c r="R8" i="3"/>
  <c r="W8" i="3" s="1"/>
  <c r="Q32" i="3"/>
  <c r="V32" i="3" s="1"/>
  <c r="R29" i="3"/>
  <c r="W29" i="3" s="1"/>
  <c r="S26" i="3"/>
  <c r="X26" i="3" s="1"/>
  <c r="Q24" i="3"/>
  <c r="V24" i="3" s="1"/>
  <c r="R21" i="3"/>
  <c r="W21" i="3" s="1"/>
  <c r="S18" i="3"/>
  <c r="X18" i="3" s="1"/>
  <c r="Q16" i="3"/>
  <c r="V16" i="3" s="1"/>
  <c r="R13" i="3"/>
  <c r="W13" i="3" s="1"/>
  <c r="S10" i="3"/>
  <c r="X10" i="3" s="1"/>
  <c r="Q8" i="3"/>
  <c r="V8" i="3" s="1"/>
  <c r="AB13" i="3" l="1"/>
  <c r="AA19" i="3"/>
  <c r="AA16" i="3"/>
  <c r="AC21" i="3"/>
  <c r="AB27" i="3"/>
  <c r="AC8" i="3"/>
  <c r="AA30" i="3"/>
  <c r="AA25" i="3"/>
  <c r="AB17" i="3"/>
  <c r="AA28" i="3"/>
  <c r="AC12" i="3"/>
  <c r="AB23" i="3"/>
  <c r="AA7" i="3"/>
  <c r="AC17" i="3"/>
  <c r="AB28" i="3"/>
  <c r="AA13" i="3"/>
  <c r="AC23" i="3"/>
  <c r="AC18" i="3"/>
  <c r="AB24" i="3"/>
  <c r="AB19" i="3"/>
  <c r="AB14" i="3"/>
  <c r="AC32" i="3"/>
  <c r="AB29" i="3"/>
  <c r="AC10" i="3"/>
  <c r="AA32" i="3"/>
  <c r="AA27" i="3"/>
  <c r="AA22" i="3"/>
  <c r="AC6" i="3"/>
  <c r="AA17" i="3"/>
  <c r="AC27" i="3"/>
  <c r="AB9" i="3"/>
  <c r="AA20" i="3"/>
  <c r="AC30" i="3"/>
  <c r="AB15" i="3"/>
  <c r="AA26" i="3"/>
  <c r="AC9" i="3"/>
  <c r="AB20" i="3"/>
  <c r="AA31" i="3"/>
  <c r="AC15" i="3"/>
  <c r="AB26" i="3"/>
  <c r="AA8" i="3"/>
  <c r="AC13" i="3"/>
  <c r="AB21" i="3"/>
  <c r="AB16" i="3"/>
  <c r="AB11" i="3"/>
  <c r="AC29" i="3"/>
  <c r="AA9" i="3"/>
  <c r="AB30" i="3"/>
  <c r="AC22" i="3"/>
  <c r="AB7" i="3"/>
  <c r="AA18" i="3"/>
  <c r="AC28" i="3"/>
  <c r="AB12" i="3"/>
  <c r="AA23" i="3"/>
  <c r="AC7" i="3"/>
  <c r="AB18" i="3"/>
  <c r="AA29" i="3"/>
  <c r="AB8" i="3"/>
  <c r="AC24" i="3"/>
  <c r="AC19" i="3"/>
  <c r="AA12" i="3"/>
  <c r="AA24" i="3"/>
  <c r="AA14" i="3"/>
  <c r="AC26" i="3"/>
  <c r="AA11" i="3"/>
  <c r="AB32" i="3"/>
  <c r="AC16" i="3"/>
  <c r="AC11" i="3"/>
  <c r="AB22" i="3"/>
  <c r="AB6" i="3"/>
  <c r="AC14" i="3"/>
  <c r="AB25" i="3"/>
  <c r="AA10" i="3"/>
  <c r="AC20" i="3"/>
  <c r="AB31" i="3"/>
  <c r="AA15" i="3"/>
  <c r="AC25" i="3"/>
  <c r="AB10" i="3"/>
  <c r="AA21" i="3"/>
  <c r="AC31" i="3"/>
  <c r="J39" i="17"/>
  <c r="J40" i="17" s="1"/>
  <c r="J41" i="17" s="1"/>
  <c r="J42" i="17" s="1"/>
  <c r="J43" i="17" s="1"/>
  <c r="J44" i="17" s="1"/>
  <c r="J45" i="17" s="1"/>
  <c r="J46" i="17" s="1"/>
  <c r="J47" i="17" s="1"/>
  <c r="J48" i="17" s="1"/>
  <c r="J49" i="17" s="1"/>
  <c r="J50" i="17" s="1"/>
  <c r="J51" i="17" s="1"/>
  <c r="J52" i="17" s="1"/>
  <c r="J53" i="17" s="1"/>
  <c r="J54" i="17" s="1"/>
  <c r="J55" i="17" s="1"/>
  <c r="J56" i="17" s="1"/>
  <c r="J57" i="17" s="1"/>
  <c r="J58" i="17" s="1"/>
  <c r="J59" i="17" s="1"/>
  <c r="J60" i="17" s="1"/>
  <c r="J61" i="17" s="1"/>
  <c r="J62" i="17" s="1"/>
  <c r="J63" i="17" s="1"/>
  <c r="J64" i="17" s="1"/>
  <c r="J65" i="17" s="1"/>
  <c r="G39" i="17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G64" i="17" s="1"/>
  <c r="G65" i="17" s="1"/>
  <c r="M39" i="17"/>
  <c r="M40" i="17" s="1"/>
  <c r="M41" i="17" s="1"/>
  <c r="M42" i="17" s="1"/>
  <c r="M43" i="17" s="1"/>
  <c r="M44" i="17" s="1"/>
  <c r="M45" i="17" s="1"/>
  <c r="M46" i="17" s="1"/>
  <c r="M47" i="17" s="1"/>
  <c r="M48" i="17" s="1"/>
  <c r="M49" i="17" s="1"/>
  <c r="M50" i="17" s="1"/>
  <c r="M51" i="17" s="1"/>
  <c r="M52" i="17" s="1"/>
  <c r="M53" i="17" s="1"/>
  <c r="M54" i="17" s="1"/>
  <c r="M55" i="17" s="1"/>
  <c r="M56" i="17" s="1"/>
  <c r="M57" i="17" s="1"/>
  <c r="M58" i="17" s="1"/>
  <c r="M59" i="17" s="1"/>
  <c r="M60" i="17" s="1"/>
  <c r="M61" i="17" s="1"/>
  <c r="M62" i="17" s="1"/>
  <c r="M63" i="17" s="1"/>
  <c r="M64" i="17" s="1"/>
  <c r="M65" i="17" s="1"/>
  <c r="G39" i="25"/>
  <c r="G40" i="25" s="1"/>
  <c r="G41" i="25" s="1"/>
  <c r="G42" i="25" s="1"/>
  <c r="G43" i="25" s="1"/>
  <c r="G44" i="25" s="1"/>
  <c r="G45" i="25" s="1"/>
  <c r="G46" i="25" s="1"/>
  <c r="G47" i="25" s="1"/>
  <c r="G48" i="25" s="1"/>
  <c r="G49" i="25" s="1"/>
  <c r="G50" i="25" s="1"/>
  <c r="G51" i="25" s="1"/>
  <c r="G52" i="25" s="1"/>
  <c r="G53" i="25" s="1"/>
  <c r="G54" i="25" s="1"/>
  <c r="G55" i="25" s="1"/>
  <c r="G56" i="25" s="1"/>
  <c r="G57" i="25" s="1"/>
  <c r="G58" i="25" s="1"/>
  <c r="G59" i="25" s="1"/>
  <c r="G60" i="25" s="1"/>
  <c r="G61" i="25" s="1"/>
  <c r="G62" i="25" s="1"/>
  <c r="G63" i="25" s="1"/>
  <c r="G64" i="25" s="1"/>
  <c r="G65" i="25" s="1"/>
  <c r="M39" i="25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J39" i="25"/>
  <c r="J40" i="25" s="1"/>
  <c r="J41" i="25" s="1"/>
  <c r="J42" i="25" s="1"/>
  <c r="J43" i="25" s="1"/>
  <c r="J44" i="25" s="1"/>
  <c r="J45" i="25" s="1"/>
  <c r="J46" i="25" s="1"/>
  <c r="J47" i="25" s="1"/>
  <c r="J48" i="25" s="1"/>
  <c r="J49" i="25" s="1"/>
  <c r="J50" i="25" s="1"/>
  <c r="J51" i="25" s="1"/>
  <c r="J52" i="25" s="1"/>
  <c r="J53" i="25" s="1"/>
  <c r="J54" i="25" s="1"/>
  <c r="J55" i="25" s="1"/>
  <c r="J56" i="25" s="1"/>
  <c r="J57" i="25" s="1"/>
  <c r="J58" i="25" s="1"/>
  <c r="J59" i="25" s="1"/>
  <c r="J60" i="25" s="1"/>
  <c r="J61" i="25" s="1"/>
  <c r="J62" i="25" s="1"/>
  <c r="J63" i="25" s="1"/>
  <c r="J64" i="25" s="1"/>
  <c r="J65" i="25" s="1"/>
  <c r="M39" i="15"/>
  <c r="M40" i="15" s="1"/>
  <c r="M41" i="15" s="1"/>
  <c r="M42" i="15" s="1"/>
  <c r="M43" i="15" s="1"/>
  <c r="M44" i="15" s="1"/>
  <c r="M45" i="15" s="1"/>
  <c r="M46" i="15" s="1"/>
  <c r="M47" i="15" s="1"/>
  <c r="M48" i="15" s="1"/>
  <c r="M49" i="15" s="1"/>
  <c r="M50" i="15" s="1"/>
  <c r="M51" i="15" s="1"/>
  <c r="M52" i="15" s="1"/>
  <c r="M53" i="15" s="1"/>
  <c r="M54" i="15" s="1"/>
  <c r="M55" i="15" s="1"/>
  <c r="M56" i="15" s="1"/>
  <c r="M57" i="15" s="1"/>
  <c r="M58" i="15" s="1"/>
  <c r="M59" i="15" s="1"/>
  <c r="M60" i="15" s="1"/>
  <c r="M61" i="15" s="1"/>
  <c r="M62" i="15" s="1"/>
  <c r="M63" i="15" s="1"/>
  <c r="M64" i="15" s="1"/>
  <c r="M65" i="15" s="1"/>
  <c r="J39" i="15"/>
  <c r="J40" i="15" s="1"/>
  <c r="J41" i="15" s="1"/>
  <c r="J42" i="15" s="1"/>
  <c r="J43" i="15" s="1"/>
  <c r="J44" i="15" s="1"/>
  <c r="J45" i="15" s="1"/>
  <c r="J46" i="15" s="1"/>
  <c r="J47" i="15" s="1"/>
  <c r="J48" i="15" s="1"/>
  <c r="J49" i="15" s="1"/>
  <c r="J50" i="15" s="1"/>
  <c r="J51" i="15" s="1"/>
  <c r="J52" i="15" s="1"/>
  <c r="J53" i="15" s="1"/>
  <c r="J54" i="15" s="1"/>
  <c r="J55" i="15" s="1"/>
  <c r="J56" i="15" s="1"/>
  <c r="J57" i="15" s="1"/>
  <c r="J58" i="15" s="1"/>
  <c r="J59" i="15" s="1"/>
  <c r="J60" i="15" s="1"/>
  <c r="J61" i="15" s="1"/>
  <c r="J62" i="15" s="1"/>
  <c r="J63" i="15" s="1"/>
  <c r="J64" i="15" s="1"/>
  <c r="J65" i="15" s="1"/>
  <c r="G39" i="15"/>
  <c r="G40" i="15" s="1"/>
  <c r="G41" i="15" s="1"/>
  <c r="G42" i="15" s="1"/>
  <c r="G43" i="15" s="1"/>
  <c r="G44" i="15" s="1"/>
  <c r="G45" i="15" s="1"/>
  <c r="G46" i="15" s="1"/>
  <c r="G47" i="15" s="1"/>
  <c r="G48" i="15" s="1"/>
  <c r="G49" i="15" s="1"/>
  <c r="G50" i="15" s="1"/>
  <c r="G51" i="15" s="1"/>
  <c r="G52" i="15" s="1"/>
  <c r="G53" i="15" s="1"/>
  <c r="G54" i="15" s="1"/>
  <c r="G55" i="15" s="1"/>
  <c r="G56" i="15" s="1"/>
  <c r="G57" i="15" s="1"/>
  <c r="G58" i="15" s="1"/>
  <c r="G59" i="15" s="1"/>
  <c r="G60" i="15" s="1"/>
  <c r="G61" i="15" s="1"/>
  <c r="G62" i="15" s="1"/>
  <c r="G63" i="15" s="1"/>
  <c r="G64" i="15" s="1"/>
  <c r="G65" i="15" s="1"/>
  <c r="G39" i="10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J39" i="10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M39" i="10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M63" i="10" s="1"/>
  <c r="M64" i="10" s="1"/>
  <c r="M65" i="10" s="1"/>
  <c r="J39" i="22"/>
  <c r="J40" i="22" s="1"/>
  <c r="J41" i="22" s="1"/>
  <c r="J42" i="22" s="1"/>
  <c r="J43" i="22" s="1"/>
  <c r="J44" i="22" s="1"/>
  <c r="J45" i="22" s="1"/>
  <c r="J46" i="22" s="1"/>
  <c r="J47" i="22" s="1"/>
  <c r="J48" i="22" s="1"/>
  <c r="J49" i="22" s="1"/>
  <c r="J50" i="22" s="1"/>
  <c r="J51" i="22" s="1"/>
  <c r="J52" i="22" s="1"/>
  <c r="J53" i="22" s="1"/>
  <c r="J54" i="22" s="1"/>
  <c r="J55" i="22" s="1"/>
  <c r="J56" i="22" s="1"/>
  <c r="J57" i="22" s="1"/>
  <c r="J58" i="22" s="1"/>
  <c r="J59" i="22" s="1"/>
  <c r="J60" i="22" s="1"/>
  <c r="J61" i="22" s="1"/>
  <c r="J62" i="22" s="1"/>
  <c r="J63" i="22" s="1"/>
  <c r="J64" i="22" s="1"/>
  <c r="J65" i="22" s="1"/>
  <c r="M39" i="22"/>
  <c r="M40" i="22" s="1"/>
  <c r="M41" i="22" s="1"/>
  <c r="M42" i="22" s="1"/>
  <c r="M43" i="22" s="1"/>
  <c r="M44" i="22" s="1"/>
  <c r="M45" i="22" s="1"/>
  <c r="M46" i="22" s="1"/>
  <c r="M47" i="22" s="1"/>
  <c r="M48" i="22" s="1"/>
  <c r="M49" i="22" s="1"/>
  <c r="M50" i="22" s="1"/>
  <c r="M51" i="22" s="1"/>
  <c r="M52" i="22" s="1"/>
  <c r="M53" i="22" s="1"/>
  <c r="M54" i="22" s="1"/>
  <c r="M55" i="22" s="1"/>
  <c r="M56" i="22" s="1"/>
  <c r="M57" i="22" s="1"/>
  <c r="M58" i="22" s="1"/>
  <c r="M59" i="22" s="1"/>
  <c r="M60" i="22" s="1"/>
  <c r="M61" i="22" s="1"/>
  <c r="M62" i="22" s="1"/>
  <c r="M63" i="22" s="1"/>
  <c r="M64" i="22" s="1"/>
  <c r="M65" i="22" s="1"/>
  <c r="G39" i="22"/>
  <c r="G40" i="22" s="1"/>
  <c r="G41" i="22" s="1"/>
  <c r="G42" i="22" s="1"/>
  <c r="G43" i="22" s="1"/>
  <c r="G44" i="22" s="1"/>
  <c r="G45" i="22" s="1"/>
  <c r="G46" i="22" s="1"/>
  <c r="G47" i="22" s="1"/>
  <c r="G48" i="22" s="1"/>
  <c r="G49" i="22" s="1"/>
  <c r="G50" i="22" s="1"/>
  <c r="G51" i="22" s="1"/>
  <c r="G52" i="22" s="1"/>
  <c r="G53" i="22" s="1"/>
  <c r="G54" i="22" s="1"/>
  <c r="G55" i="22" s="1"/>
  <c r="G56" i="22" s="1"/>
  <c r="G57" i="22" s="1"/>
  <c r="G58" i="22" s="1"/>
  <c r="G59" i="22" s="1"/>
  <c r="G60" i="22" s="1"/>
  <c r="G61" i="22" s="1"/>
  <c r="G62" i="22" s="1"/>
  <c r="G63" i="22" s="1"/>
  <c r="G64" i="22" s="1"/>
  <c r="G65" i="22" s="1"/>
  <c r="J39" i="21"/>
  <c r="J40" i="21" s="1"/>
  <c r="J41" i="21" s="1"/>
  <c r="J42" i="21" s="1"/>
  <c r="J43" i="21" s="1"/>
  <c r="J44" i="21" s="1"/>
  <c r="J45" i="21" s="1"/>
  <c r="J46" i="21" s="1"/>
  <c r="J47" i="21" s="1"/>
  <c r="J48" i="21" s="1"/>
  <c r="J49" i="21" s="1"/>
  <c r="J50" i="21" s="1"/>
  <c r="J51" i="21" s="1"/>
  <c r="J52" i="21" s="1"/>
  <c r="J53" i="21" s="1"/>
  <c r="J54" i="21" s="1"/>
  <c r="J55" i="21" s="1"/>
  <c r="J56" i="21" s="1"/>
  <c r="J57" i="21" s="1"/>
  <c r="J58" i="21" s="1"/>
  <c r="J59" i="21" s="1"/>
  <c r="J60" i="21" s="1"/>
  <c r="J61" i="21" s="1"/>
  <c r="J62" i="21" s="1"/>
  <c r="J63" i="21" s="1"/>
  <c r="J64" i="21" s="1"/>
  <c r="J65" i="21" s="1"/>
  <c r="M39" i="21"/>
  <c r="M40" i="21" s="1"/>
  <c r="M41" i="21" s="1"/>
  <c r="M42" i="21" s="1"/>
  <c r="M43" i="21" s="1"/>
  <c r="M44" i="21" s="1"/>
  <c r="M45" i="21" s="1"/>
  <c r="M46" i="21" s="1"/>
  <c r="M47" i="21" s="1"/>
  <c r="M48" i="21" s="1"/>
  <c r="M49" i="21" s="1"/>
  <c r="M50" i="21" s="1"/>
  <c r="M51" i="21" s="1"/>
  <c r="M52" i="21" s="1"/>
  <c r="M53" i="21" s="1"/>
  <c r="M54" i="21" s="1"/>
  <c r="M55" i="21" s="1"/>
  <c r="M56" i="21" s="1"/>
  <c r="M57" i="21" s="1"/>
  <c r="M58" i="21" s="1"/>
  <c r="M59" i="21" s="1"/>
  <c r="M60" i="21" s="1"/>
  <c r="M61" i="21" s="1"/>
  <c r="M62" i="21" s="1"/>
  <c r="M63" i="21" s="1"/>
  <c r="M64" i="21" s="1"/>
  <c r="M65" i="21" s="1"/>
  <c r="G39" i="21"/>
  <c r="G40" i="21" s="1"/>
  <c r="G41" i="21" s="1"/>
  <c r="G42" i="21" s="1"/>
  <c r="G43" i="21" s="1"/>
  <c r="G44" i="21" s="1"/>
  <c r="G45" i="21" s="1"/>
  <c r="G46" i="21" s="1"/>
  <c r="G47" i="21" s="1"/>
  <c r="G48" i="21" s="1"/>
  <c r="G49" i="21" s="1"/>
  <c r="G50" i="21" s="1"/>
  <c r="G51" i="21" s="1"/>
  <c r="G52" i="21" s="1"/>
  <c r="G53" i="21" s="1"/>
  <c r="G54" i="21" s="1"/>
  <c r="G55" i="21" s="1"/>
  <c r="G56" i="21" s="1"/>
  <c r="G57" i="21" s="1"/>
  <c r="G58" i="21" s="1"/>
  <c r="G59" i="21" s="1"/>
  <c r="G60" i="21" s="1"/>
  <c r="G61" i="21" s="1"/>
  <c r="G62" i="21" s="1"/>
  <c r="G63" i="21" s="1"/>
  <c r="G64" i="21" s="1"/>
  <c r="G65" i="21" s="1"/>
  <c r="J39" i="20"/>
  <c r="J40" i="20" s="1"/>
  <c r="J41" i="20" s="1"/>
  <c r="J42" i="20" s="1"/>
  <c r="J43" i="20" s="1"/>
  <c r="J44" i="20" s="1"/>
  <c r="J45" i="20" s="1"/>
  <c r="J46" i="20" s="1"/>
  <c r="J47" i="20" s="1"/>
  <c r="J48" i="20" s="1"/>
  <c r="J49" i="20" s="1"/>
  <c r="J50" i="20" s="1"/>
  <c r="J51" i="20" s="1"/>
  <c r="J52" i="20" s="1"/>
  <c r="J53" i="20" s="1"/>
  <c r="J54" i="20" s="1"/>
  <c r="J55" i="20" s="1"/>
  <c r="J56" i="20" s="1"/>
  <c r="J57" i="20" s="1"/>
  <c r="J58" i="20" s="1"/>
  <c r="J59" i="20" s="1"/>
  <c r="J60" i="20" s="1"/>
  <c r="J61" i="20" s="1"/>
  <c r="J62" i="20" s="1"/>
  <c r="J63" i="20" s="1"/>
  <c r="J64" i="20" s="1"/>
  <c r="J65" i="20" s="1"/>
  <c r="M39" i="20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G39" i="20"/>
  <c r="G40" i="20" s="1"/>
  <c r="G41" i="20" s="1"/>
  <c r="G42" i="20" s="1"/>
  <c r="G43" i="20" s="1"/>
  <c r="G44" i="20" s="1"/>
  <c r="G45" i="20" s="1"/>
  <c r="G46" i="20" s="1"/>
  <c r="G47" i="20" s="1"/>
  <c r="G48" i="20" s="1"/>
  <c r="G49" i="20" s="1"/>
  <c r="G50" i="20" s="1"/>
  <c r="G51" i="20" s="1"/>
  <c r="G52" i="20" s="1"/>
  <c r="G53" i="20" s="1"/>
  <c r="G54" i="20" s="1"/>
  <c r="G55" i="20" s="1"/>
  <c r="G56" i="20" s="1"/>
  <c r="G57" i="20" s="1"/>
  <c r="G58" i="20" s="1"/>
  <c r="G59" i="20" s="1"/>
  <c r="G60" i="20" s="1"/>
  <c r="G61" i="20" s="1"/>
  <c r="G62" i="20" s="1"/>
  <c r="G63" i="20" s="1"/>
  <c r="G64" i="20" s="1"/>
  <c r="G65" i="20" s="1"/>
  <c r="J39" i="28"/>
  <c r="J40" i="28" s="1"/>
  <c r="J41" i="28" s="1"/>
  <c r="J42" i="28" s="1"/>
  <c r="J43" i="28" s="1"/>
  <c r="J44" i="28" s="1"/>
  <c r="J45" i="28" s="1"/>
  <c r="J46" i="28" s="1"/>
  <c r="J47" i="28" s="1"/>
  <c r="J48" i="28" s="1"/>
  <c r="J49" i="28" s="1"/>
  <c r="J50" i="28" s="1"/>
  <c r="J51" i="28" s="1"/>
  <c r="J52" i="28" s="1"/>
  <c r="J53" i="28" s="1"/>
  <c r="J54" i="28" s="1"/>
  <c r="J55" i="28" s="1"/>
  <c r="J56" i="28" s="1"/>
  <c r="J57" i="28" s="1"/>
  <c r="J58" i="28" s="1"/>
  <c r="J59" i="28" s="1"/>
  <c r="J60" i="28" s="1"/>
  <c r="J61" i="28" s="1"/>
  <c r="J62" i="28" s="1"/>
  <c r="J63" i="28" s="1"/>
  <c r="J64" i="28" s="1"/>
  <c r="J65" i="28" s="1"/>
  <c r="M39" i="28"/>
  <c r="M40" i="28" s="1"/>
  <c r="M41" i="28" s="1"/>
  <c r="M42" i="28" s="1"/>
  <c r="M43" i="28" s="1"/>
  <c r="M44" i="28" s="1"/>
  <c r="M45" i="28" s="1"/>
  <c r="M46" i="28" s="1"/>
  <c r="M47" i="28" s="1"/>
  <c r="M48" i="28" s="1"/>
  <c r="M49" i="28" s="1"/>
  <c r="M50" i="28" s="1"/>
  <c r="M51" i="28" s="1"/>
  <c r="M52" i="28" s="1"/>
  <c r="M53" i="28" s="1"/>
  <c r="M54" i="28" s="1"/>
  <c r="M55" i="28" s="1"/>
  <c r="M56" i="28" s="1"/>
  <c r="M57" i="28" s="1"/>
  <c r="M58" i="28" s="1"/>
  <c r="M59" i="28" s="1"/>
  <c r="M60" i="28" s="1"/>
  <c r="M61" i="28" s="1"/>
  <c r="M62" i="28" s="1"/>
  <c r="M63" i="28" s="1"/>
  <c r="M64" i="28" s="1"/>
  <c r="M65" i="28" s="1"/>
  <c r="G39" i="28"/>
  <c r="G40" i="28" s="1"/>
  <c r="G41" i="28" s="1"/>
  <c r="G42" i="28" s="1"/>
  <c r="G43" i="28" s="1"/>
  <c r="G44" i="28" s="1"/>
  <c r="G45" i="28" s="1"/>
  <c r="G46" i="28" s="1"/>
  <c r="G47" i="28" s="1"/>
  <c r="G48" i="28" s="1"/>
  <c r="G49" i="28" s="1"/>
  <c r="G50" i="28" s="1"/>
  <c r="G51" i="28" s="1"/>
  <c r="G52" i="28" s="1"/>
  <c r="G53" i="28" s="1"/>
  <c r="G54" i="28" s="1"/>
  <c r="G55" i="28" s="1"/>
  <c r="G56" i="28" s="1"/>
  <c r="G57" i="28" s="1"/>
  <c r="G58" i="28" s="1"/>
  <c r="G59" i="28" s="1"/>
  <c r="G60" i="28" s="1"/>
  <c r="G61" i="28" s="1"/>
  <c r="G62" i="28" s="1"/>
  <c r="G63" i="28" s="1"/>
  <c r="G64" i="28" s="1"/>
  <c r="G65" i="28" s="1"/>
  <c r="J39" i="27"/>
  <c r="J40" i="27" s="1"/>
  <c r="J41" i="27" s="1"/>
  <c r="J42" i="27" s="1"/>
  <c r="J43" i="27" s="1"/>
  <c r="J44" i="27" s="1"/>
  <c r="J45" i="27" s="1"/>
  <c r="J46" i="27" s="1"/>
  <c r="J47" i="27" s="1"/>
  <c r="J48" i="27" s="1"/>
  <c r="J49" i="27" s="1"/>
  <c r="J50" i="27" s="1"/>
  <c r="J51" i="27" s="1"/>
  <c r="J52" i="27" s="1"/>
  <c r="J53" i="27" s="1"/>
  <c r="J54" i="27" s="1"/>
  <c r="J55" i="27" s="1"/>
  <c r="J56" i="27" s="1"/>
  <c r="J57" i="27" s="1"/>
  <c r="J58" i="27" s="1"/>
  <c r="J59" i="27" s="1"/>
  <c r="J60" i="27" s="1"/>
  <c r="J61" i="27" s="1"/>
  <c r="J62" i="27" s="1"/>
  <c r="J63" i="27" s="1"/>
  <c r="J64" i="27" s="1"/>
  <c r="J65" i="27" s="1"/>
  <c r="M39" i="27"/>
  <c r="M40" i="27" s="1"/>
  <c r="M41" i="27" s="1"/>
  <c r="M42" i="27" s="1"/>
  <c r="M43" i="27" s="1"/>
  <c r="M44" i="27" s="1"/>
  <c r="M45" i="27" s="1"/>
  <c r="M46" i="27" s="1"/>
  <c r="M47" i="27" s="1"/>
  <c r="M48" i="27" s="1"/>
  <c r="M49" i="27" s="1"/>
  <c r="M50" i="27" s="1"/>
  <c r="M51" i="27" s="1"/>
  <c r="M52" i="27" s="1"/>
  <c r="M53" i="27" s="1"/>
  <c r="M54" i="27" s="1"/>
  <c r="M55" i="27" s="1"/>
  <c r="M56" i="27" s="1"/>
  <c r="M57" i="27" s="1"/>
  <c r="M58" i="27" s="1"/>
  <c r="M59" i="27" s="1"/>
  <c r="M60" i="27" s="1"/>
  <c r="M61" i="27" s="1"/>
  <c r="M62" i="27" s="1"/>
  <c r="M63" i="27" s="1"/>
  <c r="M64" i="27" s="1"/>
  <c r="M65" i="27" s="1"/>
  <c r="G39" i="27"/>
  <c r="G40" i="27" s="1"/>
  <c r="G41" i="27" s="1"/>
  <c r="G42" i="27" s="1"/>
  <c r="G43" i="27" s="1"/>
  <c r="G44" i="27" s="1"/>
  <c r="G45" i="27" s="1"/>
  <c r="G46" i="27" s="1"/>
  <c r="G47" i="27" s="1"/>
  <c r="G48" i="27" s="1"/>
  <c r="G49" i="27" s="1"/>
  <c r="G50" i="27" s="1"/>
  <c r="G51" i="27" s="1"/>
  <c r="G52" i="27" s="1"/>
  <c r="G53" i="27" s="1"/>
  <c r="G54" i="27" s="1"/>
  <c r="G55" i="27" s="1"/>
  <c r="G56" i="27" s="1"/>
  <c r="G57" i="27" s="1"/>
  <c r="G58" i="27" s="1"/>
  <c r="G59" i="27" s="1"/>
  <c r="G60" i="27" s="1"/>
  <c r="G61" i="27" s="1"/>
  <c r="G62" i="27" s="1"/>
  <c r="G63" i="27" s="1"/>
  <c r="G64" i="27" s="1"/>
  <c r="G65" i="27" s="1"/>
  <c r="M39" i="9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G39" i="9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J39" i="9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39" i="8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M39" i="8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G39" i="8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39" i="7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J39" i="7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M39" i="7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39" i="14"/>
  <c r="M40" i="14" s="1"/>
  <c r="M41" i="14" s="1"/>
  <c r="M42" i="14" s="1"/>
  <c r="M43" i="14" s="1"/>
  <c r="M44" i="14" s="1"/>
  <c r="M45" i="14" s="1"/>
  <c r="M46" i="14" s="1"/>
  <c r="M47" i="14" s="1"/>
  <c r="M48" i="14" s="1"/>
  <c r="M49" i="14" s="1"/>
  <c r="M50" i="14" s="1"/>
  <c r="M51" i="14" s="1"/>
  <c r="M52" i="14" s="1"/>
  <c r="M53" i="14" s="1"/>
  <c r="M54" i="14" s="1"/>
  <c r="M55" i="14" s="1"/>
  <c r="M56" i="14" s="1"/>
  <c r="M57" i="14" s="1"/>
  <c r="M58" i="14" s="1"/>
  <c r="M59" i="14" s="1"/>
  <c r="M60" i="14" s="1"/>
  <c r="M61" i="14" s="1"/>
  <c r="M62" i="14" s="1"/>
  <c r="M63" i="14" s="1"/>
  <c r="M64" i="14" s="1"/>
  <c r="M65" i="14" s="1"/>
  <c r="J39" i="14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G39" i="14"/>
  <c r="G40" i="14" s="1"/>
  <c r="G41" i="14" s="1"/>
  <c r="G42" i="14" s="1"/>
  <c r="G43" i="14" s="1"/>
  <c r="G44" i="14" s="1"/>
  <c r="G45" i="14" s="1"/>
  <c r="G46" i="14" s="1"/>
  <c r="G47" i="14" s="1"/>
  <c r="G48" i="14" s="1"/>
  <c r="G49" i="14" s="1"/>
  <c r="G50" i="14" s="1"/>
  <c r="G51" i="14" s="1"/>
  <c r="G52" i="14" s="1"/>
  <c r="G53" i="14" s="1"/>
  <c r="G54" i="14" s="1"/>
  <c r="G55" i="14" s="1"/>
  <c r="G56" i="14" s="1"/>
  <c r="G57" i="14" s="1"/>
  <c r="G58" i="14" s="1"/>
  <c r="G59" i="14" s="1"/>
  <c r="G60" i="14" s="1"/>
  <c r="G61" i="14" s="1"/>
  <c r="G62" i="14" s="1"/>
  <c r="G63" i="14" s="1"/>
  <c r="G64" i="14" s="1"/>
  <c r="G65" i="14" s="1"/>
  <c r="G39" i="13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M39" i="13"/>
  <c r="M40" i="13" s="1"/>
  <c r="M41" i="13" s="1"/>
  <c r="M42" i="13" s="1"/>
  <c r="M43" i="13" s="1"/>
  <c r="M44" i="13" s="1"/>
  <c r="M45" i="13" s="1"/>
  <c r="M46" i="13" s="1"/>
  <c r="M47" i="13" s="1"/>
  <c r="M48" i="13" s="1"/>
  <c r="M49" i="13" s="1"/>
  <c r="M50" i="13" s="1"/>
  <c r="M51" i="13" s="1"/>
  <c r="M52" i="13" s="1"/>
  <c r="M53" i="13" s="1"/>
  <c r="M54" i="13" s="1"/>
  <c r="M55" i="13" s="1"/>
  <c r="M56" i="13" s="1"/>
  <c r="M57" i="13" s="1"/>
  <c r="M58" i="13" s="1"/>
  <c r="M59" i="13" s="1"/>
  <c r="M60" i="13" s="1"/>
  <c r="M61" i="13" s="1"/>
  <c r="M62" i="13" s="1"/>
  <c r="M63" i="13" s="1"/>
  <c r="M64" i="13" s="1"/>
  <c r="M65" i="13" s="1"/>
  <c r="J39" i="13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J63" i="13" s="1"/>
  <c r="J64" i="13" s="1"/>
  <c r="J65" i="13" s="1"/>
  <c r="G39" i="4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M39" i="4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J39" i="4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G39" i="19"/>
  <c r="G40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59" i="19" s="1"/>
  <c r="G60" i="19" s="1"/>
  <c r="G61" i="19" s="1"/>
  <c r="G62" i="19" s="1"/>
  <c r="G63" i="19" s="1"/>
  <c r="G64" i="19" s="1"/>
  <c r="G65" i="19" s="1"/>
  <c r="J39" i="19"/>
  <c r="J40" i="19" s="1"/>
  <c r="J41" i="19" s="1"/>
  <c r="J42" i="19" s="1"/>
  <c r="J43" i="19" s="1"/>
  <c r="J44" i="19" s="1"/>
  <c r="J45" i="19" s="1"/>
  <c r="J46" i="19" s="1"/>
  <c r="J47" i="19" s="1"/>
  <c r="J48" i="19" s="1"/>
  <c r="J49" i="19" s="1"/>
  <c r="J50" i="19" s="1"/>
  <c r="J51" i="19" s="1"/>
  <c r="J52" i="19" s="1"/>
  <c r="J53" i="19" s="1"/>
  <c r="J54" i="19" s="1"/>
  <c r="J55" i="19" s="1"/>
  <c r="J56" i="19" s="1"/>
  <c r="J57" i="19" s="1"/>
  <c r="J58" i="19" s="1"/>
  <c r="J59" i="19" s="1"/>
  <c r="J60" i="19" s="1"/>
  <c r="J61" i="19" s="1"/>
  <c r="J62" i="19" s="1"/>
  <c r="J63" i="19" s="1"/>
  <c r="J64" i="19" s="1"/>
  <c r="J65" i="19" s="1"/>
  <c r="M39" i="19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G39" i="16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G50" i="16" s="1"/>
  <c r="G51" i="16" s="1"/>
  <c r="G52" i="16" s="1"/>
  <c r="G53" i="16" s="1"/>
  <c r="G54" i="16" s="1"/>
  <c r="G55" i="16" s="1"/>
  <c r="G56" i="16" s="1"/>
  <c r="G57" i="16" s="1"/>
  <c r="G58" i="16" s="1"/>
  <c r="G59" i="16" s="1"/>
  <c r="G60" i="16" s="1"/>
  <c r="G61" i="16" s="1"/>
  <c r="G62" i="16" s="1"/>
  <c r="G63" i="16" s="1"/>
  <c r="G64" i="16" s="1"/>
  <c r="G65" i="16" s="1"/>
  <c r="J39" i="16"/>
  <c r="J40" i="16" s="1"/>
  <c r="J41" i="16" s="1"/>
  <c r="J42" i="16" s="1"/>
  <c r="J43" i="16" s="1"/>
  <c r="J44" i="16" s="1"/>
  <c r="J45" i="16" s="1"/>
  <c r="J46" i="16" s="1"/>
  <c r="J47" i="16" s="1"/>
  <c r="J48" i="16" s="1"/>
  <c r="J49" i="16" s="1"/>
  <c r="J50" i="16" s="1"/>
  <c r="J51" i="16" s="1"/>
  <c r="J52" i="16" s="1"/>
  <c r="J53" i="16" s="1"/>
  <c r="J54" i="16" s="1"/>
  <c r="J55" i="16" s="1"/>
  <c r="J56" i="16" s="1"/>
  <c r="J57" i="16" s="1"/>
  <c r="J58" i="16" s="1"/>
  <c r="J59" i="16" s="1"/>
  <c r="J60" i="16" s="1"/>
  <c r="J61" i="16" s="1"/>
  <c r="J62" i="16" s="1"/>
  <c r="J63" i="16" s="1"/>
  <c r="J64" i="16" s="1"/>
  <c r="J65" i="16" s="1"/>
  <c r="M39" i="16"/>
  <c r="M40" i="16" s="1"/>
  <c r="M41" i="16" s="1"/>
  <c r="M42" i="16" s="1"/>
  <c r="M43" i="16" s="1"/>
  <c r="M44" i="16" s="1"/>
  <c r="M45" i="16" s="1"/>
  <c r="M46" i="16" s="1"/>
  <c r="M47" i="16" s="1"/>
  <c r="M48" i="16" s="1"/>
  <c r="M49" i="16" s="1"/>
  <c r="M50" i="16" s="1"/>
  <c r="M51" i="16" s="1"/>
  <c r="M52" i="16" s="1"/>
  <c r="M53" i="16" s="1"/>
  <c r="M54" i="16" s="1"/>
  <c r="M55" i="16" s="1"/>
  <c r="M56" i="16" s="1"/>
  <c r="M57" i="16" s="1"/>
  <c r="M58" i="16" s="1"/>
  <c r="M59" i="16" s="1"/>
  <c r="M60" i="16" s="1"/>
  <c r="M61" i="16" s="1"/>
  <c r="M62" i="16" s="1"/>
  <c r="M63" i="16" s="1"/>
  <c r="M64" i="16" s="1"/>
  <c r="M65" i="16" s="1"/>
  <c r="J39" i="6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G39" i="6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M39" i="6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G39" i="12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J39" i="12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M39" i="12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M64" i="12" s="1"/>
  <c r="M65" i="12" s="1"/>
  <c r="J39" i="5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G39" i="5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M39" i="5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J39" i="18"/>
  <c r="J40" i="18" s="1"/>
  <c r="J41" i="18" s="1"/>
  <c r="J42" i="18" s="1"/>
  <c r="J43" i="18" s="1"/>
  <c r="J44" i="18" s="1"/>
  <c r="J45" i="18" s="1"/>
  <c r="J46" i="18" s="1"/>
  <c r="J47" i="18" s="1"/>
  <c r="J48" i="18" s="1"/>
  <c r="J49" i="18" s="1"/>
  <c r="J50" i="18" s="1"/>
  <c r="J51" i="18" s="1"/>
  <c r="J52" i="18" s="1"/>
  <c r="J53" i="18" s="1"/>
  <c r="J54" i="18" s="1"/>
  <c r="J55" i="18" s="1"/>
  <c r="J56" i="18" s="1"/>
  <c r="J57" i="18" s="1"/>
  <c r="J58" i="18" s="1"/>
  <c r="J59" i="18" s="1"/>
  <c r="J60" i="18" s="1"/>
  <c r="J61" i="18" s="1"/>
  <c r="J62" i="18" s="1"/>
  <c r="J63" i="18" s="1"/>
  <c r="J64" i="18" s="1"/>
  <c r="J65" i="18" s="1"/>
  <c r="G39" i="18"/>
  <c r="G40" i="18" s="1"/>
  <c r="G41" i="18" s="1"/>
  <c r="G42" i="18" s="1"/>
  <c r="G43" i="18" s="1"/>
  <c r="G44" i="18" s="1"/>
  <c r="G45" i="18" s="1"/>
  <c r="G46" i="18" s="1"/>
  <c r="G47" i="18" s="1"/>
  <c r="G48" i="18" s="1"/>
  <c r="G49" i="18" s="1"/>
  <c r="G50" i="18" s="1"/>
  <c r="G51" i="18" s="1"/>
  <c r="G52" i="18" s="1"/>
  <c r="G53" i="18" s="1"/>
  <c r="G54" i="18" s="1"/>
  <c r="G55" i="18" s="1"/>
  <c r="G56" i="18" s="1"/>
  <c r="G57" i="18" s="1"/>
  <c r="G58" i="18" s="1"/>
  <c r="G59" i="18" s="1"/>
  <c r="G60" i="18" s="1"/>
  <c r="G61" i="18" s="1"/>
  <c r="G62" i="18" s="1"/>
  <c r="G63" i="18" s="1"/>
  <c r="G64" i="18" s="1"/>
  <c r="G65" i="18" s="1"/>
  <c r="M39" i="18"/>
  <c r="M40" i="18" s="1"/>
  <c r="M41" i="18" s="1"/>
  <c r="M42" i="18" s="1"/>
  <c r="M43" i="18" s="1"/>
  <c r="M44" i="18" s="1"/>
  <c r="M45" i="18" s="1"/>
  <c r="M46" i="18" s="1"/>
  <c r="M47" i="18" s="1"/>
  <c r="M48" i="18" s="1"/>
  <c r="M49" i="18" s="1"/>
  <c r="M50" i="18" s="1"/>
  <c r="M51" i="18" s="1"/>
  <c r="M52" i="18" s="1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5" i="18" s="1"/>
  <c r="J39" i="1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M39" i="11"/>
  <c r="M40" i="11" s="1"/>
  <c r="M41" i="11" s="1"/>
  <c r="M42" i="11" s="1"/>
  <c r="M43" i="11" s="1"/>
  <c r="M44" i="11" s="1"/>
  <c r="M45" i="11" s="1"/>
  <c r="M46" i="11" s="1"/>
  <c r="M47" i="11" s="1"/>
  <c r="M48" i="11" s="1"/>
  <c r="M49" i="11" s="1"/>
  <c r="M50" i="11" s="1"/>
  <c r="M51" i="11" s="1"/>
  <c r="M52" i="11" s="1"/>
  <c r="M53" i="11" s="1"/>
  <c r="M54" i="11" s="1"/>
  <c r="M55" i="11" s="1"/>
  <c r="M56" i="11" s="1"/>
  <c r="M57" i="11" s="1"/>
  <c r="M58" i="11" s="1"/>
  <c r="M59" i="11" s="1"/>
  <c r="M60" i="11" s="1"/>
  <c r="M61" i="11" s="1"/>
  <c r="M62" i="11" s="1"/>
  <c r="M63" i="11" s="1"/>
  <c r="M64" i="11" s="1"/>
  <c r="M65" i="11" s="1"/>
  <c r="G39" i="11"/>
  <c r="G40" i="11" s="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51" i="11" s="1"/>
  <c r="G52" i="11" s="1"/>
  <c r="G53" i="11" s="1"/>
  <c r="G54" i="11" s="1"/>
  <c r="G55" i="11" s="1"/>
  <c r="G56" i="11" s="1"/>
  <c r="G57" i="11" s="1"/>
  <c r="G58" i="11" s="1"/>
  <c r="G59" i="11" s="1"/>
  <c r="G60" i="11" s="1"/>
  <c r="G61" i="11" s="1"/>
  <c r="G62" i="11" s="1"/>
  <c r="G63" i="11" s="1"/>
  <c r="G64" i="11" s="1"/>
  <c r="G65" i="11" s="1"/>
  <c r="G39" i="26"/>
  <c r="J39" i="26"/>
  <c r="J40" i="26" s="1"/>
  <c r="J41" i="26" s="1"/>
  <c r="J42" i="26" s="1"/>
  <c r="J43" i="26" s="1"/>
  <c r="J44" i="26" s="1"/>
  <c r="J45" i="26" s="1"/>
  <c r="J46" i="26" s="1"/>
  <c r="J47" i="26" s="1"/>
  <c r="J48" i="26" s="1"/>
  <c r="J49" i="26" s="1"/>
  <c r="J50" i="26" s="1"/>
  <c r="J51" i="26" s="1"/>
  <c r="J52" i="26" s="1"/>
  <c r="J53" i="26" s="1"/>
  <c r="J54" i="26" s="1"/>
  <c r="J55" i="26" s="1"/>
  <c r="J56" i="26" s="1"/>
  <c r="J57" i="26" s="1"/>
  <c r="J58" i="26" s="1"/>
  <c r="J59" i="26" s="1"/>
  <c r="J60" i="26" s="1"/>
  <c r="J61" i="26" s="1"/>
  <c r="J62" i="26" s="1"/>
  <c r="J63" i="26" s="1"/>
  <c r="J64" i="26" s="1"/>
  <c r="J65" i="26" s="1"/>
  <c r="M39" i="26"/>
  <c r="M40" i="26" s="1"/>
  <c r="M41" i="26" s="1"/>
  <c r="M42" i="26" s="1"/>
  <c r="M43" i="26" s="1"/>
  <c r="M44" i="26" s="1"/>
  <c r="M45" i="26" s="1"/>
  <c r="M46" i="26" s="1"/>
  <c r="M47" i="26" s="1"/>
  <c r="M48" i="26" s="1"/>
  <c r="M49" i="26" s="1"/>
  <c r="M50" i="26" s="1"/>
  <c r="M51" i="26" s="1"/>
  <c r="M52" i="26" s="1"/>
  <c r="M53" i="26" s="1"/>
  <c r="M54" i="26" s="1"/>
  <c r="M55" i="26" s="1"/>
  <c r="M56" i="26" s="1"/>
  <c r="M57" i="26" s="1"/>
  <c r="M58" i="26" s="1"/>
  <c r="M59" i="26" s="1"/>
  <c r="M60" i="26" s="1"/>
  <c r="M61" i="26" s="1"/>
  <c r="M62" i="26" s="1"/>
  <c r="M63" i="26" s="1"/>
  <c r="M64" i="26" s="1"/>
  <c r="M65" i="26" s="1"/>
  <c r="G39" i="24"/>
  <c r="G40" i="24" s="1"/>
  <c r="G41" i="24" s="1"/>
  <c r="G42" i="24" s="1"/>
  <c r="G43" i="24" s="1"/>
  <c r="G44" i="24" s="1"/>
  <c r="G45" i="24" s="1"/>
  <c r="G46" i="24" s="1"/>
  <c r="G47" i="24" s="1"/>
  <c r="G48" i="24" s="1"/>
  <c r="G49" i="24" s="1"/>
  <c r="G50" i="24" s="1"/>
  <c r="G51" i="24" s="1"/>
  <c r="G52" i="24" s="1"/>
  <c r="G53" i="24" s="1"/>
  <c r="G54" i="24" s="1"/>
  <c r="G55" i="24" s="1"/>
  <c r="G56" i="24" s="1"/>
  <c r="G57" i="24" s="1"/>
  <c r="G58" i="24" s="1"/>
  <c r="G59" i="24" s="1"/>
  <c r="G60" i="24" s="1"/>
  <c r="G61" i="24" s="1"/>
  <c r="G62" i="24" s="1"/>
  <c r="G63" i="24" s="1"/>
  <c r="G64" i="24" s="1"/>
  <c r="G65" i="24" s="1"/>
  <c r="M39" i="24"/>
  <c r="M40" i="24" s="1"/>
  <c r="M41" i="24" s="1"/>
  <c r="M42" i="24" s="1"/>
  <c r="M43" i="24" s="1"/>
  <c r="M44" i="24" s="1"/>
  <c r="M45" i="24" s="1"/>
  <c r="M46" i="24" s="1"/>
  <c r="M47" i="24" s="1"/>
  <c r="M48" i="24" s="1"/>
  <c r="M49" i="24" s="1"/>
  <c r="M50" i="24" s="1"/>
  <c r="M51" i="24" s="1"/>
  <c r="M52" i="24" s="1"/>
  <c r="M53" i="24" s="1"/>
  <c r="M54" i="24" s="1"/>
  <c r="M55" i="24" s="1"/>
  <c r="M56" i="24" s="1"/>
  <c r="M57" i="24" s="1"/>
  <c r="M58" i="24" s="1"/>
  <c r="M59" i="24" s="1"/>
  <c r="M60" i="24" s="1"/>
  <c r="M61" i="24" s="1"/>
  <c r="M62" i="24" s="1"/>
  <c r="M63" i="24" s="1"/>
  <c r="M64" i="24" s="1"/>
  <c r="M65" i="24" s="1"/>
  <c r="J39" i="24"/>
  <c r="J40" i="24" s="1"/>
  <c r="J41" i="24" s="1"/>
  <c r="J42" i="24" s="1"/>
  <c r="J43" i="24" s="1"/>
  <c r="J44" i="24" s="1"/>
  <c r="J45" i="24" s="1"/>
  <c r="J46" i="24" s="1"/>
  <c r="J47" i="24" s="1"/>
  <c r="J48" i="24" s="1"/>
  <c r="J49" i="24" s="1"/>
  <c r="J50" i="24" s="1"/>
  <c r="J51" i="24" s="1"/>
  <c r="J52" i="24" s="1"/>
  <c r="J53" i="24" s="1"/>
  <c r="J54" i="24" s="1"/>
  <c r="J55" i="24" s="1"/>
  <c r="J56" i="24" s="1"/>
  <c r="J57" i="24" s="1"/>
  <c r="J58" i="24" s="1"/>
  <c r="J59" i="24" s="1"/>
  <c r="J60" i="24" s="1"/>
  <c r="J61" i="24" s="1"/>
  <c r="J62" i="24" s="1"/>
  <c r="J63" i="24" s="1"/>
  <c r="J64" i="24" s="1"/>
  <c r="J65" i="24" s="1"/>
  <c r="M39" i="29"/>
  <c r="M40" i="29" s="1"/>
  <c r="M41" i="29" s="1"/>
  <c r="M42" i="29" s="1"/>
  <c r="M43" i="29" s="1"/>
  <c r="M44" i="29" s="1"/>
  <c r="M45" i="29" s="1"/>
  <c r="M46" i="29" s="1"/>
  <c r="M47" i="29" s="1"/>
  <c r="M48" i="29" s="1"/>
  <c r="M49" i="29" s="1"/>
  <c r="M50" i="29" s="1"/>
  <c r="M51" i="29" s="1"/>
  <c r="M52" i="29" s="1"/>
  <c r="M53" i="29" s="1"/>
  <c r="M54" i="29" s="1"/>
  <c r="M55" i="29" s="1"/>
  <c r="M56" i="29" s="1"/>
  <c r="M57" i="29" s="1"/>
  <c r="M58" i="29" s="1"/>
  <c r="M59" i="29" s="1"/>
  <c r="M60" i="29" s="1"/>
  <c r="M61" i="29" s="1"/>
  <c r="M62" i="29" s="1"/>
  <c r="M63" i="29" s="1"/>
  <c r="M64" i="29" s="1"/>
  <c r="M65" i="29" s="1"/>
  <c r="J39" i="29"/>
  <c r="J40" i="29" s="1"/>
  <c r="J41" i="29" s="1"/>
  <c r="J42" i="29" s="1"/>
  <c r="J43" i="29" s="1"/>
  <c r="J44" i="29" s="1"/>
  <c r="J45" i="29" s="1"/>
  <c r="J46" i="29" s="1"/>
  <c r="J47" i="29" s="1"/>
  <c r="J48" i="29" s="1"/>
  <c r="J49" i="29" s="1"/>
  <c r="J50" i="29" s="1"/>
  <c r="J51" i="29" s="1"/>
  <c r="J52" i="29" s="1"/>
  <c r="J53" i="29" s="1"/>
  <c r="J54" i="29" s="1"/>
  <c r="J55" i="29" s="1"/>
  <c r="J56" i="29" s="1"/>
  <c r="J57" i="29" s="1"/>
  <c r="J58" i="29" s="1"/>
  <c r="J59" i="29" s="1"/>
  <c r="J60" i="29" s="1"/>
  <c r="J61" i="29" s="1"/>
  <c r="J62" i="29" s="1"/>
  <c r="J63" i="29" s="1"/>
  <c r="J64" i="29" s="1"/>
  <c r="J65" i="29" s="1"/>
  <c r="G39" i="29"/>
  <c r="G40" i="29" s="1"/>
  <c r="G41" i="29" s="1"/>
  <c r="G42" i="29" s="1"/>
  <c r="G43" i="29" s="1"/>
  <c r="G44" i="29" s="1"/>
  <c r="G45" i="29" s="1"/>
  <c r="G46" i="29" s="1"/>
  <c r="G47" i="29" s="1"/>
  <c r="G48" i="29" s="1"/>
  <c r="G49" i="29" s="1"/>
  <c r="G50" i="29" s="1"/>
  <c r="G51" i="29" s="1"/>
  <c r="G52" i="29" s="1"/>
  <c r="G53" i="29" s="1"/>
  <c r="G54" i="29" s="1"/>
  <c r="G55" i="29" s="1"/>
  <c r="G56" i="29" s="1"/>
  <c r="G57" i="29" s="1"/>
  <c r="G58" i="29" s="1"/>
  <c r="G59" i="29" s="1"/>
  <c r="G60" i="29" s="1"/>
  <c r="G61" i="29" s="1"/>
  <c r="G62" i="29" s="1"/>
  <c r="G63" i="29" s="1"/>
  <c r="G64" i="29" s="1"/>
  <c r="G65" i="29" s="1"/>
  <c r="T48" i="3"/>
  <c r="L39" i="7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I39" i="7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O39" i="7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I39" i="13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I63" i="13" s="1"/>
  <c r="I64" i="13" s="1"/>
  <c r="I65" i="13" s="1"/>
  <c r="O39" i="13"/>
  <c r="O40" i="13" s="1"/>
  <c r="O41" i="13" s="1"/>
  <c r="O42" i="13" s="1"/>
  <c r="O43" i="13" s="1"/>
  <c r="O44" i="13" s="1"/>
  <c r="O45" i="13" s="1"/>
  <c r="O46" i="13" s="1"/>
  <c r="O47" i="13" s="1"/>
  <c r="O48" i="13" s="1"/>
  <c r="O49" i="13" s="1"/>
  <c r="O50" i="13" s="1"/>
  <c r="O51" i="13" s="1"/>
  <c r="O52" i="13" s="1"/>
  <c r="O53" i="13" s="1"/>
  <c r="O54" i="13" s="1"/>
  <c r="O55" i="13" s="1"/>
  <c r="O56" i="13" s="1"/>
  <c r="O57" i="13" s="1"/>
  <c r="O58" i="13" s="1"/>
  <c r="O59" i="13" s="1"/>
  <c r="O60" i="13" s="1"/>
  <c r="O61" i="13" s="1"/>
  <c r="O62" i="13" s="1"/>
  <c r="O63" i="13" s="1"/>
  <c r="O64" i="13" s="1"/>
  <c r="O65" i="13" s="1"/>
  <c r="L39" i="13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L61" i="13" s="1"/>
  <c r="L62" i="13" s="1"/>
  <c r="L63" i="13" s="1"/>
  <c r="L64" i="13" s="1"/>
  <c r="L65" i="13" s="1"/>
  <c r="L39" i="4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I39" i="4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O39" i="4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L39" i="14"/>
  <c r="T52" i="3"/>
  <c r="T45" i="3"/>
  <c r="T61" i="3"/>
  <c r="T42" i="3"/>
  <c r="T58" i="3"/>
  <c r="T51" i="3"/>
  <c r="L39" i="5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I39" i="5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O39" i="5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39" i="11"/>
  <c r="O40" i="11" s="1"/>
  <c r="O41" i="11" s="1"/>
  <c r="O42" i="11" s="1"/>
  <c r="O43" i="11" s="1"/>
  <c r="O44" i="11" s="1"/>
  <c r="O45" i="11" s="1"/>
  <c r="O46" i="11" s="1"/>
  <c r="O47" i="11" s="1"/>
  <c r="O48" i="11" s="1"/>
  <c r="O49" i="11" s="1"/>
  <c r="O50" i="11" s="1"/>
  <c r="O51" i="11" s="1"/>
  <c r="O52" i="11" s="1"/>
  <c r="O53" i="11" s="1"/>
  <c r="O54" i="11" s="1"/>
  <c r="O55" i="11" s="1"/>
  <c r="O56" i="11" s="1"/>
  <c r="O57" i="11" s="1"/>
  <c r="O58" i="11" s="1"/>
  <c r="O59" i="11" s="1"/>
  <c r="O60" i="11" s="1"/>
  <c r="O61" i="11" s="1"/>
  <c r="O62" i="11" s="1"/>
  <c r="O63" i="11" s="1"/>
  <c r="O64" i="11" s="1"/>
  <c r="O65" i="11" s="1"/>
  <c r="I39" i="1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L39" i="11"/>
  <c r="L40" i="11" s="1"/>
  <c r="L41" i="11" s="1"/>
  <c r="L42" i="11" s="1"/>
  <c r="L43" i="11" s="1"/>
  <c r="L44" i="11" s="1"/>
  <c r="L45" i="11" s="1"/>
  <c r="L46" i="11" s="1"/>
  <c r="L47" i="11" s="1"/>
  <c r="L48" i="11" s="1"/>
  <c r="L49" i="11" s="1"/>
  <c r="L50" i="11" s="1"/>
  <c r="L51" i="11" s="1"/>
  <c r="L52" i="11" s="1"/>
  <c r="L53" i="11" s="1"/>
  <c r="L54" i="11" s="1"/>
  <c r="L55" i="11" s="1"/>
  <c r="L56" i="11" s="1"/>
  <c r="L57" i="11" s="1"/>
  <c r="L58" i="11" s="1"/>
  <c r="L59" i="11" s="1"/>
  <c r="L60" i="11" s="1"/>
  <c r="L61" i="11" s="1"/>
  <c r="L62" i="11" s="1"/>
  <c r="L63" i="11" s="1"/>
  <c r="L64" i="11" s="1"/>
  <c r="L65" i="11" s="1"/>
  <c r="T40" i="3"/>
  <c r="T56" i="3"/>
  <c r="T49" i="3"/>
  <c r="T65" i="3"/>
  <c r="T46" i="3"/>
  <c r="T62" i="3"/>
  <c r="T39" i="3"/>
  <c r="L39" i="24"/>
  <c r="L40" i="24" s="1"/>
  <c r="O39" i="22"/>
  <c r="O40" i="22" s="1"/>
  <c r="I39" i="21"/>
  <c r="I40" i="21" s="1"/>
  <c r="L39" i="29"/>
  <c r="L40" i="29" s="1"/>
  <c r="L39" i="20"/>
  <c r="L40" i="20" s="1"/>
  <c r="L41" i="20" s="1"/>
  <c r="L42" i="20" s="1"/>
  <c r="L43" i="20" s="1"/>
  <c r="L44" i="20" s="1"/>
  <c r="L45" i="20" s="1"/>
  <c r="L46" i="20" s="1"/>
  <c r="L47" i="20" s="1"/>
  <c r="L48" i="20" s="1"/>
  <c r="L49" i="20" s="1"/>
  <c r="L50" i="20" s="1"/>
  <c r="L51" i="20" s="1"/>
  <c r="L52" i="20" s="1"/>
  <c r="L53" i="20" s="1"/>
  <c r="L54" i="20" s="1"/>
  <c r="L55" i="20" s="1"/>
  <c r="L56" i="20" s="1"/>
  <c r="L57" i="20" s="1"/>
  <c r="L58" i="20" s="1"/>
  <c r="L59" i="20" s="1"/>
  <c r="L60" i="20" s="1"/>
  <c r="L61" i="20" s="1"/>
  <c r="L62" i="20" s="1"/>
  <c r="L63" i="20" s="1"/>
  <c r="L64" i="20" s="1"/>
  <c r="O39" i="27"/>
  <c r="L39" i="18"/>
  <c r="I39" i="16"/>
  <c r="L39" i="26"/>
  <c r="O39" i="14"/>
  <c r="O40" i="14" s="1"/>
  <c r="O41" i="14" s="1"/>
  <c r="O42" i="14" s="1"/>
  <c r="O43" i="14" s="1"/>
  <c r="O44" i="14" s="1"/>
  <c r="O45" i="14" s="1"/>
  <c r="O46" i="14" s="1"/>
  <c r="O47" i="14" s="1"/>
  <c r="O48" i="14" s="1"/>
  <c r="O49" i="14" s="1"/>
  <c r="O50" i="14" s="1"/>
  <c r="O51" i="14" s="1"/>
  <c r="O52" i="14" s="1"/>
  <c r="O53" i="14" s="1"/>
  <c r="O54" i="14" s="1"/>
  <c r="O55" i="14" s="1"/>
  <c r="O56" i="14" s="1"/>
  <c r="O57" i="14" s="1"/>
  <c r="O58" i="14" s="1"/>
  <c r="O59" i="14" s="1"/>
  <c r="O60" i="14" s="1"/>
  <c r="O61" i="14" s="1"/>
  <c r="O62" i="14" s="1"/>
  <c r="O63" i="14" s="1"/>
  <c r="O64" i="14" s="1"/>
  <c r="O65" i="14" s="1"/>
  <c r="T55" i="3"/>
  <c r="O39" i="8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I39" i="8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L39" i="8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39" i="19"/>
  <c r="I39" i="19"/>
  <c r="I40" i="19" s="1"/>
  <c r="O39" i="19"/>
  <c r="O40" i="19" s="1"/>
  <c r="I39" i="22"/>
  <c r="I40" i="22" s="1"/>
  <c r="L39" i="22"/>
  <c r="L40" i="22" s="1"/>
  <c r="I39" i="9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O39" i="9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L39" i="9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T44" i="3"/>
  <c r="T60" i="3"/>
  <c r="T53" i="3"/>
  <c r="T50" i="3"/>
  <c r="O39" i="16"/>
  <c r="L39" i="16"/>
  <c r="I39" i="24"/>
  <c r="I40" i="24" s="1"/>
  <c r="O39" i="24"/>
  <c r="O40" i="24" s="1"/>
  <c r="T43" i="3"/>
  <c r="T59" i="3"/>
  <c r="O39" i="6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I39" i="6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L39" i="6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O39" i="12"/>
  <c r="O40" i="12" s="1"/>
  <c r="O41" i="12" s="1"/>
  <c r="O42" i="12" s="1"/>
  <c r="O43" i="12" s="1"/>
  <c r="O44" i="12" s="1"/>
  <c r="O45" i="12" s="1"/>
  <c r="O46" i="12" s="1"/>
  <c r="O47" i="12" s="1"/>
  <c r="O48" i="12" s="1"/>
  <c r="O49" i="12" s="1"/>
  <c r="O50" i="12" s="1"/>
  <c r="O51" i="12" s="1"/>
  <c r="O52" i="12" s="1"/>
  <c r="O53" i="12" s="1"/>
  <c r="O54" i="12" s="1"/>
  <c r="O55" i="12" s="1"/>
  <c r="O56" i="12" s="1"/>
  <c r="O57" i="12" s="1"/>
  <c r="O58" i="12" s="1"/>
  <c r="O59" i="12" s="1"/>
  <c r="O60" i="12" s="1"/>
  <c r="O61" i="12" s="1"/>
  <c r="O62" i="12" s="1"/>
  <c r="O63" i="12" s="1"/>
  <c r="O64" i="12" s="1"/>
  <c r="O65" i="12" s="1"/>
  <c r="L39" i="12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I39" i="12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O39" i="15"/>
  <c r="O40" i="15" s="1"/>
  <c r="I39" i="15"/>
  <c r="I40" i="15" s="1"/>
  <c r="I41" i="15" s="1"/>
  <c r="I42" i="15" s="1"/>
  <c r="I43" i="15" s="1"/>
  <c r="L39" i="15"/>
  <c r="L40" i="15" s="1"/>
  <c r="L41" i="15" s="1"/>
  <c r="L42" i="15" s="1"/>
  <c r="L43" i="15" s="1"/>
  <c r="L44" i="15" s="1"/>
  <c r="L45" i="15" s="1"/>
  <c r="L46" i="15" s="1"/>
  <c r="L47" i="15" s="1"/>
  <c r="L48" i="15" s="1"/>
  <c r="L49" i="15" s="1"/>
  <c r="L50" i="15" s="1"/>
  <c r="L51" i="15" s="1"/>
  <c r="L52" i="15" s="1"/>
  <c r="L53" i="15" s="1"/>
  <c r="L54" i="15" s="1"/>
  <c r="L55" i="15" s="1"/>
  <c r="L56" i="15" s="1"/>
  <c r="L57" i="15" s="1"/>
  <c r="L58" i="15" s="1"/>
  <c r="L59" i="15" s="1"/>
  <c r="L60" i="15" s="1"/>
  <c r="L61" i="15" s="1"/>
  <c r="L62" i="15" s="1"/>
  <c r="L63" i="15" s="1"/>
  <c r="L64" i="15" s="1"/>
  <c r="L65" i="15" s="1"/>
  <c r="O39" i="25"/>
  <c r="O40" i="25" s="1"/>
  <c r="L39" i="25"/>
  <c r="L40" i="25" s="1"/>
  <c r="I39" i="25"/>
  <c r="I40" i="25" s="1"/>
  <c r="I39" i="10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L39" i="10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O39" i="10"/>
  <c r="O40" i="10" s="1"/>
  <c r="O41" i="10" s="1"/>
  <c r="O42" i="10" s="1"/>
  <c r="O43" i="10" s="1"/>
  <c r="O44" i="10" s="1"/>
  <c r="O45" i="10" s="1"/>
  <c r="O46" i="10" s="1"/>
  <c r="O47" i="10" s="1"/>
  <c r="O48" i="10" s="1"/>
  <c r="O49" i="10" s="1"/>
  <c r="O50" i="10" s="1"/>
  <c r="O51" i="10" s="1"/>
  <c r="O52" i="10" s="1"/>
  <c r="O53" i="10" s="1"/>
  <c r="O54" i="10" s="1"/>
  <c r="O55" i="10" s="1"/>
  <c r="O56" i="10" s="1"/>
  <c r="O57" i="10" s="1"/>
  <c r="O58" i="10" s="1"/>
  <c r="O59" i="10" s="1"/>
  <c r="O60" i="10" s="1"/>
  <c r="O61" i="10" s="1"/>
  <c r="O62" i="10" s="1"/>
  <c r="O63" i="10" s="1"/>
  <c r="O64" i="10" s="1"/>
  <c r="O65" i="10" s="1"/>
  <c r="T64" i="3"/>
  <c r="T41" i="3"/>
  <c r="T57" i="3"/>
  <c r="T54" i="3"/>
  <c r="L39" i="28"/>
  <c r="L40" i="28" s="1"/>
  <c r="L41" i="28" s="1"/>
  <c r="L42" i="28" s="1"/>
  <c r="L43" i="28" s="1"/>
  <c r="L44" i="28" s="1"/>
  <c r="L45" i="28" s="1"/>
  <c r="L46" i="28" s="1"/>
  <c r="I39" i="28"/>
  <c r="I40" i="28" s="1"/>
  <c r="I41" i="28" s="1"/>
  <c r="I42" i="28" s="1"/>
  <c r="I43" i="28" s="1"/>
  <c r="I44" i="28" s="1"/>
  <c r="I45" i="28" s="1"/>
  <c r="I46" i="28" s="1"/>
  <c r="I47" i="28" s="1"/>
  <c r="I48" i="28" s="1"/>
  <c r="I49" i="28" s="1"/>
  <c r="I50" i="28" s="1"/>
  <c r="I51" i="28" s="1"/>
  <c r="I52" i="28" s="1"/>
  <c r="I53" i="28" s="1"/>
  <c r="I54" i="28" s="1"/>
  <c r="I55" i="28" s="1"/>
  <c r="I56" i="28" s="1"/>
  <c r="I57" i="28" s="1"/>
  <c r="I58" i="28" s="1"/>
  <c r="I59" i="28" s="1"/>
  <c r="I60" i="28" s="1"/>
  <c r="I61" i="28" s="1"/>
  <c r="I62" i="28" s="1"/>
  <c r="I63" i="28" s="1"/>
  <c r="I64" i="28" s="1"/>
  <c r="I65" i="28" s="1"/>
  <c r="O39" i="28"/>
  <c r="O40" i="28" s="1"/>
  <c r="O41" i="28" s="1"/>
  <c r="O42" i="28" s="1"/>
  <c r="I39" i="17"/>
  <c r="I40" i="17" s="1"/>
  <c r="I41" i="17" s="1"/>
  <c r="I42" i="17" s="1"/>
  <c r="I43" i="17" s="1"/>
  <c r="I44" i="17" s="1"/>
  <c r="I45" i="17" s="1"/>
  <c r="I46" i="17" s="1"/>
  <c r="I47" i="17" s="1"/>
  <c r="I48" i="17" s="1"/>
  <c r="I49" i="17" s="1"/>
  <c r="I50" i="17" s="1"/>
  <c r="I51" i="17" s="1"/>
  <c r="I52" i="17" s="1"/>
  <c r="I53" i="17" s="1"/>
  <c r="O39" i="17"/>
  <c r="O40" i="17" s="1"/>
  <c r="O41" i="17" s="1"/>
  <c r="O42" i="17" s="1"/>
  <c r="O43" i="17" s="1"/>
  <c r="O44" i="17" s="1"/>
  <c r="O45" i="17" s="1"/>
  <c r="O46" i="17" s="1"/>
  <c r="L39" i="17"/>
  <c r="L40" i="17" s="1"/>
  <c r="T47" i="3"/>
  <c r="T63" i="3"/>
  <c r="N39" i="27"/>
  <c r="K39" i="18"/>
  <c r="S46" i="3"/>
  <c r="S62" i="3"/>
  <c r="S47" i="3"/>
  <c r="S63" i="3"/>
  <c r="S48" i="3"/>
  <c r="S64" i="3"/>
  <c r="H39" i="24"/>
  <c r="H39" i="7"/>
  <c r="N39" i="11"/>
  <c r="K39" i="11"/>
  <c r="K40" i="11" s="1"/>
  <c r="K41" i="11" s="1"/>
  <c r="K42" i="11" s="1"/>
  <c r="K43" i="11" s="1"/>
  <c r="K44" i="11" s="1"/>
  <c r="K45" i="11" s="1"/>
  <c r="K46" i="11" s="1"/>
  <c r="K47" i="11" s="1"/>
  <c r="K48" i="11" s="1"/>
  <c r="K49" i="11" s="1"/>
  <c r="K50" i="11" s="1"/>
  <c r="K51" i="11" s="1"/>
  <c r="K52" i="11" s="1"/>
  <c r="K53" i="11" s="1"/>
  <c r="K54" i="11" s="1"/>
  <c r="K55" i="11" s="1"/>
  <c r="K56" i="11" s="1"/>
  <c r="K57" i="11" s="1"/>
  <c r="K58" i="11" s="1"/>
  <c r="K59" i="11" s="1"/>
  <c r="K60" i="11" s="1"/>
  <c r="K61" i="11" s="1"/>
  <c r="K62" i="11" s="1"/>
  <c r="K63" i="11" s="1"/>
  <c r="K64" i="11" s="1"/>
  <c r="K65" i="11" s="1"/>
  <c r="H39" i="25"/>
  <c r="N39" i="25"/>
  <c r="S39" i="3"/>
  <c r="H39" i="22"/>
  <c r="K39" i="25"/>
  <c r="K40" i="25" s="1"/>
  <c r="K41" i="25" s="1"/>
  <c r="K42" i="25" s="1"/>
  <c r="K43" i="25" s="1"/>
  <c r="N39" i="24"/>
  <c r="K39" i="27"/>
  <c r="N39" i="26"/>
  <c r="K39" i="29"/>
  <c r="N39" i="18"/>
  <c r="K39" i="17"/>
  <c r="N39" i="7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39" i="6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39" i="8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H39" i="1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K39" i="15"/>
  <c r="N39" i="4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S50" i="3"/>
  <c r="S49" i="3"/>
  <c r="S51" i="3"/>
  <c r="S53" i="3"/>
  <c r="S52" i="3"/>
  <c r="S61" i="3"/>
  <c r="H39" i="29"/>
  <c r="H40" i="29" s="1"/>
  <c r="H41" i="29" s="1"/>
  <c r="H42" i="29" s="1"/>
  <c r="K39" i="16"/>
  <c r="N39" i="16"/>
  <c r="H39" i="16"/>
  <c r="K39" i="22"/>
  <c r="K39" i="26"/>
  <c r="H39" i="10"/>
  <c r="N39" i="10"/>
  <c r="N40" i="10" s="1"/>
  <c r="N41" i="10" s="1"/>
  <c r="K39" i="10"/>
  <c r="H39" i="5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K39" i="5"/>
  <c r="N39" i="5"/>
  <c r="N40" i="5" s="1"/>
  <c r="H39" i="14"/>
  <c r="N39" i="14"/>
  <c r="K39" i="14"/>
  <c r="K39" i="21"/>
  <c r="K40" i="21" s="1"/>
  <c r="H39" i="21"/>
  <c r="N39" i="21"/>
  <c r="N40" i="21" s="1"/>
  <c r="S41" i="3"/>
  <c r="S54" i="3"/>
  <c r="S57" i="3"/>
  <c r="S55" i="3"/>
  <c r="S40" i="3"/>
  <c r="S56" i="3"/>
  <c r="S65" i="3"/>
  <c r="K39" i="9"/>
  <c r="K40" i="9" s="1"/>
  <c r="N39" i="9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H39" i="9"/>
  <c r="H40" i="9" s="1"/>
  <c r="K39" i="12"/>
  <c r="K40" i="12" s="1"/>
  <c r="K41" i="12" s="1"/>
  <c r="K42" i="12" s="1"/>
  <c r="N39" i="12"/>
  <c r="N40" i="12" s="1"/>
  <c r="N41" i="12" s="1"/>
  <c r="H39" i="12"/>
  <c r="H40" i="12" s="1"/>
  <c r="H41" i="12" s="1"/>
  <c r="H39" i="20"/>
  <c r="H40" i="20" s="1"/>
  <c r="H41" i="20" s="1"/>
  <c r="N39" i="20"/>
  <c r="N40" i="20" s="1"/>
  <c r="N41" i="20" s="1"/>
  <c r="N42" i="20" s="1"/>
  <c r="N43" i="20" s="1"/>
  <c r="N44" i="20" s="1"/>
  <c r="N45" i="20" s="1"/>
  <c r="N46" i="20" s="1"/>
  <c r="N47" i="20" s="1"/>
  <c r="N48" i="20" s="1"/>
  <c r="N49" i="20" s="1"/>
  <c r="N50" i="20" s="1"/>
  <c r="K39" i="20"/>
  <c r="K40" i="20" s="1"/>
  <c r="H39" i="28"/>
  <c r="H40" i="28" s="1"/>
  <c r="H41" i="28" s="1"/>
  <c r="N39" i="28"/>
  <c r="K39" i="28"/>
  <c r="K40" i="28" s="1"/>
  <c r="K41" i="28" s="1"/>
  <c r="K39" i="13"/>
  <c r="K40" i="13" s="1"/>
  <c r="H39" i="13"/>
  <c r="H40" i="13" s="1"/>
  <c r="N39" i="13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K39" i="19"/>
  <c r="N39" i="19"/>
  <c r="N40" i="19" s="1"/>
  <c r="N41" i="19" s="1"/>
  <c r="N42" i="19" s="1"/>
  <c r="N43" i="19" s="1"/>
  <c r="N44" i="19" s="1"/>
  <c r="H39" i="19"/>
  <c r="S42" i="3"/>
  <c r="S58" i="3"/>
  <c r="S43" i="3"/>
  <c r="S59" i="3"/>
  <c r="S44" i="3"/>
  <c r="S60" i="3"/>
  <c r="S45" i="3"/>
  <c r="G40" i="26" l="1"/>
  <c r="G41" i="26" s="1"/>
  <c r="G42" i="26" s="1"/>
  <c r="G43" i="26" s="1"/>
  <c r="G44" i="26" s="1"/>
  <c r="G45" i="26" s="1"/>
  <c r="G46" i="26" s="1"/>
  <c r="G47" i="26" s="1"/>
  <c r="G48" i="26" s="1"/>
  <c r="G49" i="26" s="1"/>
  <c r="G50" i="26" s="1"/>
  <c r="G51" i="26" s="1"/>
  <c r="G52" i="26" s="1"/>
  <c r="G53" i="26" s="1"/>
  <c r="G54" i="26" s="1"/>
  <c r="G55" i="26" s="1"/>
  <c r="G56" i="26" s="1"/>
  <c r="G57" i="26" s="1"/>
  <c r="G58" i="26" s="1"/>
  <c r="G59" i="26" s="1"/>
  <c r="G60" i="26" s="1"/>
  <c r="G61" i="26" s="1"/>
  <c r="G62" i="26" s="1"/>
  <c r="G63" i="26" s="1"/>
  <c r="G64" i="26" s="1"/>
  <c r="G65" i="26" s="1"/>
  <c r="I44" i="15"/>
  <c r="I45" i="15" s="1"/>
  <c r="I46" i="15" s="1"/>
  <c r="I47" i="15" s="1"/>
  <c r="I48" i="15" s="1"/>
  <c r="I49" i="15" s="1"/>
  <c r="I50" i="15" s="1"/>
  <c r="I51" i="15" s="1"/>
  <c r="I52" i="15" s="1"/>
  <c r="I53" i="15" s="1"/>
  <c r="I54" i="15" s="1"/>
  <c r="I55" i="15" s="1"/>
  <c r="I56" i="15" s="1"/>
  <c r="I57" i="15" s="1"/>
  <c r="I58" i="15" s="1"/>
  <c r="I59" i="15" s="1"/>
  <c r="I60" i="15" s="1"/>
  <c r="I61" i="15" s="1"/>
  <c r="I62" i="15" s="1"/>
  <c r="I63" i="15" s="1"/>
  <c r="I64" i="15" s="1"/>
  <c r="I65" i="15" s="1"/>
  <c r="L40" i="26"/>
  <c r="L41" i="26" s="1"/>
  <c r="L42" i="26" s="1"/>
  <c r="L43" i="26" s="1"/>
  <c r="L44" i="26" s="1"/>
  <c r="L45" i="26" s="1"/>
  <c r="L46" i="26" s="1"/>
  <c r="L47" i="26" s="1"/>
  <c r="L48" i="26" s="1"/>
  <c r="L49" i="26" s="1"/>
  <c r="L50" i="26" s="1"/>
  <c r="L51" i="26" s="1"/>
  <c r="L52" i="26" s="1"/>
  <c r="L53" i="26" s="1"/>
  <c r="L54" i="26" s="1"/>
  <c r="L55" i="26" s="1"/>
  <c r="L56" i="26" s="1"/>
  <c r="L57" i="26" s="1"/>
  <c r="L58" i="26" s="1"/>
  <c r="L59" i="26" s="1"/>
  <c r="L60" i="26" s="1"/>
  <c r="L61" i="26" s="1"/>
  <c r="L62" i="26" s="1"/>
  <c r="L63" i="26" s="1"/>
  <c r="L64" i="26" s="1"/>
  <c r="L65" i="26" s="1"/>
  <c r="L41" i="29"/>
  <c r="L42" i="29" s="1"/>
  <c r="L43" i="29" s="1"/>
  <c r="L44" i="29" s="1"/>
  <c r="L45" i="29" s="1"/>
  <c r="L46" i="29" s="1"/>
  <c r="L47" i="29" s="1"/>
  <c r="L48" i="29" s="1"/>
  <c r="L49" i="29" s="1"/>
  <c r="L50" i="29" s="1"/>
  <c r="L51" i="29" s="1"/>
  <c r="L52" i="29" s="1"/>
  <c r="L53" i="29" s="1"/>
  <c r="L54" i="29" s="1"/>
  <c r="L55" i="29" s="1"/>
  <c r="L56" i="29" s="1"/>
  <c r="L57" i="29" s="1"/>
  <c r="L58" i="29" s="1"/>
  <c r="L59" i="29" s="1"/>
  <c r="L60" i="29" s="1"/>
  <c r="L61" i="29" s="1"/>
  <c r="L62" i="29" s="1"/>
  <c r="L63" i="29" s="1"/>
  <c r="L64" i="29" s="1"/>
  <c r="L65" i="29" s="1"/>
  <c r="L40" i="16"/>
  <c r="I40" i="16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41" i="21"/>
  <c r="I42" i="21" s="1"/>
  <c r="I43" i="21" s="1"/>
  <c r="I44" i="21" s="1"/>
  <c r="I45" i="21" s="1"/>
  <c r="I46" i="21" s="1"/>
  <c r="I47" i="21" s="1"/>
  <c r="I48" i="21" s="1"/>
  <c r="I49" i="21" s="1"/>
  <c r="I50" i="21" s="1"/>
  <c r="I51" i="21" s="1"/>
  <c r="I52" i="21" s="1"/>
  <c r="I53" i="21" s="1"/>
  <c r="I54" i="21" s="1"/>
  <c r="I55" i="21" s="1"/>
  <c r="I56" i="21" s="1"/>
  <c r="I57" i="21" s="1"/>
  <c r="I58" i="21" s="1"/>
  <c r="I59" i="21" s="1"/>
  <c r="I60" i="21" s="1"/>
  <c r="I61" i="21" s="1"/>
  <c r="I62" i="21" s="1"/>
  <c r="I63" i="21" s="1"/>
  <c r="I64" i="21" s="1"/>
  <c r="I65" i="21" s="1"/>
  <c r="L65" i="20"/>
  <c r="L41" i="17"/>
  <c r="L42" i="17" s="1"/>
  <c r="L43" i="17" s="1"/>
  <c r="L44" i="17" s="1"/>
  <c r="L45" i="17" s="1"/>
  <c r="L46" i="17" s="1"/>
  <c r="L47" i="17" s="1"/>
  <c r="L48" i="17" s="1"/>
  <c r="L49" i="17" s="1"/>
  <c r="L50" i="17" s="1"/>
  <c r="L51" i="17" s="1"/>
  <c r="L52" i="17" s="1"/>
  <c r="L53" i="17" s="1"/>
  <c r="L54" i="17" s="1"/>
  <c r="L55" i="17" s="1"/>
  <c r="L56" i="17" s="1"/>
  <c r="L57" i="17" s="1"/>
  <c r="L58" i="17" s="1"/>
  <c r="L59" i="17" s="1"/>
  <c r="L60" i="17" s="1"/>
  <c r="L61" i="17" s="1"/>
  <c r="L62" i="17" s="1"/>
  <c r="L63" i="17" s="1"/>
  <c r="L64" i="17" s="1"/>
  <c r="L65" i="17" s="1"/>
  <c r="O40" i="16"/>
  <c r="O41" i="16" s="1"/>
  <c r="O42" i="16" s="1"/>
  <c r="O43" i="16" s="1"/>
  <c r="O44" i="16" s="1"/>
  <c r="O45" i="16" s="1"/>
  <c r="O46" i="16" s="1"/>
  <c r="O47" i="16" s="1"/>
  <c r="O48" i="16" s="1"/>
  <c r="O49" i="16" s="1"/>
  <c r="O50" i="16" s="1"/>
  <c r="O51" i="16" s="1"/>
  <c r="O52" i="16" s="1"/>
  <c r="O53" i="16" s="1"/>
  <c r="O54" i="16" s="1"/>
  <c r="O55" i="16" s="1"/>
  <c r="O56" i="16" s="1"/>
  <c r="O57" i="16" s="1"/>
  <c r="O58" i="16" s="1"/>
  <c r="O59" i="16" s="1"/>
  <c r="O60" i="16" s="1"/>
  <c r="O61" i="16" s="1"/>
  <c r="O62" i="16" s="1"/>
  <c r="O63" i="16" s="1"/>
  <c r="O64" i="16" s="1"/>
  <c r="O65" i="16" s="1"/>
  <c r="O41" i="22"/>
  <c r="O42" i="22" s="1"/>
  <c r="O43" i="22" s="1"/>
  <c r="O44" i="22" s="1"/>
  <c r="O45" i="22" s="1"/>
  <c r="O46" i="22" s="1"/>
  <c r="O47" i="22" s="1"/>
  <c r="O48" i="22" s="1"/>
  <c r="O49" i="22" s="1"/>
  <c r="O50" i="22" s="1"/>
  <c r="O51" i="22" s="1"/>
  <c r="O52" i="22" s="1"/>
  <c r="O53" i="22" s="1"/>
  <c r="O54" i="22" s="1"/>
  <c r="O55" i="22" s="1"/>
  <c r="O56" i="22" s="1"/>
  <c r="O57" i="22" s="1"/>
  <c r="O58" i="22" s="1"/>
  <c r="O59" i="22" s="1"/>
  <c r="O60" i="22" s="1"/>
  <c r="O61" i="22" s="1"/>
  <c r="O62" i="22" s="1"/>
  <c r="O63" i="22" s="1"/>
  <c r="O64" i="22" s="1"/>
  <c r="O65" i="22" s="1"/>
  <c r="L40" i="18"/>
  <c r="L41" i="18" s="1"/>
  <c r="L42" i="18" s="1"/>
  <c r="L43" i="18" s="1"/>
  <c r="L44" i="18" s="1"/>
  <c r="L45" i="18" s="1"/>
  <c r="L46" i="18" s="1"/>
  <c r="L47" i="18" s="1"/>
  <c r="L48" i="18" s="1"/>
  <c r="L49" i="18" s="1"/>
  <c r="L50" i="18" s="1"/>
  <c r="L51" i="18" s="1"/>
  <c r="L52" i="18" s="1"/>
  <c r="L53" i="18" s="1"/>
  <c r="L54" i="18" s="1"/>
  <c r="L55" i="18" s="1"/>
  <c r="L56" i="18" s="1"/>
  <c r="L57" i="18" s="1"/>
  <c r="L58" i="18" s="1"/>
  <c r="L59" i="18" s="1"/>
  <c r="L60" i="18" s="1"/>
  <c r="L61" i="18" s="1"/>
  <c r="L62" i="18" s="1"/>
  <c r="L63" i="18" s="1"/>
  <c r="L64" i="18" s="1"/>
  <c r="L65" i="18" s="1"/>
  <c r="L41" i="24"/>
  <c r="L42" i="24" s="1"/>
  <c r="L43" i="24" s="1"/>
  <c r="L44" i="24" s="1"/>
  <c r="L45" i="24" s="1"/>
  <c r="L46" i="24" s="1"/>
  <c r="L47" i="24" s="1"/>
  <c r="L48" i="24" s="1"/>
  <c r="L49" i="24" s="1"/>
  <c r="L50" i="24" s="1"/>
  <c r="L51" i="24" s="1"/>
  <c r="L52" i="24" s="1"/>
  <c r="L53" i="24" s="1"/>
  <c r="L54" i="24" s="1"/>
  <c r="L55" i="24" s="1"/>
  <c r="L56" i="24" s="1"/>
  <c r="L57" i="24" s="1"/>
  <c r="L58" i="24" s="1"/>
  <c r="L59" i="24" s="1"/>
  <c r="L60" i="24" s="1"/>
  <c r="L61" i="24" s="1"/>
  <c r="L62" i="24" s="1"/>
  <c r="L63" i="24" s="1"/>
  <c r="L64" i="24" s="1"/>
  <c r="L65" i="24" s="1"/>
  <c r="I54" i="17"/>
  <c r="I55" i="17" s="1"/>
  <c r="I56" i="17" s="1"/>
  <c r="I57" i="17" s="1"/>
  <c r="I58" i="17" s="1"/>
  <c r="I59" i="17" s="1"/>
  <c r="I60" i="17" s="1"/>
  <c r="I61" i="17" s="1"/>
  <c r="I62" i="17" s="1"/>
  <c r="I63" i="17" s="1"/>
  <c r="I64" i="17" s="1"/>
  <c r="I65" i="17" s="1"/>
  <c r="O40" i="27"/>
  <c r="O41" i="27" s="1"/>
  <c r="O42" i="27" s="1"/>
  <c r="O43" i="27" s="1"/>
  <c r="O44" i="27" s="1"/>
  <c r="O45" i="27" s="1"/>
  <c r="O46" i="27" s="1"/>
  <c r="O47" i="27" s="1"/>
  <c r="O48" i="27" s="1"/>
  <c r="O49" i="27" s="1"/>
  <c r="O50" i="27" s="1"/>
  <c r="O51" i="27" s="1"/>
  <c r="O52" i="27" s="1"/>
  <c r="O53" i="27" s="1"/>
  <c r="O54" i="27" s="1"/>
  <c r="O55" i="27" s="1"/>
  <c r="O56" i="27" s="1"/>
  <c r="O57" i="27" s="1"/>
  <c r="O58" i="27" s="1"/>
  <c r="O59" i="27" s="1"/>
  <c r="O60" i="27" s="1"/>
  <c r="O61" i="27" s="1"/>
  <c r="O62" i="27" s="1"/>
  <c r="O63" i="27" s="1"/>
  <c r="O64" i="27" s="1"/>
  <c r="O65" i="27" s="1"/>
  <c r="O43" i="28"/>
  <c r="O44" i="28" s="1"/>
  <c r="O45" i="28" s="1"/>
  <c r="O46" i="28" s="1"/>
  <c r="O47" i="28" s="1"/>
  <c r="O48" i="28" s="1"/>
  <c r="O49" i="28" s="1"/>
  <c r="O50" i="28" s="1"/>
  <c r="O51" i="28" s="1"/>
  <c r="O52" i="28" s="1"/>
  <c r="O53" i="28" s="1"/>
  <c r="O54" i="28" s="1"/>
  <c r="O55" i="28" s="1"/>
  <c r="O56" i="28" s="1"/>
  <c r="O57" i="28" s="1"/>
  <c r="O58" i="28" s="1"/>
  <c r="O59" i="28" s="1"/>
  <c r="O60" i="28" s="1"/>
  <c r="O61" i="28" s="1"/>
  <c r="O62" i="28" s="1"/>
  <c r="O63" i="28" s="1"/>
  <c r="O64" i="28" s="1"/>
  <c r="O65" i="28" s="1"/>
  <c r="K40" i="15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42" i="28"/>
  <c r="K43" i="28" s="1"/>
  <c r="K44" i="28" s="1"/>
  <c r="K45" i="28" s="1"/>
  <c r="K46" i="28" s="1"/>
  <c r="K47" i="28" s="1"/>
  <c r="K48" i="28" s="1"/>
  <c r="K49" i="28" s="1"/>
  <c r="K50" i="28" s="1"/>
  <c r="K51" i="28" s="1"/>
  <c r="K52" i="28" s="1"/>
  <c r="K53" i="28" s="1"/>
  <c r="K54" i="28" s="1"/>
  <c r="K55" i="28" s="1"/>
  <c r="K56" i="28" s="1"/>
  <c r="K57" i="28" s="1"/>
  <c r="K58" i="28" s="1"/>
  <c r="K59" i="28" s="1"/>
  <c r="K60" i="28" s="1"/>
  <c r="K61" i="28" s="1"/>
  <c r="K62" i="28" s="1"/>
  <c r="K63" i="28" s="1"/>
  <c r="K64" i="28" s="1"/>
  <c r="K65" i="28" s="1"/>
  <c r="K40" i="26"/>
  <c r="K41" i="26" s="1"/>
  <c r="K42" i="26" s="1"/>
  <c r="K43" i="26" s="1"/>
  <c r="K44" i="26" s="1"/>
  <c r="K45" i="26" s="1"/>
  <c r="K46" i="26" s="1"/>
  <c r="K47" i="26" s="1"/>
  <c r="K48" i="26" s="1"/>
  <c r="K49" i="26" s="1"/>
  <c r="K50" i="26" s="1"/>
  <c r="K51" i="26" s="1"/>
  <c r="K52" i="26" s="1"/>
  <c r="K53" i="26" s="1"/>
  <c r="K54" i="26" s="1"/>
  <c r="K55" i="26" s="1"/>
  <c r="K56" i="26" s="1"/>
  <c r="K57" i="26" s="1"/>
  <c r="K58" i="26" s="1"/>
  <c r="K59" i="26" s="1"/>
  <c r="K60" i="26" s="1"/>
  <c r="K61" i="26" s="1"/>
  <c r="K62" i="26" s="1"/>
  <c r="K63" i="26" s="1"/>
  <c r="K64" i="26" s="1"/>
  <c r="K65" i="26" s="1"/>
  <c r="K40" i="17"/>
  <c r="K41" i="17" s="1"/>
  <c r="K42" i="17" s="1"/>
  <c r="K43" i="17" s="1"/>
  <c r="K44" i="17" s="1"/>
  <c r="K45" i="17" s="1"/>
  <c r="K46" i="17" s="1"/>
  <c r="K47" i="17" s="1"/>
  <c r="K48" i="17" s="1"/>
  <c r="K49" i="17" s="1"/>
  <c r="K50" i="17" s="1"/>
  <c r="K51" i="17" s="1"/>
  <c r="K52" i="17" s="1"/>
  <c r="K53" i="17" s="1"/>
  <c r="K54" i="17" s="1"/>
  <c r="K55" i="17" s="1"/>
  <c r="K56" i="17" s="1"/>
  <c r="K57" i="17" s="1"/>
  <c r="K58" i="17" s="1"/>
  <c r="K59" i="17" s="1"/>
  <c r="K60" i="17" s="1"/>
  <c r="K61" i="17" s="1"/>
  <c r="K62" i="17" s="1"/>
  <c r="K63" i="17" s="1"/>
  <c r="K64" i="17" s="1"/>
  <c r="K65" i="17" s="1"/>
  <c r="H40" i="22"/>
  <c r="H41" i="22" s="1"/>
  <c r="H42" i="22" s="1"/>
  <c r="H43" i="22" s="1"/>
  <c r="H44" i="22" s="1"/>
  <c r="H45" i="22" s="1"/>
  <c r="H46" i="22" s="1"/>
  <c r="H47" i="22" s="1"/>
  <c r="H48" i="22" s="1"/>
  <c r="H49" i="22" s="1"/>
  <c r="H50" i="22" s="1"/>
  <c r="H51" i="22" s="1"/>
  <c r="H52" i="22" s="1"/>
  <c r="H53" i="22" s="1"/>
  <c r="H54" i="22" s="1"/>
  <c r="H55" i="22" s="1"/>
  <c r="H56" i="22" s="1"/>
  <c r="H57" i="22" s="1"/>
  <c r="H58" i="22" s="1"/>
  <c r="H59" i="22" s="1"/>
  <c r="H60" i="22" s="1"/>
  <c r="H61" i="22" s="1"/>
  <c r="H62" i="22" s="1"/>
  <c r="H63" i="22" s="1"/>
  <c r="H64" i="22" s="1"/>
  <c r="H65" i="22" s="1"/>
  <c r="K44" i="25"/>
  <c r="K45" i="25" s="1"/>
  <c r="K46" i="25" s="1"/>
  <c r="K47" i="25" s="1"/>
  <c r="K48" i="25" s="1"/>
  <c r="K49" i="25" s="1"/>
  <c r="K50" i="25" s="1"/>
  <c r="K51" i="25" s="1"/>
  <c r="K52" i="25" s="1"/>
  <c r="K53" i="25" s="1"/>
  <c r="K54" i="25" s="1"/>
  <c r="K55" i="25" s="1"/>
  <c r="K56" i="25" s="1"/>
  <c r="K57" i="25" s="1"/>
  <c r="K58" i="25" s="1"/>
  <c r="K59" i="25" s="1"/>
  <c r="K60" i="25" s="1"/>
  <c r="K61" i="25" s="1"/>
  <c r="K62" i="25" s="1"/>
  <c r="K63" i="25" s="1"/>
  <c r="K64" i="25" s="1"/>
  <c r="K65" i="25" s="1"/>
  <c r="K40" i="22"/>
  <c r="K41" i="22" s="1"/>
  <c r="K42" i="22" s="1"/>
  <c r="K43" i="22" s="1"/>
  <c r="K44" i="22" s="1"/>
  <c r="K45" i="22" s="1"/>
  <c r="K46" i="22" s="1"/>
  <c r="K47" i="22" s="1"/>
  <c r="K48" i="22" s="1"/>
  <c r="K49" i="22" s="1"/>
  <c r="K50" i="22" s="1"/>
  <c r="K51" i="22" s="1"/>
  <c r="K52" i="22" s="1"/>
  <c r="K53" i="22" s="1"/>
  <c r="K54" i="22" s="1"/>
  <c r="K55" i="22" s="1"/>
  <c r="K56" i="22" s="1"/>
  <c r="K57" i="22" s="1"/>
  <c r="K58" i="22" s="1"/>
  <c r="K59" i="22" s="1"/>
  <c r="K60" i="22" s="1"/>
  <c r="K61" i="22" s="1"/>
  <c r="K62" i="22" s="1"/>
  <c r="K63" i="22" s="1"/>
  <c r="K64" i="22" s="1"/>
  <c r="K65" i="22" s="1"/>
  <c r="N40" i="18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H42" i="28"/>
  <c r="H43" i="28" s="1"/>
  <c r="H44" i="28" s="1"/>
  <c r="H45" i="28" s="1"/>
  <c r="H46" i="28" s="1"/>
  <c r="H47" i="28" s="1"/>
  <c r="H48" i="28" s="1"/>
  <c r="H49" i="28" s="1"/>
  <c r="H50" i="28" s="1"/>
  <c r="H51" i="28" s="1"/>
  <c r="H52" i="28" s="1"/>
  <c r="H53" i="28" s="1"/>
  <c r="H54" i="28" s="1"/>
  <c r="H55" i="28" s="1"/>
  <c r="H56" i="28" s="1"/>
  <c r="H57" i="28" s="1"/>
  <c r="H58" i="28" s="1"/>
  <c r="H59" i="28" s="1"/>
  <c r="H60" i="28" s="1"/>
  <c r="H61" i="28" s="1"/>
  <c r="H62" i="28" s="1"/>
  <c r="H63" i="28" s="1"/>
  <c r="H64" i="28" s="1"/>
  <c r="H65" i="28" s="1"/>
  <c r="H40" i="16"/>
  <c r="H41" i="16" s="1"/>
  <c r="H42" i="16" s="1"/>
  <c r="H43" i="16" s="1"/>
  <c r="H44" i="16" s="1"/>
  <c r="H45" i="16" s="1"/>
  <c r="H46" i="16" s="1"/>
  <c r="H47" i="16" s="1"/>
  <c r="H48" i="16" s="1"/>
  <c r="H49" i="16" s="1"/>
  <c r="H50" i="16" s="1"/>
  <c r="H51" i="16" s="1"/>
  <c r="H52" i="16" s="1"/>
  <c r="H53" i="16" s="1"/>
  <c r="H54" i="16" s="1"/>
  <c r="H55" i="16" s="1"/>
  <c r="H56" i="16" s="1"/>
  <c r="H57" i="16" s="1"/>
  <c r="H58" i="16" s="1"/>
  <c r="H59" i="16" s="1"/>
  <c r="H60" i="16" s="1"/>
  <c r="H61" i="16" s="1"/>
  <c r="H62" i="16" s="1"/>
  <c r="H63" i="16" s="1"/>
  <c r="H64" i="16" s="1"/>
  <c r="H65" i="16" s="1"/>
  <c r="K40" i="29"/>
  <c r="K41" i="29" s="1"/>
  <c r="K42" i="29" s="1"/>
  <c r="K43" i="29" s="1"/>
  <c r="K44" i="29" s="1"/>
  <c r="K45" i="29" s="1"/>
  <c r="K46" i="29" s="1"/>
  <c r="K47" i="29" s="1"/>
  <c r="K48" i="29" s="1"/>
  <c r="K49" i="29" s="1"/>
  <c r="K50" i="29" s="1"/>
  <c r="K51" i="29" s="1"/>
  <c r="K52" i="29" s="1"/>
  <c r="K53" i="29" s="1"/>
  <c r="K54" i="29" s="1"/>
  <c r="K55" i="29" s="1"/>
  <c r="K56" i="29" s="1"/>
  <c r="K57" i="29" s="1"/>
  <c r="K58" i="29" s="1"/>
  <c r="K59" i="29" s="1"/>
  <c r="K60" i="29" s="1"/>
  <c r="K61" i="29" s="1"/>
  <c r="K62" i="29" s="1"/>
  <c r="K63" i="29" s="1"/>
  <c r="K64" i="29" s="1"/>
  <c r="K65" i="29" s="1"/>
  <c r="N45" i="19"/>
  <c r="N46" i="19" s="1"/>
  <c r="N47" i="19" s="1"/>
  <c r="N48" i="19" s="1"/>
  <c r="N49" i="19" s="1"/>
  <c r="N50" i="19" s="1"/>
  <c r="N51" i="19" s="1"/>
  <c r="N52" i="19" s="1"/>
  <c r="N53" i="19" s="1"/>
  <c r="N54" i="19" s="1"/>
  <c r="N55" i="19" s="1"/>
  <c r="N56" i="19" s="1"/>
  <c r="N57" i="19" s="1"/>
  <c r="N58" i="19" s="1"/>
  <c r="N59" i="19" s="1"/>
  <c r="N60" i="19" s="1"/>
  <c r="N61" i="19" s="1"/>
  <c r="N62" i="19" s="1"/>
  <c r="N63" i="19" s="1"/>
  <c r="N64" i="19" s="1"/>
  <c r="N65" i="19" s="1"/>
  <c r="K41" i="20"/>
  <c r="K42" i="20" s="1"/>
  <c r="K43" i="20" s="1"/>
  <c r="K44" i="20" s="1"/>
  <c r="K45" i="20" s="1"/>
  <c r="K46" i="20" s="1"/>
  <c r="K47" i="20" s="1"/>
  <c r="K48" i="20" s="1"/>
  <c r="K49" i="20" s="1"/>
  <c r="K50" i="20" s="1"/>
  <c r="K51" i="20" s="1"/>
  <c r="K52" i="20" s="1"/>
  <c r="K53" i="20" s="1"/>
  <c r="K54" i="20" s="1"/>
  <c r="K55" i="20" s="1"/>
  <c r="K56" i="20" s="1"/>
  <c r="K57" i="20" s="1"/>
  <c r="K58" i="20" s="1"/>
  <c r="K59" i="20" s="1"/>
  <c r="K60" i="20" s="1"/>
  <c r="K61" i="20" s="1"/>
  <c r="K62" i="20" s="1"/>
  <c r="K63" i="20" s="1"/>
  <c r="K64" i="20" s="1"/>
  <c r="K65" i="20" s="1"/>
  <c r="N40" i="26"/>
  <c r="N41" i="26" s="1"/>
  <c r="N42" i="26" s="1"/>
  <c r="N43" i="26" s="1"/>
  <c r="N44" i="26" s="1"/>
  <c r="N45" i="26" s="1"/>
  <c r="N46" i="26" s="1"/>
  <c r="N47" i="26" s="1"/>
  <c r="N48" i="26" s="1"/>
  <c r="N49" i="26" s="1"/>
  <c r="N50" i="26" s="1"/>
  <c r="N51" i="26" s="1"/>
  <c r="N52" i="26" s="1"/>
  <c r="N53" i="26" s="1"/>
  <c r="N54" i="26" s="1"/>
  <c r="N55" i="26" s="1"/>
  <c r="N56" i="26" s="1"/>
  <c r="N57" i="26" s="1"/>
  <c r="N58" i="26" s="1"/>
  <c r="N59" i="26" s="1"/>
  <c r="N60" i="26" s="1"/>
  <c r="N61" i="26" s="1"/>
  <c r="N62" i="26" s="1"/>
  <c r="N63" i="26" s="1"/>
  <c r="N64" i="26" s="1"/>
  <c r="N65" i="26" s="1"/>
  <c r="K40" i="27"/>
  <c r="K41" i="27" s="1"/>
  <c r="K42" i="27" s="1"/>
  <c r="K43" i="27" s="1"/>
  <c r="K44" i="27" s="1"/>
  <c r="K45" i="27" s="1"/>
  <c r="K46" i="27" s="1"/>
  <c r="K47" i="27" s="1"/>
  <c r="K48" i="27" s="1"/>
  <c r="K49" i="27" s="1"/>
  <c r="K50" i="27" s="1"/>
  <c r="K51" i="27" s="1"/>
  <c r="K52" i="27" s="1"/>
  <c r="K53" i="27" s="1"/>
  <c r="K54" i="27" s="1"/>
  <c r="K55" i="27" s="1"/>
  <c r="K56" i="27" s="1"/>
  <c r="K57" i="27" s="1"/>
  <c r="K58" i="27" s="1"/>
  <c r="K59" i="27" s="1"/>
  <c r="K60" i="27" s="1"/>
  <c r="K61" i="27" s="1"/>
  <c r="K62" i="27" s="1"/>
  <c r="K63" i="27" s="1"/>
  <c r="K64" i="27" s="1"/>
  <c r="K65" i="27" s="1"/>
  <c r="N40" i="24"/>
  <c r="N41" i="24" s="1"/>
  <c r="N42" i="24" s="1"/>
  <c r="N43" i="24" s="1"/>
  <c r="N44" i="24" s="1"/>
  <c r="N45" i="24" s="1"/>
  <c r="N46" i="24" s="1"/>
  <c r="N47" i="24" s="1"/>
  <c r="N48" i="24" s="1"/>
  <c r="N49" i="24" s="1"/>
  <c r="N50" i="24" s="1"/>
  <c r="N51" i="24" s="1"/>
  <c r="N52" i="24" s="1"/>
  <c r="N53" i="24" s="1"/>
  <c r="N54" i="24" s="1"/>
  <c r="N55" i="24" s="1"/>
  <c r="N56" i="24" s="1"/>
  <c r="N57" i="24" s="1"/>
  <c r="N58" i="24" s="1"/>
  <c r="N59" i="24" s="1"/>
  <c r="N60" i="24" s="1"/>
  <c r="N61" i="24" s="1"/>
  <c r="N62" i="24" s="1"/>
  <c r="N63" i="24" s="1"/>
  <c r="N64" i="24" s="1"/>
  <c r="N65" i="24" s="1"/>
  <c r="O41" i="25"/>
  <c r="O42" i="25" s="1"/>
  <c r="O43" i="25" s="1"/>
  <c r="O44" i="25" s="1"/>
  <c r="O45" i="25" s="1"/>
  <c r="O46" i="25" s="1"/>
  <c r="O47" i="25" s="1"/>
  <c r="O48" i="25" s="1"/>
  <c r="O49" i="25" s="1"/>
  <c r="O50" i="25" s="1"/>
  <c r="O51" i="25" s="1"/>
  <c r="O52" i="25" s="1"/>
  <c r="O53" i="25" s="1"/>
  <c r="O54" i="25" s="1"/>
  <c r="O55" i="25" s="1"/>
  <c r="O56" i="25" s="1"/>
  <c r="O57" i="25" s="1"/>
  <c r="O58" i="25" s="1"/>
  <c r="O59" i="25" s="1"/>
  <c r="O60" i="25" s="1"/>
  <c r="O61" i="25" s="1"/>
  <c r="O62" i="25" s="1"/>
  <c r="O63" i="25" s="1"/>
  <c r="O64" i="25" s="1"/>
  <c r="O65" i="25" s="1"/>
  <c r="L40" i="19"/>
  <c r="L41" i="19" s="1"/>
  <c r="L42" i="19" s="1"/>
  <c r="L43" i="19" s="1"/>
  <c r="L44" i="19" s="1"/>
  <c r="L45" i="19" s="1"/>
  <c r="L46" i="19" s="1"/>
  <c r="L47" i="19" s="1"/>
  <c r="L48" i="19" s="1"/>
  <c r="L49" i="19" s="1"/>
  <c r="L50" i="19" s="1"/>
  <c r="L51" i="19" s="1"/>
  <c r="L52" i="19" s="1"/>
  <c r="L53" i="19" s="1"/>
  <c r="L54" i="19" s="1"/>
  <c r="L55" i="19" s="1"/>
  <c r="L56" i="19" s="1"/>
  <c r="L57" i="19" s="1"/>
  <c r="L58" i="19" s="1"/>
  <c r="L59" i="19" s="1"/>
  <c r="L60" i="19" s="1"/>
  <c r="L61" i="19" s="1"/>
  <c r="L62" i="19" s="1"/>
  <c r="L63" i="19" s="1"/>
  <c r="L64" i="19" s="1"/>
  <c r="L65" i="19" s="1"/>
  <c r="I39" i="27"/>
  <c r="I40" i="27" s="1"/>
  <c r="I41" i="27" s="1"/>
  <c r="I42" i="27" s="1"/>
  <c r="I43" i="27" s="1"/>
  <c r="I44" i="27" s="1"/>
  <c r="I45" i="27" s="1"/>
  <c r="I46" i="27" s="1"/>
  <c r="I47" i="27" s="1"/>
  <c r="I48" i="27" s="1"/>
  <c r="I49" i="27" s="1"/>
  <c r="I50" i="27" s="1"/>
  <c r="I51" i="27" s="1"/>
  <c r="I52" i="27" s="1"/>
  <c r="I53" i="27" s="1"/>
  <c r="I54" i="27" s="1"/>
  <c r="I55" i="27" s="1"/>
  <c r="I56" i="27" s="1"/>
  <c r="I57" i="27" s="1"/>
  <c r="I58" i="27" s="1"/>
  <c r="I59" i="27" s="1"/>
  <c r="I60" i="27" s="1"/>
  <c r="I61" i="27" s="1"/>
  <c r="I62" i="27" s="1"/>
  <c r="I63" i="27" s="1"/>
  <c r="I64" i="27" s="1"/>
  <c r="I65" i="27" s="1"/>
  <c r="I39" i="20"/>
  <c r="I40" i="20" s="1"/>
  <c r="I41" i="20" s="1"/>
  <c r="I42" i="20" s="1"/>
  <c r="I43" i="20" s="1"/>
  <c r="I44" i="20" s="1"/>
  <c r="I45" i="20" s="1"/>
  <c r="I46" i="20" s="1"/>
  <c r="I47" i="20" s="1"/>
  <c r="I48" i="20" s="1"/>
  <c r="I49" i="20" s="1"/>
  <c r="I50" i="20" s="1"/>
  <c r="I51" i="20" s="1"/>
  <c r="I52" i="20" s="1"/>
  <c r="I53" i="20" s="1"/>
  <c r="I54" i="20" s="1"/>
  <c r="I55" i="20" s="1"/>
  <c r="I56" i="20" s="1"/>
  <c r="I57" i="20" s="1"/>
  <c r="I58" i="20" s="1"/>
  <c r="I59" i="20" s="1"/>
  <c r="I60" i="20" s="1"/>
  <c r="I61" i="20" s="1"/>
  <c r="I62" i="20" s="1"/>
  <c r="I63" i="20" s="1"/>
  <c r="I64" i="20" s="1"/>
  <c r="I65" i="20" s="1"/>
  <c r="L39" i="27"/>
  <c r="L40" i="27" s="1"/>
  <c r="L41" i="27" s="1"/>
  <c r="L42" i="27" s="1"/>
  <c r="L43" i="27" s="1"/>
  <c r="L44" i="27" s="1"/>
  <c r="L45" i="27" s="1"/>
  <c r="L46" i="27" s="1"/>
  <c r="L47" i="27" s="1"/>
  <c r="L48" i="27" s="1"/>
  <c r="L49" i="27" s="1"/>
  <c r="L50" i="27" s="1"/>
  <c r="L51" i="27" s="1"/>
  <c r="L52" i="27" s="1"/>
  <c r="L53" i="27" s="1"/>
  <c r="L54" i="27" s="1"/>
  <c r="L55" i="27" s="1"/>
  <c r="L56" i="27" s="1"/>
  <c r="L57" i="27" s="1"/>
  <c r="L58" i="27" s="1"/>
  <c r="L59" i="27" s="1"/>
  <c r="L60" i="27" s="1"/>
  <c r="L61" i="27" s="1"/>
  <c r="L62" i="27" s="1"/>
  <c r="L63" i="27" s="1"/>
  <c r="L64" i="27" s="1"/>
  <c r="L65" i="27" s="1"/>
  <c r="O39" i="26"/>
  <c r="O40" i="26" s="1"/>
  <c r="O41" i="26" s="1"/>
  <c r="O42" i="26" s="1"/>
  <c r="O43" i="26" s="1"/>
  <c r="O44" i="26" s="1"/>
  <c r="O45" i="26" s="1"/>
  <c r="O46" i="26" s="1"/>
  <c r="O47" i="26" s="1"/>
  <c r="O48" i="26" s="1"/>
  <c r="O49" i="26" s="1"/>
  <c r="O50" i="26" s="1"/>
  <c r="O51" i="26" s="1"/>
  <c r="O52" i="26" s="1"/>
  <c r="O53" i="26" s="1"/>
  <c r="O54" i="26" s="1"/>
  <c r="O55" i="26" s="1"/>
  <c r="O56" i="26" s="1"/>
  <c r="O57" i="26" s="1"/>
  <c r="O58" i="26" s="1"/>
  <c r="O59" i="26" s="1"/>
  <c r="O60" i="26" s="1"/>
  <c r="O61" i="26" s="1"/>
  <c r="O62" i="26" s="1"/>
  <c r="O63" i="26" s="1"/>
  <c r="O64" i="26" s="1"/>
  <c r="O65" i="26" s="1"/>
  <c r="O41" i="24"/>
  <c r="O42" i="24" s="1"/>
  <c r="O43" i="24" s="1"/>
  <c r="O44" i="24" s="1"/>
  <c r="O45" i="24" s="1"/>
  <c r="O46" i="24" s="1"/>
  <c r="O47" i="24" s="1"/>
  <c r="O48" i="24" s="1"/>
  <c r="O49" i="24" s="1"/>
  <c r="O50" i="24" s="1"/>
  <c r="O51" i="24" s="1"/>
  <c r="O52" i="24" s="1"/>
  <c r="O53" i="24" s="1"/>
  <c r="O54" i="24" s="1"/>
  <c r="O55" i="24" s="1"/>
  <c r="O56" i="24" s="1"/>
  <c r="O57" i="24" s="1"/>
  <c r="O58" i="24" s="1"/>
  <c r="O59" i="24" s="1"/>
  <c r="O60" i="24" s="1"/>
  <c r="O61" i="24" s="1"/>
  <c r="O62" i="24" s="1"/>
  <c r="O63" i="24" s="1"/>
  <c r="O64" i="24" s="1"/>
  <c r="O65" i="24" s="1"/>
  <c r="I39" i="29"/>
  <c r="I40" i="29" s="1"/>
  <c r="I41" i="29" s="1"/>
  <c r="I42" i="29" s="1"/>
  <c r="I43" i="29" s="1"/>
  <c r="I44" i="29" s="1"/>
  <c r="I45" i="29" s="1"/>
  <c r="I46" i="29" s="1"/>
  <c r="I47" i="29" s="1"/>
  <c r="I48" i="29" s="1"/>
  <c r="I49" i="29" s="1"/>
  <c r="I50" i="29" s="1"/>
  <c r="I51" i="29" s="1"/>
  <c r="I52" i="29" s="1"/>
  <c r="I53" i="29" s="1"/>
  <c r="I54" i="29" s="1"/>
  <c r="I55" i="29" s="1"/>
  <c r="I56" i="29" s="1"/>
  <c r="I57" i="29" s="1"/>
  <c r="I58" i="29" s="1"/>
  <c r="I59" i="29" s="1"/>
  <c r="I60" i="29" s="1"/>
  <c r="I61" i="29" s="1"/>
  <c r="I62" i="29" s="1"/>
  <c r="I63" i="29" s="1"/>
  <c r="I64" i="29" s="1"/>
  <c r="I65" i="29" s="1"/>
  <c r="I39" i="26"/>
  <c r="I40" i="26" s="1"/>
  <c r="I41" i="26" s="1"/>
  <c r="I42" i="26" s="1"/>
  <c r="I43" i="26" s="1"/>
  <c r="I44" i="26" s="1"/>
  <c r="I45" i="26" s="1"/>
  <c r="I46" i="26" s="1"/>
  <c r="I47" i="26" s="1"/>
  <c r="I48" i="26" s="1"/>
  <c r="I49" i="26" s="1"/>
  <c r="I50" i="26" s="1"/>
  <c r="I51" i="26" s="1"/>
  <c r="I52" i="26" s="1"/>
  <c r="I53" i="26" s="1"/>
  <c r="I54" i="26" s="1"/>
  <c r="I55" i="26" s="1"/>
  <c r="I56" i="26" s="1"/>
  <c r="I57" i="26" s="1"/>
  <c r="I58" i="26" s="1"/>
  <c r="I59" i="26" s="1"/>
  <c r="I60" i="26" s="1"/>
  <c r="I61" i="26" s="1"/>
  <c r="I62" i="26" s="1"/>
  <c r="I63" i="26" s="1"/>
  <c r="I64" i="26" s="1"/>
  <c r="I65" i="26" s="1"/>
  <c r="L47" i="28"/>
  <c r="L48" i="28" s="1"/>
  <c r="L49" i="28" s="1"/>
  <c r="L50" i="28" s="1"/>
  <c r="L51" i="28" s="1"/>
  <c r="L52" i="28" s="1"/>
  <c r="L53" i="28" s="1"/>
  <c r="L54" i="28" s="1"/>
  <c r="L55" i="28" s="1"/>
  <c r="L56" i="28" s="1"/>
  <c r="L57" i="28" s="1"/>
  <c r="L58" i="28" s="1"/>
  <c r="L59" i="28" s="1"/>
  <c r="L60" i="28" s="1"/>
  <c r="L61" i="28" s="1"/>
  <c r="L62" i="28" s="1"/>
  <c r="L63" i="28" s="1"/>
  <c r="L64" i="28" s="1"/>
  <c r="L65" i="28" s="1"/>
  <c r="O41" i="15"/>
  <c r="O42" i="15" s="1"/>
  <c r="O43" i="15" s="1"/>
  <c r="O44" i="15" s="1"/>
  <c r="O45" i="15" s="1"/>
  <c r="O46" i="15" s="1"/>
  <c r="O47" i="15" s="1"/>
  <c r="O48" i="15" s="1"/>
  <c r="O49" i="15" s="1"/>
  <c r="O50" i="15" s="1"/>
  <c r="O51" i="15" s="1"/>
  <c r="O52" i="15" s="1"/>
  <c r="O53" i="15" s="1"/>
  <c r="O54" i="15" s="1"/>
  <c r="O55" i="15" s="1"/>
  <c r="O56" i="15" s="1"/>
  <c r="O57" i="15" s="1"/>
  <c r="O58" i="15" s="1"/>
  <c r="O59" i="15" s="1"/>
  <c r="O60" i="15" s="1"/>
  <c r="O61" i="15" s="1"/>
  <c r="O62" i="15" s="1"/>
  <c r="O63" i="15" s="1"/>
  <c r="O64" i="15" s="1"/>
  <c r="O65" i="15" s="1"/>
  <c r="I41" i="24"/>
  <c r="I42" i="24" s="1"/>
  <c r="I43" i="24" s="1"/>
  <c r="I44" i="24" s="1"/>
  <c r="I45" i="24" s="1"/>
  <c r="I46" i="24" s="1"/>
  <c r="I47" i="24" s="1"/>
  <c r="I48" i="24" s="1"/>
  <c r="I49" i="24" s="1"/>
  <c r="I50" i="24" s="1"/>
  <c r="I51" i="24" s="1"/>
  <c r="I52" i="24" s="1"/>
  <c r="I53" i="24" s="1"/>
  <c r="I54" i="24" s="1"/>
  <c r="I55" i="24" s="1"/>
  <c r="I56" i="24" s="1"/>
  <c r="I57" i="24" s="1"/>
  <c r="I58" i="24" s="1"/>
  <c r="I59" i="24" s="1"/>
  <c r="I60" i="24" s="1"/>
  <c r="I61" i="24" s="1"/>
  <c r="I62" i="24" s="1"/>
  <c r="I63" i="24" s="1"/>
  <c r="I64" i="24" s="1"/>
  <c r="I65" i="24" s="1"/>
  <c r="L41" i="22"/>
  <c r="L42" i="22" s="1"/>
  <c r="L43" i="22" s="1"/>
  <c r="L44" i="22" s="1"/>
  <c r="L45" i="22" s="1"/>
  <c r="L46" i="22" s="1"/>
  <c r="L47" i="22" s="1"/>
  <c r="L48" i="22" s="1"/>
  <c r="L49" i="22" s="1"/>
  <c r="L50" i="22" s="1"/>
  <c r="L51" i="22" s="1"/>
  <c r="L52" i="22" s="1"/>
  <c r="L53" i="22" s="1"/>
  <c r="L54" i="22" s="1"/>
  <c r="L55" i="22" s="1"/>
  <c r="L56" i="22" s="1"/>
  <c r="L57" i="22" s="1"/>
  <c r="L58" i="22" s="1"/>
  <c r="L59" i="22" s="1"/>
  <c r="L60" i="22" s="1"/>
  <c r="L61" i="22" s="1"/>
  <c r="L62" i="22" s="1"/>
  <c r="L63" i="22" s="1"/>
  <c r="L64" i="22" s="1"/>
  <c r="L65" i="22" s="1"/>
  <c r="O39" i="29"/>
  <c r="O40" i="29" s="1"/>
  <c r="O41" i="29" s="1"/>
  <c r="O42" i="29" s="1"/>
  <c r="O43" i="29" s="1"/>
  <c r="O44" i="29" s="1"/>
  <c r="O45" i="29" s="1"/>
  <c r="O46" i="29" s="1"/>
  <c r="O47" i="29" s="1"/>
  <c r="O48" i="29" s="1"/>
  <c r="O49" i="29" s="1"/>
  <c r="O50" i="29" s="1"/>
  <c r="O51" i="29" s="1"/>
  <c r="O52" i="29" s="1"/>
  <c r="O53" i="29" s="1"/>
  <c r="O54" i="29" s="1"/>
  <c r="O55" i="29" s="1"/>
  <c r="O56" i="29" s="1"/>
  <c r="O57" i="29" s="1"/>
  <c r="O58" i="29" s="1"/>
  <c r="O59" i="29" s="1"/>
  <c r="O60" i="29" s="1"/>
  <c r="O61" i="29" s="1"/>
  <c r="O62" i="29" s="1"/>
  <c r="O63" i="29" s="1"/>
  <c r="O64" i="29" s="1"/>
  <c r="O65" i="29" s="1"/>
  <c r="O39" i="18"/>
  <c r="O40" i="18" s="1"/>
  <c r="O41" i="18" s="1"/>
  <c r="O42" i="18" s="1"/>
  <c r="O43" i="18" s="1"/>
  <c r="O44" i="18" s="1"/>
  <c r="O45" i="18" s="1"/>
  <c r="O46" i="18" s="1"/>
  <c r="O47" i="18" s="1"/>
  <c r="O48" i="18" s="1"/>
  <c r="O49" i="18" s="1"/>
  <c r="O50" i="18" s="1"/>
  <c r="O51" i="18" s="1"/>
  <c r="O52" i="18" s="1"/>
  <c r="O53" i="18" s="1"/>
  <c r="O54" i="18" s="1"/>
  <c r="O55" i="18" s="1"/>
  <c r="O56" i="18" s="1"/>
  <c r="O57" i="18" s="1"/>
  <c r="O58" i="18" s="1"/>
  <c r="O59" i="18" s="1"/>
  <c r="O60" i="18" s="1"/>
  <c r="O61" i="18" s="1"/>
  <c r="O62" i="18" s="1"/>
  <c r="O63" i="18" s="1"/>
  <c r="O64" i="18" s="1"/>
  <c r="O65" i="18" s="1"/>
  <c r="L39" i="21"/>
  <c r="L40" i="21" s="1"/>
  <c r="L41" i="21" s="1"/>
  <c r="L42" i="21" s="1"/>
  <c r="L43" i="21" s="1"/>
  <c r="L44" i="21" s="1"/>
  <c r="L45" i="21" s="1"/>
  <c r="L46" i="21" s="1"/>
  <c r="L47" i="21" s="1"/>
  <c r="L48" i="21" s="1"/>
  <c r="L49" i="21" s="1"/>
  <c r="L50" i="21" s="1"/>
  <c r="L51" i="21" s="1"/>
  <c r="L52" i="21" s="1"/>
  <c r="L53" i="21" s="1"/>
  <c r="L54" i="21" s="1"/>
  <c r="L55" i="21" s="1"/>
  <c r="L56" i="21" s="1"/>
  <c r="L57" i="21" s="1"/>
  <c r="L58" i="21" s="1"/>
  <c r="L59" i="21" s="1"/>
  <c r="L60" i="21" s="1"/>
  <c r="L61" i="21" s="1"/>
  <c r="L62" i="21" s="1"/>
  <c r="L63" i="21" s="1"/>
  <c r="L64" i="21" s="1"/>
  <c r="L65" i="21" s="1"/>
  <c r="I39" i="18"/>
  <c r="I40" i="18" s="1"/>
  <c r="I41" i="18" s="1"/>
  <c r="I42" i="18" s="1"/>
  <c r="I43" i="18" s="1"/>
  <c r="I44" i="18" s="1"/>
  <c r="I45" i="18" s="1"/>
  <c r="I46" i="18" s="1"/>
  <c r="I47" i="18" s="1"/>
  <c r="I48" i="18" s="1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39" i="14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41" i="22"/>
  <c r="I42" i="22" s="1"/>
  <c r="I43" i="22" s="1"/>
  <c r="I44" i="22" s="1"/>
  <c r="I45" i="22" s="1"/>
  <c r="I46" i="22" s="1"/>
  <c r="I47" i="22" s="1"/>
  <c r="I48" i="22" s="1"/>
  <c r="I49" i="22" s="1"/>
  <c r="I50" i="22" s="1"/>
  <c r="I51" i="22" s="1"/>
  <c r="I52" i="22" s="1"/>
  <c r="I53" i="22" s="1"/>
  <c r="I54" i="22" s="1"/>
  <c r="I55" i="22" s="1"/>
  <c r="I56" i="22" s="1"/>
  <c r="I57" i="22" s="1"/>
  <c r="I58" i="22" s="1"/>
  <c r="I59" i="22" s="1"/>
  <c r="I60" i="22" s="1"/>
  <c r="I61" i="22" s="1"/>
  <c r="I62" i="22" s="1"/>
  <c r="I63" i="22" s="1"/>
  <c r="I64" i="22" s="1"/>
  <c r="I65" i="22" s="1"/>
  <c r="O39" i="21"/>
  <c r="O40" i="21" s="1"/>
  <c r="O41" i="21" s="1"/>
  <c r="O42" i="21" s="1"/>
  <c r="O43" i="21" s="1"/>
  <c r="O44" i="21" s="1"/>
  <c r="O45" i="21" s="1"/>
  <c r="O46" i="21" s="1"/>
  <c r="O47" i="21" s="1"/>
  <c r="O48" i="21" s="1"/>
  <c r="O49" i="21" s="1"/>
  <c r="O50" i="21" s="1"/>
  <c r="O51" i="21" s="1"/>
  <c r="O52" i="21" s="1"/>
  <c r="O53" i="21" s="1"/>
  <c r="O54" i="21" s="1"/>
  <c r="O55" i="21" s="1"/>
  <c r="O56" i="21" s="1"/>
  <c r="O57" i="21" s="1"/>
  <c r="O58" i="21" s="1"/>
  <c r="O59" i="21" s="1"/>
  <c r="O60" i="21" s="1"/>
  <c r="O61" i="21" s="1"/>
  <c r="O62" i="21" s="1"/>
  <c r="O63" i="21" s="1"/>
  <c r="O64" i="21" s="1"/>
  <c r="O65" i="21" s="1"/>
  <c r="O47" i="17"/>
  <c r="O48" i="17" s="1"/>
  <c r="O49" i="17" s="1"/>
  <c r="O50" i="17" s="1"/>
  <c r="O51" i="17" s="1"/>
  <c r="O52" i="17" s="1"/>
  <c r="O53" i="17" s="1"/>
  <c r="O54" i="17" s="1"/>
  <c r="O55" i="17" s="1"/>
  <c r="O56" i="17" s="1"/>
  <c r="O57" i="17" s="1"/>
  <c r="O58" i="17" s="1"/>
  <c r="O59" i="17" s="1"/>
  <c r="O60" i="17" s="1"/>
  <c r="O61" i="17" s="1"/>
  <c r="O62" i="17" s="1"/>
  <c r="O63" i="17" s="1"/>
  <c r="O64" i="17" s="1"/>
  <c r="O65" i="17" s="1"/>
  <c r="I41" i="25"/>
  <c r="I42" i="25" s="1"/>
  <c r="I43" i="25" s="1"/>
  <c r="I44" i="25" s="1"/>
  <c r="I45" i="25" s="1"/>
  <c r="I46" i="25" s="1"/>
  <c r="I47" i="25" s="1"/>
  <c r="I48" i="25" s="1"/>
  <c r="I49" i="25" s="1"/>
  <c r="I50" i="25" s="1"/>
  <c r="I51" i="25" s="1"/>
  <c r="I52" i="25" s="1"/>
  <c r="I53" i="25" s="1"/>
  <c r="I54" i="25" s="1"/>
  <c r="I55" i="25" s="1"/>
  <c r="I56" i="25" s="1"/>
  <c r="I57" i="25" s="1"/>
  <c r="I58" i="25" s="1"/>
  <c r="I59" i="25" s="1"/>
  <c r="I60" i="25" s="1"/>
  <c r="I61" i="25" s="1"/>
  <c r="I62" i="25" s="1"/>
  <c r="I63" i="25" s="1"/>
  <c r="I64" i="25" s="1"/>
  <c r="I65" i="25" s="1"/>
  <c r="L41" i="16"/>
  <c r="L42" i="16" s="1"/>
  <c r="L43" i="16" s="1"/>
  <c r="L44" i="16" s="1"/>
  <c r="L45" i="16" s="1"/>
  <c r="L46" i="16" s="1"/>
  <c r="L47" i="16" s="1"/>
  <c r="L48" i="16" s="1"/>
  <c r="L49" i="16" s="1"/>
  <c r="L50" i="16" s="1"/>
  <c r="L51" i="16" s="1"/>
  <c r="L52" i="16" s="1"/>
  <c r="L53" i="16" s="1"/>
  <c r="L54" i="16" s="1"/>
  <c r="L55" i="16" s="1"/>
  <c r="L56" i="16" s="1"/>
  <c r="L57" i="16" s="1"/>
  <c r="L58" i="16" s="1"/>
  <c r="L59" i="16" s="1"/>
  <c r="L60" i="16" s="1"/>
  <c r="L61" i="16" s="1"/>
  <c r="L62" i="16" s="1"/>
  <c r="L63" i="16" s="1"/>
  <c r="L64" i="16" s="1"/>
  <c r="L65" i="16" s="1"/>
  <c r="O41" i="19"/>
  <c r="O42" i="19" s="1"/>
  <c r="O43" i="19" s="1"/>
  <c r="O44" i="19" s="1"/>
  <c r="O45" i="19" s="1"/>
  <c r="O46" i="19" s="1"/>
  <c r="O47" i="19" s="1"/>
  <c r="O48" i="19" s="1"/>
  <c r="O49" i="19" s="1"/>
  <c r="O50" i="19" s="1"/>
  <c r="O51" i="19" s="1"/>
  <c r="O52" i="19" s="1"/>
  <c r="O53" i="19" s="1"/>
  <c r="O54" i="19" s="1"/>
  <c r="O55" i="19" s="1"/>
  <c r="O56" i="19" s="1"/>
  <c r="O57" i="19" s="1"/>
  <c r="O58" i="19" s="1"/>
  <c r="O59" i="19" s="1"/>
  <c r="O60" i="19" s="1"/>
  <c r="O61" i="19" s="1"/>
  <c r="O62" i="19" s="1"/>
  <c r="O63" i="19" s="1"/>
  <c r="O64" i="19" s="1"/>
  <c r="O65" i="19" s="1"/>
  <c r="O39" i="20"/>
  <c r="O40" i="20" s="1"/>
  <c r="O41" i="20" s="1"/>
  <c r="O42" i="20" s="1"/>
  <c r="O43" i="20" s="1"/>
  <c r="O44" i="20" s="1"/>
  <c r="O45" i="20" s="1"/>
  <c r="O46" i="20" s="1"/>
  <c r="O47" i="20" s="1"/>
  <c r="O48" i="20" s="1"/>
  <c r="O49" i="20" s="1"/>
  <c r="O50" i="20" s="1"/>
  <c r="O51" i="20" s="1"/>
  <c r="O52" i="20" s="1"/>
  <c r="O53" i="20" s="1"/>
  <c r="O54" i="20" s="1"/>
  <c r="O55" i="20" s="1"/>
  <c r="O56" i="20" s="1"/>
  <c r="O57" i="20" s="1"/>
  <c r="O58" i="20" s="1"/>
  <c r="O59" i="20" s="1"/>
  <c r="O60" i="20" s="1"/>
  <c r="O61" i="20" s="1"/>
  <c r="O62" i="20" s="1"/>
  <c r="O63" i="20" s="1"/>
  <c r="O64" i="20" s="1"/>
  <c r="O65" i="20" s="1"/>
  <c r="L40" i="14"/>
  <c r="L41" i="14" s="1"/>
  <c r="L42" i="14" s="1"/>
  <c r="L43" i="14" s="1"/>
  <c r="L44" i="14" s="1"/>
  <c r="L45" i="14" s="1"/>
  <c r="L46" i="14" s="1"/>
  <c r="L47" i="14" s="1"/>
  <c r="L48" i="14" s="1"/>
  <c r="L49" i="14" s="1"/>
  <c r="L50" i="14" s="1"/>
  <c r="L51" i="14" s="1"/>
  <c r="L52" i="14" s="1"/>
  <c r="L53" i="14" s="1"/>
  <c r="L54" i="14" s="1"/>
  <c r="L55" i="14" s="1"/>
  <c r="L56" i="14" s="1"/>
  <c r="L57" i="14" s="1"/>
  <c r="L58" i="14" s="1"/>
  <c r="L59" i="14" s="1"/>
  <c r="L60" i="14" s="1"/>
  <c r="L61" i="14" s="1"/>
  <c r="L62" i="14" s="1"/>
  <c r="L63" i="14" s="1"/>
  <c r="L64" i="14" s="1"/>
  <c r="L65" i="14" s="1"/>
  <c r="L41" i="25"/>
  <c r="L42" i="25" s="1"/>
  <c r="L43" i="25" s="1"/>
  <c r="L44" i="25" s="1"/>
  <c r="L45" i="25" s="1"/>
  <c r="L46" i="25" s="1"/>
  <c r="L47" i="25" s="1"/>
  <c r="L48" i="25" s="1"/>
  <c r="L49" i="25" s="1"/>
  <c r="L50" i="25" s="1"/>
  <c r="L51" i="25" s="1"/>
  <c r="L52" i="25" s="1"/>
  <c r="L53" i="25" s="1"/>
  <c r="L54" i="25" s="1"/>
  <c r="L55" i="25" s="1"/>
  <c r="L56" i="25" s="1"/>
  <c r="L57" i="25" s="1"/>
  <c r="L58" i="25" s="1"/>
  <c r="L59" i="25" s="1"/>
  <c r="L60" i="25" s="1"/>
  <c r="L61" i="25" s="1"/>
  <c r="L62" i="25" s="1"/>
  <c r="L63" i="25" s="1"/>
  <c r="L64" i="25" s="1"/>
  <c r="L65" i="25" s="1"/>
  <c r="I41" i="19"/>
  <c r="I42" i="19" s="1"/>
  <c r="I43" i="19" s="1"/>
  <c r="I44" i="19" s="1"/>
  <c r="I45" i="19" s="1"/>
  <c r="I46" i="19" s="1"/>
  <c r="I47" i="19" s="1"/>
  <c r="I48" i="19" s="1"/>
  <c r="I49" i="19" s="1"/>
  <c r="I50" i="19" s="1"/>
  <c r="I51" i="19" s="1"/>
  <c r="I52" i="19" s="1"/>
  <c r="I53" i="19" s="1"/>
  <c r="I54" i="19" s="1"/>
  <c r="I55" i="19" s="1"/>
  <c r="I56" i="19" s="1"/>
  <c r="I57" i="19" s="1"/>
  <c r="I58" i="19" s="1"/>
  <c r="I59" i="19" s="1"/>
  <c r="I60" i="19" s="1"/>
  <c r="I61" i="19" s="1"/>
  <c r="I62" i="19" s="1"/>
  <c r="I63" i="19" s="1"/>
  <c r="I64" i="19" s="1"/>
  <c r="I65" i="19" s="1"/>
  <c r="N40" i="27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H41" i="13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K41" i="9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H40" i="21"/>
  <c r="H41" i="21" s="1"/>
  <c r="H42" i="21" s="1"/>
  <c r="H43" i="21" s="1"/>
  <c r="H44" i="21" s="1"/>
  <c r="H45" i="21" s="1"/>
  <c r="H46" i="21" s="1"/>
  <c r="H47" i="21" s="1"/>
  <c r="H48" i="21" s="1"/>
  <c r="H49" i="21" s="1"/>
  <c r="H50" i="21" s="1"/>
  <c r="H51" i="21" s="1"/>
  <c r="H52" i="21" s="1"/>
  <c r="H53" i="21" s="1"/>
  <c r="H54" i="21" s="1"/>
  <c r="H55" i="21" s="1"/>
  <c r="H56" i="21" s="1"/>
  <c r="H57" i="21" s="1"/>
  <c r="H58" i="21" s="1"/>
  <c r="H59" i="21" s="1"/>
  <c r="H60" i="21" s="1"/>
  <c r="H61" i="21" s="1"/>
  <c r="H62" i="21" s="1"/>
  <c r="H63" i="21" s="1"/>
  <c r="H64" i="21" s="1"/>
  <c r="H65" i="21" s="1"/>
  <c r="K40" i="10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N39" i="22"/>
  <c r="N40" i="22" s="1"/>
  <c r="N41" i="22" s="1"/>
  <c r="N42" i="22" s="1"/>
  <c r="N43" i="22" s="1"/>
  <c r="N44" i="22" s="1"/>
  <c r="N45" i="22" s="1"/>
  <c r="N46" i="22" s="1"/>
  <c r="N47" i="22" s="1"/>
  <c r="N48" i="22" s="1"/>
  <c r="N49" i="22" s="1"/>
  <c r="N50" i="22" s="1"/>
  <c r="N51" i="22" s="1"/>
  <c r="N52" i="22" s="1"/>
  <c r="N53" i="22" s="1"/>
  <c r="N54" i="22" s="1"/>
  <c r="N55" i="22" s="1"/>
  <c r="N56" i="22" s="1"/>
  <c r="N57" i="22" s="1"/>
  <c r="N58" i="22" s="1"/>
  <c r="N59" i="22" s="1"/>
  <c r="N60" i="22" s="1"/>
  <c r="N61" i="22" s="1"/>
  <c r="N62" i="22" s="1"/>
  <c r="N63" i="22" s="1"/>
  <c r="N64" i="22" s="1"/>
  <c r="N65" i="22" s="1"/>
  <c r="N39" i="29"/>
  <c r="N40" i="29" s="1"/>
  <c r="N41" i="29" s="1"/>
  <c r="N42" i="29" s="1"/>
  <c r="N43" i="29" s="1"/>
  <c r="N44" i="29" s="1"/>
  <c r="N45" i="29" s="1"/>
  <c r="N46" i="29" s="1"/>
  <c r="N47" i="29" s="1"/>
  <c r="N48" i="29" s="1"/>
  <c r="N49" i="29" s="1"/>
  <c r="N50" i="29" s="1"/>
  <c r="N51" i="29" s="1"/>
  <c r="N52" i="29" s="1"/>
  <c r="N53" i="29" s="1"/>
  <c r="N54" i="29" s="1"/>
  <c r="N55" i="29" s="1"/>
  <c r="N56" i="29" s="1"/>
  <c r="N57" i="29" s="1"/>
  <c r="N58" i="29" s="1"/>
  <c r="N59" i="29" s="1"/>
  <c r="N60" i="29" s="1"/>
  <c r="N61" i="29" s="1"/>
  <c r="N62" i="29" s="1"/>
  <c r="N63" i="29" s="1"/>
  <c r="N64" i="29" s="1"/>
  <c r="N65" i="29" s="1"/>
  <c r="N40" i="25"/>
  <c r="N41" i="25" s="1"/>
  <c r="N42" i="25" s="1"/>
  <c r="N43" i="25" s="1"/>
  <c r="N44" i="25" s="1"/>
  <c r="N45" i="25" s="1"/>
  <c r="N46" i="25" s="1"/>
  <c r="N47" i="25" s="1"/>
  <c r="N48" i="25" s="1"/>
  <c r="N49" i="25" s="1"/>
  <c r="N50" i="25" s="1"/>
  <c r="N51" i="25" s="1"/>
  <c r="N52" i="25" s="1"/>
  <c r="N53" i="25" s="1"/>
  <c r="N54" i="25" s="1"/>
  <c r="N55" i="25" s="1"/>
  <c r="N56" i="25" s="1"/>
  <c r="N57" i="25" s="1"/>
  <c r="N58" i="25" s="1"/>
  <c r="N59" i="25" s="1"/>
  <c r="N60" i="25" s="1"/>
  <c r="N61" i="25" s="1"/>
  <c r="N62" i="25" s="1"/>
  <c r="N63" i="25" s="1"/>
  <c r="N64" i="25" s="1"/>
  <c r="N65" i="25" s="1"/>
  <c r="N40" i="1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H39" i="27"/>
  <c r="H40" i="27" s="1"/>
  <c r="H41" i="27" s="1"/>
  <c r="H42" i="27" s="1"/>
  <c r="H43" i="27" s="1"/>
  <c r="H44" i="27" s="1"/>
  <c r="H45" i="27" s="1"/>
  <c r="H46" i="27" s="1"/>
  <c r="H47" i="27" s="1"/>
  <c r="H48" i="27" s="1"/>
  <c r="H49" i="27" s="1"/>
  <c r="H50" i="27" s="1"/>
  <c r="H51" i="27" s="1"/>
  <c r="H52" i="27" s="1"/>
  <c r="H53" i="27" s="1"/>
  <c r="H54" i="27" s="1"/>
  <c r="H55" i="27" s="1"/>
  <c r="H56" i="27" s="1"/>
  <c r="H57" i="27" s="1"/>
  <c r="H58" i="27" s="1"/>
  <c r="H59" i="27" s="1"/>
  <c r="H60" i="27" s="1"/>
  <c r="H61" i="27" s="1"/>
  <c r="H62" i="27" s="1"/>
  <c r="H63" i="27" s="1"/>
  <c r="H64" i="27" s="1"/>
  <c r="H65" i="27" s="1"/>
  <c r="N51" i="20"/>
  <c r="N52" i="20" s="1"/>
  <c r="N53" i="20" s="1"/>
  <c r="N54" i="20" s="1"/>
  <c r="N55" i="20" s="1"/>
  <c r="N56" i="20" s="1"/>
  <c r="N57" i="20" s="1"/>
  <c r="N58" i="20" s="1"/>
  <c r="N59" i="20" s="1"/>
  <c r="N60" i="20" s="1"/>
  <c r="N61" i="20" s="1"/>
  <c r="N62" i="20" s="1"/>
  <c r="N63" i="20" s="1"/>
  <c r="N64" i="20" s="1"/>
  <c r="N65" i="20" s="1"/>
  <c r="K41" i="21"/>
  <c r="K42" i="21" s="1"/>
  <c r="K43" i="21" s="1"/>
  <c r="K44" i="21" s="1"/>
  <c r="K45" i="21" s="1"/>
  <c r="K46" i="21" s="1"/>
  <c r="K47" i="21" s="1"/>
  <c r="K48" i="21" s="1"/>
  <c r="K49" i="21" s="1"/>
  <c r="K50" i="21" s="1"/>
  <c r="K51" i="21" s="1"/>
  <c r="K52" i="21" s="1"/>
  <c r="K53" i="21" s="1"/>
  <c r="K54" i="21" s="1"/>
  <c r="K55" i="21" s="1"/>
  <c r="K56" i="21" s="1"/>
  <c r="K57" i="21" s="1"/>
  <c r="K58" i="21" s="1"/>
  <c r="K59" i="21" s="1"/>
  <c r="K60" i="21" s="1"/>
  <c r="K61" i="21" s="1"/>
  <c r="K62" i="21" s="1"/>
  <c r="K63" i="21" s="1"/>
  <c r="K64" i="21" s="1"/>
  <c r="K65" i="21" s="1"/>
  <c r="N42" i="10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H40" i="25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H58" i="25" s="1"/>
  <c r="H59" i="25" s="1"/>
  <c r="H60" i="25" s="1"/>
  <c r="H61" i="25" s="1"/>
  <c r="H62" i="25" s="1"/>
  <c r="H63" i="25" s="1"/>
  <c r="H64" i="25" s="1"/>
  <c r="H65" i="25" s="1"/>
  <c r="H40" i="7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39" i="6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43" i="29"/>
  <c r="H44" i="29" s="1"/>
  <c r="H45" i="29" s="1"/>
  <c r="H46" i="29" s="1"/>
  <c r="H47" i="29" s="1"/>
  <c r="H48" i="29" s="1"/>
  <c r="H49" i="29" s="1"/>
  <c r="H50" i="29" s="1"/>
  <c r="H51" i="29" s="1"/>
  <c r="H52" i="29" s="1"/>
  <c r="H53" i="29" s="1"/>
  <c r="H54" i="29" s="1"/>
  <c r="H55" i="29" s="1"/>
  <c r="H56" i="29" s="1"/>
  <c r="H57" i="29" s="1"/>
  <c r="H58" i="29" s="1"/>
  <c r="H59" i="29" s="1"/>
  <c r="H60" i="29" s="1"/>
  <c r="H61" i="29" s="1"/>
  <c r="H62" i="29" s="1"/>
  <c r="H63" i="29" s="1"/>
  <c r="H64" i="29" s="1"/>
  <c r="H65" i="29" s="1"/>
  <c r="H39" i="8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42" i="20"/>
  <c r="H43" i="20" s="1"/>
  <c r="H44" i="20" s="1"/>
  <c r="H45" i="20" s="1"/>
  <c r="H46" i="20" s="1"/>
  <c r="H47" i="20" s="1"/>
  <c r="H48" i="20" s="1"/>
  <c r="H49" i="20" s="1"/>
  <c r="H50" i="20" s="1"/>
  <c r="H51" i="20" s="1"/>
  <c r="H52" i="20" s="1"/>
  <c r="H53" i="20" s="1"/>
  <c r="H54" i="20" s="1"/>
  <c r="H55" i="20" s="1"/>
  <c r="H56" i="20" s="1"/>
  <c r="H57" i="20" s="1"/>
  <c r="H58" i="20" s="1"/>
  <c r="H59" i="20" s="1"/>
  <c r="H60" i="20" s="1"/>
  <c r="H61" i="20" s="1"/>
  <c r="H62" i="20" s="1"/>
  <c r="H63" i="20" s="1"/>
  <c r="H64" i="20" s="1"/>
  <c r="H65" i="20" s="1"/>
  <c r="K40" i="14"/>
  <c r="K41" i="14" s="1"/>
  <c r="K42" i="14" s="1"/>
  <c r="K43" i="14" s="1"/>
  <c r="K44" i="14" s="1"/>
  <c r="K45" i="14" s="1"/>
  <c r="K46" i="14" s="1"/>
  <c r="K47" i="14" s="1"/>
  <c r="K48" i="14" s="1"/>
  <c r="K49" i="14" s="1"/>
  <c r="K50" i="14" s="1"/>
  <c r="K51" i="14" s="1"/>
  <c r="K52" i="14" s="1"/>
  <c r="K53" i="14" s="1"/>
  <c r="K54" i="14" s="1"/>
  <c r="K55" i="14" s="1"/>
  <c r="K56" i="14" s="1"/>
  <c r="K57" i="14" s="1"/>
  <c r="K58" i="14" s="1"/>
  <c r="K59" i="14" s="1"/>
  <c r="K60" i="14" s="1"/>
  <c r="K61" i="14" s="1"/>
  <c r="K62" i="14" s="1"/>
  <c r="K63" i="14" s="1"/>
  <c r="K64" i="14" s="1"/>
  <c r="K65" i="14" s="1"/>
  <c r="H40" i="10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N40" i="16"/>
  <c r="N41" i="16" s="1"/>
  <c r="N42" i="16" s="1"/>
  <c r="N43" i="16" s="1"/>
  <c r="N44" i="16" s="1"/>
  <c r="N45" i="16" s="1"/>
  <c r="N46" i="16" s="1"/>
  <c r="N47" i="16" s="1"/>
  <c r="N48" i="16" s="1"/>
  <c r="N49" i="16" s="1"/>
  <c r="N50" i="16" s="1"/>
  <c r="N51" i="16" s="1"/>
  <c r="N52" i="16" s="1"/>
  <c r="N53" i="16" s="1"/>
  <c r="N54" i="16" s="1"/>
  <c r="N55" i="16" s="1"/>
  <c r="N56" i="16" s="1"/>
  <c r="N57" i="16" s="1"/>
  <c r="N58" i="16" s="1"/>
  <c r="N59" i="16" s="1"/>
  <c r="N60" i="16" s="1"/>
  <c r="N61" i="16" s="1"/>
  <c r="N62" i="16" s="1"/>
  <c r="N63" i="16" s="1"/>
  <c r="N64" i="16" s="1"/>
  <c r="N65" i="16" s="1"/>
  <c r="K39" i="7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39" i="6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41" i="13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K63" i="13" s="1"/>
  <c r="K64" i="13" s="1"/>
  <c r="K65" i="13" s="1"/>
  <c r="K39" i="8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H42" i="12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N40" i="14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H39" i="26"/>
  <c r="H40" i="26" s="1"/>
  <c r="H41" i="26" s="1"/>
  <c r="H42" i="26" s="1"/>
  <c r="H43" i="26" s="1"/>
  <c r="H44" i="26" s="1"/>
  <c r="H45" i="26" s="1"/>
  <c r="H46" i="26" s="1"/>
  <c r="H47" i="26" s="1"/>
  <c r="H48" i="26" s="1"/>
  <c r="H49" i="26" s="1"/>
  <c r="H50" i="26" s="1"/>
  <c r="H51" i="26" s="1"/>
  <c r="H52" i="26" s="1"/>
  <c r="H53" i="26" s="1"/>
  <c r="H54" i="26" s="1"/>
  <c r="H55" i="26" s="1"/>
  <c r="H56" i="26" s="1"/>
  <c r="H57" i="26" s="1"/>
  <c r="H58" i="26" s="1"/>
  <c r="H59" i="26" s="1"/>
  <c r="H60" i="26" s="1"/>
  <c r="H61" i="26" s="1"/>
  <c r="H62" i="26" s="1"/>
  <c r="H63" i="26" s="1"/>
  <c r="H64" i="26" s="1"/>
  <c r="H65" i="26" s="1"/>
  <c r="K40" i="16"/>
  <c r="K41" i="16" s="1"/>
  <c r="K42" i="16" s="1"/>
  <c r="K43" i="16" s="1"/>
  <c r="K44" i="16" s="1"/>
  <c r="K45" i="16" s="1"/>
  <c r="K46" i="16" s="1"/>
  <c r="K47" i="16" s="1"/>
  <c r="K48" i="16" s="1"/>
  <c r="K49" i="16" s="1"/>
  <c r="K50" i="16" s="1"/>
  <c r="K51" i="16" s="1"/>
  <c r="K52" i="16" s="1"/>
  <c r="K53" i="16" s="1"/>
  <c r="K54" i="16" s="1"/>
  <c r="K55" i="16" s="1"/>
  <c r="K56" i="16" s="1"/>
  <c r="K57" i="16" s="1"/>
  <c r="K58" i="16" s="1"/>
  <c r="K59" i="16" s="1"/>
  <c r="K60" i="16" s="1"/>
  <c r="K61" i="16" s="1"/>
  <c r="K62" i="16" s="1"/>
  <c r="K63" i="16" s="1"/>
  <c r="K64" i="16" s="1"/>
  <c r="K65" i="16" s="1"/>
  <c r="H39" i="15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59" i="15" s="1"/>
  <c r="H60" i="15" s="1"/>
  <c r="H61" i="15" s="1"/>
  <c r="H62" i="15" s="1"/>
  <c r="H63" i="15" s="1"/>
  <c r="H64" i="15" s="1"/>
  <c r="H65" i="15" s="1"/>
  <c r="H39" i="18"/>
  <c r="H40" i="18" s="1"/>
  <c r="H41" i="18" s="1"/>
  <c r="H42" i="18" s="1"/>
  <c r="H43" i="18" s="1"/>
  <c r="H44" i="18" s="1"/>
  <c r="H45" i="18" s="1"/>
  <c r="H46" i="18" s="1"/>
  <c r="H47" i="18" s="1"/>
  <c r="H48" i="18" s="1"/>
  <c r="H49" i="18" s="1"/>
  <c r="H50" i="18" s="1"/>
  <c r="H51" i="18" s="1"/>
  <c r="H52" i="18" s="1"/>
  <c r="H53" i="18" s="1"/>
  <c r="H54" i="18" s="1"/>
  <c r="H55" i="18" s="1"/>
  <c r="H56" i="18" s="1"/>
  <c r="H57" i="18" s="1"/>
  <c r="H58" i="18" s="1"/>
  <c r="H59" i="18" s="1"/>
  <c r="H60" i="18" s="1"/>
  <c r="H61" i="18" s="1"/>
  <c r="H62" i="18" s="1"/>
  <c r="H63" i="18" s="1"/>
  <c r="H64" i="18" s="1"/>
  <c r="H65" i="18" s="1"/>
  <c r="N41" i="21"/>
  <c r="N42" i="21" s="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H40" i="19"/>
  <c r="H41" i="19" s="1"/>
  <c r="H42" i="19" s="1"/>
  <c r="H43" i="19" s="1"/>
  <c r="H44" i="19" s="1"/>
  <c r="H45" i="19" s="1"/>
  <c r="H46" i="19" s="1"/>
  <c r="H47" i="19" s="1"/>
  <c r="H48" i="19" s="1"/>
  <c r="H49" i="19" s="1"/>
  <c r="H50" i="19" s="1"/>
  <c r="H51" i="19" s="1"/>
  <c r="H52" i="19" s="1"/>
  <c r="H53" i="19" s="1"/>
  <c r="H54" i="19" s="1"/>
  <c r="H55" i="19" s="1"/>
  <c r="H56" i="19" s="1"/>
  <c r="H57" i="19" s="1"/>
  <c r="H58" i="19" s="1"/>
  <c r="H59" i="19" s="1"/>
  <c r="H60" i="19" s="1"/>
  <c r="H61" i="19" s="1"/>
  <c r="H62" i="19" s="1"/>
  <c r="H63" i="19" s="1"/>
  <c r="H64" i="19" s="1"/>
  <c r="H65" i="19" s="1"/>
  <c r="N42" i="12"/>
  <c r="N43" i="12" s="1"/>
  <c r="N44" i="12" s="1"/>
  <c r="N45" i="12" s="1"/>
  <c r="N46" i="12" s="1"/>
  <c r="N47" i="12" s="1"/>
  <c r="N48" i="12" s="1"/>
  <c r="N49" i="12" s="1"/>
  <c r="N50" i="12" s="1"/>
  <c r="N51" i="12" s="1"/>
  <c r="N52" i="12" s="1"/>
  <c r="N53" i="12" s="1"/>
  <c r="N54" i="12" s="1"/>
  <c r="N55" i="12" s="1"/>
  <c r="N56" i="12" s="1"/>
  <c r="N57" i="12" s="1"/>
  <c r="N58" i="12" s="1"/>
  <c r="N59" i="12" s="1"/>
  <c r="N60" i="12" s="1"/>
  <c r="N61" i="12" s="1"/>
  <c r="N62" i="12" s="1"/>
  <c r="N63" i="12" s="1"/>
  <c r="N64" i="12" s="1"/>
  <c r="N65" i="12" s="1"/>
  <c r="H40" i="14"/>
  <c r="H41" i="14" s="1"/>
  <c r="H42" i="14" s="1"/>
  <c r="H43" i="14" s="1"/>
  <c r="H44" i="14" s="1"/>
  <c r="H45" i="14" s="1"/>
  <c r="H46" i="14" s="1"/>
  <c r="H47" i="14" s="1"/>
  <c r="H48" i="14" s="1"/>
  <c r="H49" i="14" s="1"/>
  <c r="H50" i="14" s="1"/>
  <c r="H51" i="14" s="1"/>
  <c r="H52" i="14" s="1"/>
  <c r="H53" i="14" s="1"/>
  <c r="H54" i="14" s="1"/>
  <c r="H55" i="14" s="1"/>
  <c r="H56" i="14" s="1"/>
  <c r="H57" i="14" s="1"/>
  <c r="H58" i="14" s="1"/>
  <c r="H59" i="14" s="1"/>
  <c r="H60" i="14" s="1"/>
  <c r="H61" i="14" s="1"/>
  <c r="H62" i="14" s="1"/>
  <c r="H63" i="14" s="1"/>
  <c r="H64" i="14" s="1"/>
  <c r="H65" i="14" s="1"/>
  <c r="K39" i="4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N39" i="15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K39" i="24"/>
  <c r="K40" i="24" s="1"/>
  <c r="K41" i="24" s="1"/>
  <c r="K42" i="24" s="1"/>
  <c r="K43" i="24" s="1"/>
  <c r="K44" i="24" s="1"/>
  <c r="K45" i="24" s="1"/>
  <c r="K46" i="24" s="1"/>
  <c r="K47" i="24" s="1"/>
  <c r="K48" i="24" s="1"/>
  <c r="K49" i="24" s="1"/>
  <c r="K50" i="24" s="1"/>
  <c r="K51" i="24" s="1"/>
  <c r="K52" i="24" s="1"/>
  <c r="K53" i="24" s="1"/>
  <c r="K54" i="24" s="1"/>
  <c r="K55" i="24" s="1"/>
  <c r="K56" i="24" s="1"/>
  <c r="K57" i="24" s="1"/>
  <c r="K58" i="24" s="1"/>
  <c r="K59" i="24" s="1"/>
  <c r="K60" i="24" s="1"/>
  <c r="K61" i="24" s="1"/>
  <c r="K62" i="24" s="1"/>
  <c r="K63" i="24" s="1"/>
  <c r="K64" i="24" s="1"/>
  <c r="K65" i="24" s="1"/>
  <c r="H39" i="17"/>
  <c r="H40" i="17" s="1"/>
  <c r="H41" i="17" s="1"/>
  <c r="H42" i="17" s="1"/>
  <c r="H43" i="17" s="1"/>
  <c r="H44" i="17" s="1"/>
  <c r="H45" i="17" s="1"/>
  <c r="H46" i="17" s="1"/>
  <c r="H47" i="17" s="1"/>
  <c r="H48" i="17" s="1"/>
  <c r="H49" i="17" s="1"/>
  <c r="H50" i="17" s="1"/>
  <c r="H51" i="17" s="1"/>
  <c r="H52" i="17" s="1"/>
  <c r="H53" i="17" s="1"/>
  <c r="H54" i="17" s="1"/>
  <c r="H55" i="17" s="1"/>
  <c r="H56" i="17" s="1"/>
  <c r="H57" i="17" s="1"/>
  <c r="H58" i="17" s="1"/>
  <c r="H59" i="17" s="1"/>
  <c r="H60" i="17" s="1"/>
  <c r="H61" i="17" s="1"/>
  <c r="H62" i="17" s="1"/>
  <c r="H63" i="17" s="1"/>
  <c r="H64" i="17" s="1"/>
  <c r="H65" i="17" s="1"/>
  <c r="N41" i="5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H39" i="4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40" i="24"/>
  <c r="H41" i="24" s="1"/>
  <c r="H42" i="24" s="1"/>
  <c r="H43" i="24" s="1"/>
  <c r="H44" i="24" s="1"/>
  <c r="H45" i="24" s="1"/>
  <c r="H46" i="24" s="1"/>
  <c r="H47" i="24" s="1"/>
  <c r="H48" i="24" s="1"/>
  <c r="H49" i="24" s="1"/>
  <c r="H50" i="24" s="1"/>
  <c r="H51" i="24" s="1"/>
  <c r="H52" i="24" s="1"/>
  <c r="H53" i="24" s="1"/>
  <c r="H54" i="24" s="1"/>
  <c r="H55" i="24" s="1"/>
  <c r="H56" i="24" s="1"/>
  <c r="H57" i="24" s="1"/>
  <c r="H58" i="24" s="1"/>
  <c r="H59" i="24" s="1"/>
  <c r="H60" i="24" s="1"/>
  <c r="H61" i="24" s="1"/>
  <c r="H62" i="24" s="1"/>
  <c r="H63" i="24" s="1"/>
  <c r="H64" i="24" s="1"/>
  <c r="H65" i="24" s="1"/>
  <c r="K40" i="18"/>
  <c r="K41" i="18" s="1"/>
  <c r="K42" i="18" s="1"/>
  <c r="K43" i="18" s="1"/>
  <c r="K44" i="18" s="1"/>
  <c r="K45" i="18" s="1"/>
  <c r="K46" i="18" s="1"/>
  <c r="K47" i="18" s="1"/>
  <c r="K48" i="18" s="1"/>
  <c r="K49" i="18" s="1"/>
  <c r="K50" i="18" s="1"/>
  <c r="K51" i="18" s="1"/>
  <c r="K52" i="18" s="1"/>
  <c r="K53" i="18" s="1"/>
  <c r="K54" i="18" s="1"/>
  <c r="K55" i="18" s="1"/>
  <c r="K56" i="18" s="1"/>
  <c r="K57" i="18" s="1"/>
  <c r="K58" i="18" s="1"/>
  <c r="K59" i="18" s="1"/>
  <c r="K60" i="18" s="1"/>
  <c r="K61" i="18" s="1"/>
  <c r="K62" i="18" s="1"/>
  <c r="K63" i="18" s="1"/>
  <c r="K64" i="18" s="1"/>
  <c r="K65" i="18" s="1"/>
  <c r="N39" i="17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N64" i="17" s="1"/>
  <c r="N65" i="17" s="1"/>
  <c r="K43" i="12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40" i="19"/>
  <c r="K41" i="19" s="1"/>
  <c r="K42" i="19" s="1"/>
  <c r="K43" i="19" s="1"/>
  <c r="K44" i="19" s="1"/>
  <c r="K45" i="19" s="1"/>
  <c r="K46" i="19" s="1"/>
  <c r="K47" i="19" s="1"/>
  <c r="K48" i="19" s="1"/>
  <c r="K49" i="19" s="1"/>
  <c r="K50" i="19" s="1"/>
  <c r="K51" i="19" s="1"/>
  <c r="K52" i="19" s="1"/>
  <c r="K53" i="19" s="1"/>
  <c r="K54" i="19" s="1"/>
  <c r="K55" i="19" s="1"/>
  <c r="K56" i="19" s="1"/>
  <c r="K57" i="19" s="1"/>
  <c r="K58" i="19" s="1"/>
  <c r="K59" i="19" s="1"/>
  <c r="K60" i="19" s="1"/>
  <c r="K61" i="19" s="1"/>
  <c r="K62" i="19" s="1"/>
  <c r="K63" i="19" s="1"/>
  <c r="K64" i="19" s="1"/>
  <c r="K65" i="19" s="1"/>
  <c r="N40" i="28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H41" i="9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K40" i="5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D65" i="3" l="1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39" i="3"/>
  <c r="G39" i="3" l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M39" i="3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J39" i="3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H39" i="3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N39" i="3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K39" i="3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I39" i="3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O39" i="3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L39" i="3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</calcChain>
</file>

<file path=xl/sharedStrings.xml><?xml version="1.0" encoding="utf-8"?>
<sst xmlns="http://schemas.openxmlformats.org/spreadsheetml/2006/main" count="1751" uniqueCount="51">
  <si>
    <t>Germany</t>
  </si>
  <si>
    <t>Italy</t>
  </si>
  <si>
    <t>France</t>
  </si>
  <si>
    <t>Netherlands</t>
  </si>
  <si>
    <t>Spain</t>
  </si>
  <si>
    <t>Poland</t>
  </si>
  <si>
    <t>Belgium</t>
  </si>
  <si>
    <t>Greece</t>
  </si>
  <si>
    <t>Austria</t>
  </si>
  <si>
    <t>Hungary</t>
  </si>
  <si>
    <t>Czechia</t>
  </si>
  <si>
    <t>Portugal</t>
  </si>
  <si>
    <t>Sweden</t>
  </si>
  <si>
    <t>Denmark</t>
  </si>
  <si>
    <t>Romania</t>
  </si>
  <si>
    <t>Bulgaria</t>
  </si>
  <si>
    <t>Slovakia</t>
  </si>
  <si>
    <t>Estonia</t>
  </si>
  <si>
    <t>Finland</t>
  </si>
  <si>
    <t>Slovenia</t>
  </si>
  <si>
    <t>Luxembourg</t>
  </si>
  <si>
    <t>Lithuania</t>
  </si>
  <si>
    <t>Malta</t>
  </si>
  <si>
    <t>Ireland</t>
  </si>
  <si>
    <t>Croatia</t>
  </si>
  <si>
    <t>Latvia</t>
  </si>
  <si>
    <t>Slow-Total equivalent cost of electrification</t>
  </si>
  <si>
    <t>Nominal-Total equivalent cost of electrification</t>
  </si>
  <si>
    <t>Fast-Total equivalent cost of electrification</t>
  </si>
  <si>
    <t>Year</t>
  </si>
  <si>
    <t>Pre-conflict BAU</t>
  </si>
  <si>
    <t>MOD</t>
  </si>
  <si>
    <t>AMB</t>
  </si>
  <si>
    <t>Slow</t>
  </si>
  <si>
    <t>Nominal</t>
  </si>
  <si>
    <t>Fast</t>
  </si>
  <si>
    <t>Slow-LCOE</t>
  </si>
  <si>
    <t>Nominal-LCOE</t>
  </si>
  <si>
    <t>Fast-LCOE</t>
  </si>
  <si>
    <t>Slow-LCOHe</t>
  </si>
  <si>
    <t>Nominal-LCOHe</t>
  </si>
  <si>
    <t>Fast-LCOHe</t>
  </si>
  <si>
    <t>Total reduction in natural gas reliance in electricity and heating (%)</t>
  </si>
  <si>
    <t>Total reduced reliance on natural gas for electricity and heat (%)</t>
  </si>
  <si>
    <t>Electricity Supplied (GWh)</t>
  </si>
  <si>
    <t>Heat Supplied (GWh)</t>
  </si>
  <si>
    <t>LCOE ($/kWh)</t>
  </si>
  <si>
    <t>LCOHe ($/kWh)</t>
  </si>
  <si>
    <t>Total cost for electrification potential in electricity and heating sector ($bn)</t>
  </si>
  <si>
    <t>Reduction in NG dependence in E&amp;H (GWh)</t>
  </si>
  <si>
    <t>Avoided Emissions (MtCO2)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</si>
</sst>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0" xfId="1" applyNumberFormat="1" applyFont="1" applyFill="1" applyBorder="1" applyAlignment="1" applyProtection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11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</cellXfs>
  <cellStyles count="2">
    <cellStyle name="Normal" xfId="0" builtinId="0"/>
    <cellStyle name="Normal 2" xfId="1" xr:uid="{0FE684DF-0B3A-48C5-9B3E-AEFD1417EF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61E7C-CA2D-4922-B0C1-F863E723898B}">
  <dimension ref="A2:AC100"/>
  <sheetViews>
    <sheetView tabSelected="1" workbookViewId="0">
      <selection activeCell="K4" sqref="K4"/>
    </sheetView>
  </sheetViews>
  <sheetFormatPr defaultRowHeight="15" x14ac:dyDescent="0.25"/>
  <cols>
    <col min="1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9" x14ac:dyDescent="0.25">
      <c r="A2" s="3">
        <v>433046.5</v>
      </c>
      <c r="B2" s="3">
        <v>0.65092506999929933</v>
      </c>
      <c r="D2" s="3">
        <v>0.99625040243840879</v>
      </c>
      <c r="E2" s="3">
        <v>0.26786928421727163</v>
      </c>
    </row>
    <row r="4" spans="1:29" ht="44.25" customHeight="1" x14ac:dyDescent="0.25">
      <c r="G4" s="1" t="s">
        <v>44</v>
      </c>
      <c r="H4" s="1"/>
      <c r="I4" s="1"/>
      <c r="L4" s="1" t="s">
        <v>45</v>
      </c>
      <c r="M4" s="1"/>
      <c r="N4" s="1"/>
      <c r="Q4" s="2" t="s">
        <v>43</v>
      </c>
      <c r="R4" s="2"/>
      <c r="S4" s="2"/>
      <c r="V4" s="2" t="s">
        <v>42</v>
      </c>
      <c r="W4" s="2"/>
      <c r="X4" s="2"/>
      <c r="AA4" s="2" t="s">
        <v>49</v>
      </c>
      <c r="AB4" s="2"/>
      <c r="AC4" s="2"/>
    </row>
    <row r="5" spans="1:29" x14ac:dyDescent="0.25">
      <c r="A5" s="3" t="s">
        <v>29</v>
      </c>
      <c r="B5" s="3" t="s">
        <v>30</v>
      </c>
      <c r="C5" s="3" t="s">
        <v>31</v>
      </c>
      <c r="D5" s="3" t="s">
        <v>32</v>
      </c>
      <c r="F5" s="3" t="s">
        <v>29</v>
      </c>
      <c r="G5" s="3" t="s">
        <v>30</v>
      </c>
      <c r="H5" s="3" t="s">
        <v>31</v>
      </c>
      <c r="I5" s="3" t="s">
        <v>32</v>
      </c>
      <c r="K5" s="3" t="s">
        <v>29</v>
      </c>
      <c r="L5" s="3" t="s">
        <v>30</v>
      </c>
      <c r="M5" s="3" t="s">
        <v>31</v>
      </c>
      <c r="N5" s="3" t="s">
        <v>32</v>
      </c>
      <c r="P5" s="3" t="s">
        <v>29</v>
      </c>
      <c r="U5" s="3" t="s">
        <v>29</v>
      </c>
      <c r="Z5" s="3" t="s">
        <v>29</v>
      </c>
      <c r="AA5" s="3" t="s">
        <v>30</v>
      </c>
      <c r="AB5" s="3" t="s">
        <v>31</v>
      </c>
      <c r="AC5" s="3" t="s">
        <v>32</v>
      </c>
    </row>
    <row r="6" spans="1:29" x14ac:dyDescent="0.25">
      <c r="B6" s="3">
        <v>81.739000000000004</v>
      </c>
      <c r="C6" s="3">
        <v>81.739000000000004</v>
      </c>
      <c r="D6" s="3">
        <v>81.739000000000004</v>
      </c>
      <c r="F6" s="3">
        <v>2024</v>
      </c>
      <c r="G6" s="3">
        <f>(B9-$B$6)*$B$2*Output!$B$98*$D$2/Output!$B$95/1000000</f>
        <v>1058.1133175470841</v>
      </c>
      <c r="H6" s="3">
        <f>(C9-$C$6)*$B$2*Output!$B$98*$D$2/Output!$B$95/1000000</f>
        <v>2086.0143107060185</v>
      </c>
      <c r="I6" s="3">
        <f>(D9-$D$6)*$B$2*Output!$B$98*$D$2/Output!$B$95/1000000</f>
        <v>3113.9153038649656</v>
      </c>
      <c r="K6" s="3">
        <v>2024</v>
      </c>
      <c r="L6" s="3">
        <f>(B9-$B$6)*$B$2*Output!$B$101*$E$2/Output!$B$95/1000000</f>
        <v>792.92411264573718</v>
      </c>
      <c r="M6" s="3">
        <f>(C9-$C$6)*$B$2*Output!$B$101*$E$2/Output!$B$95/1000000</f>
        <v>1563.2078519881939</v>
      </c>
      <c r="N6" s="3">
        <f>(D9-$D$6)*$B$2*Output!$B$101*$E$2/Output!$B$95/1000000</f>
        <v>2333.4915913306604</v>
      </c>
      <c r="P6" s="3">
        <v>2024</v>
      </c>
      <c r="Q6" s="3">
        <f>($A$2-(G6*2+L6*1.204))/$A$2*100</f>
        <v>99.290859695963448</v>
      </c>
      <c r="R6" s="3">
        <f t="shared" ref="R6:S6" si="0">($A$2-(H6*2+M6*1.204))/$A$2*100</f>
        <v>98.601967484968526</v>
      </c>
      <c r="S6" s="3">
        <f t="shared" si="0"/>
        <v>97.913075273973575</v>
      </c>
      <c r="U6" s="3">
        <v>2024</v>
      </c>
      <c r="V6" s="3">
        <f>100-Q6</f>
        <v>0.70914030403655204</v>
      </c>
      <c r="W6" s="3">
        <f t="shared" ref="W6:X6" si="1">100-R6</f>
        <v>1.3980325150314741</v>
      </c>
      <c r="X6" s="3">
        <f t="shared" si="1"/>
        <v>2.0869247260264245</v>
      </c>
      <c r="Z6" s="3">
        <v>2024</v>
      </c>
      <c r="AA6" s="3">
        <f>V6/100*$A$2</f>
        <v>3070.9072667196474</v>
      </c>
      <c r="AB6" s="3">
        <f t="shared" ref="AB6:AC6" si="2">W6/100*$A$2</f>
        <v>6054.130875205773</v>
      </c>
      <c r="AC6" s="3">
        <f t="shared" si="2"/>
        <v>9037.3544836920209</v>
      </c>
    </row>
    <row r="7" spans="1:29" x14ac:dyDescent="0.25">
      <c r="F7" s="3">
        <v>2025</v>
      </c>
      <c r="G7" s="3">
        <f>(B10-$B$6)*$B$2*Output!$B$98*$D$2/Output!$B$95/1000000</f>
        <v>2116.2266350941682</v>
      </c>
      <c r="H7" s="3">
        <f>(C10-$C$6)*$B$2*Output!$B$98*$D$2/Output!$B$95/1000000</f>
        <v>4369.4528714131602</v>
      </c>
      <c r="I7" s="3">
        <f>(D10-$D$6)*$B$2*Output!$B$98*$D$2/Output!$B$95/1000000</f>
        <v>6622.6791077321568</v>
      </c>
      <c r="K7" s="3">
        <v>2025</v>
      </c>
      <c r="L7" s="3">
        <f>(B10-$B$6)*$B$2*Output!$B$101*$E$2/Output!$B$95/1000000</f>
        <v>1585.8482252914744</v>
      </c>
      <c r="M7" s="3">
        <f>(C10-$C$6)*$B$2*Output!$B$101*$E$2/Output!$B$95/1000000</f>
        <v>3274.36058440733</v>
      </c>
      <c r="N7" s="3">
        <f>(D10-$D$6)*$B$2*Output!$B$101*$E$2/Output!$B$95/1000000</f>
        <v>4962.8729435231899</v>
      </c>
      <c r="P7" s="3">
        <v>2025</v>
      </c>
      <c r="Q7" s="3">
        <f t="shared" ref="Q7:Q32" si="3">($A$2-(G7*2+L7*1.204))/$A$2*100</f>
        <v>98.581719391926896</v>
      </c>
      <c r="R7" s="3">
        <f t="shared" ref="R7:R32" si="4">($A$2-(H7*2+M7*1.204))/$A$2*100</f>
        <v>97.071622588693657</v>
      </c>
      <c r="S7" s="3">
        <f t="shared" ref="S7:S32" si="5">($A$2-(I7*2+N7*1.204))/$A$2*100</f>
        <v>95.561525785460404</v>
      </c>
      <c r="U7" s="3">
        <v>2025</v>
      </c>
      <c r="V7" s="3">
        <f t="shared" ref="V7:V32" si="6">100-Q7</f>
        <v>1.4182806080731041</v>
      </c>
      <c r="W7" s="3">
        <f t="shared" ref="W7:W32" si="7">100-R7</f>
        <v>2.928377411306343</v>
      </c>
      <c r="X7" s="3">
        <f t="shared" ref="X7:X32" si="8">100-S7</f>
        <v>4.4384742145395961</v>
      </c>
      <c r="Z7" s="3">
        <v>2025</v>
      </c>
      <c r="AA7" s="3">
        <f t="shared" ref="AA7:AA32" si="9">V7/100*$A$2</f>
        <v>6141.8145334392948</v>
      </c>
      <c r="AB7" s="3">
        <f t="shared" ref="AB7:AB32" si="10">W7/100*$A$2</f>
        <v>12681.235886452721</v>
      </c>
      <c r="AC7" s="3">
        <f t="shared" ref="AC7:AC32" si="11">X7/100*$A$2</f>
        <v>19220.657239466214</v>
      </c>
    </row>
    <row r="8" spans="1:29" x14ac:dyDescent="0.25">
      <c r="F8" s="3">
        <v>2026</v>
      </c>
      <c r="G8" s="3">
        <f>(B11-$B$6)*$B$2*Output!$B$98*$D$2/Output!$B$95/1000000</f>
        <v>3174.3399526412518</v>
      </c>
      <c r="H8" s="3">
        <f>(C11-$C$6)*$B$2*Output!$B$98*$D$2/Output!$B$95/1000000</f>
        <v>6875.3493331267064</v>
      </c>
      <c r="I8" s="3">
        <f>(D11-$D$6)*$B$2*Output!$B$98*$D$2/Output!$B$95/1000000</f>
        <v>10576.358713612151</v>
      </c>
      <c r="K8" s="3">
        <v>2026</v>
      </c>
      <c r="L8" s="3">
        <f>(B11-$B$6)*$B$2*Output!$B$101*$E$2/Output!$B$95/1000000</f>
        <v>2378.7723379372114</v>
      </c>
      <c r="M8" s="3">
        <f>(C11-$C$6)*$B$2*Output!$B$101*$E$2/Output!$B$95/1000000</f>
        <v>5152.217800014947</v>
      </c>
      <c r="N8" s="3">
        <f>(D11-$D$6)*$B$2*Output!$B$101*$E$2/Output!$B$95/1000000</f>
        <v>7925.6632620926794</v>
      </c>
      <c r="P8" s="3">
        <v>2026</v>
      </c>
      <c r="Q8" s="3">
        <f t="shared" si="3"/>
        <v>97.872579087890358</v>
      </c>
      <c r="R8" s="3">
        <f t="shared" si="4"/>
        <v>95.392187929593831</v>
      </c>
      <c r="S8" s="3">
        <f t="shared" si="5"/>
        <v>92.911796771297332</v>
      </c>
      <c r="U8" s="3">
        <v>2026</v>
      </c>
      <c r="V8" s="3">
        <f t="shared" si="6"/>
        <v>2.1274209121096419</v>
      </c>
      <c r="W8" s="3">
        <f t="shared" si="7"/>
        <v>4.6078120704061689</v>
      </c>
      <c r="X8" s="3">
        <f t="shared" si="8"/>
        <v>7.0882032287026675</v>
      </c>
      <c r="Z8" s="3">
        <v>2026</v>
      </c>
      <c r="AA8" s="3">
        <f t="shared" si="9"/>
        <v>9212.7218001588808</v>
      </c>
      <c r="AB8" s="3">
        <f t="shared" si="10"/>
        <v>19953.968897471452</v>
      </c>
      <c r="AC8" s="3">
        <f t="shared" si="11"/>
        <v>30695.215994783899</v>
      </c>
    </row>
    <row r="9" spans="1:29" x14ac:dyDescent="0.25">
      <c r="A9" s="3">
        <v>2024</v>
      </c>
      <c r="B9" s="3">
        <v>85.260911198033341</v>
      </c>
      <c r="C9" s="3">
        <v>88.682261216260429</v>
      </c>
      <c r="D9" s="3">
        <v>92.103611234487559</v>
      </c>
      <c r="F9" s="3">
        <v>2027</v>
      </c>
      <c r="G9" s="3">
        <f>(B12-$B$6)*$B$2*Output!$B$98*$D$2/Output!$B$95/1000000</f>
        <v>4232.45327018834</v>
      </c>
      <c r="H9" s="3">
        <f>(C12-$C$6)*$B$2*Output!$B$98*$D$2/Output!$B$95/1000000</f>
        <v>9631.9116462738839</v>
      </c>
      <c r="I9" s="3">
        <f>(D12-$D$6)*$B$2*Output!$B$98*$D$2/Output!$B$95/1000000</f>
        <v>15031.370022359426</v>
      </c>
      <c r="K9" s="3">
        <v>2027</v>
      </c>
      <c r="L9" s="3">
        <f>(B12-$B$6)*$B$2*Output!$B$101*$E$2/Output!$B$95/1000000</f>
        <v>3171.6964505829515</v>
      </c>
      <c r="M9" s="3">
        <f>(C12-$C$6)*$B$2*Output!$B$101*$E$2/Output!$B$95/1000000</f>
        <v>7217.9178435338172</v>
      </c>
      <c r="N9" s="3">
        <f>(D12-$D$6)*$B$2*Output!$B$101*$E$2/Output!$B$95/1000000</f>
        <v>11264.139236484682</v>
      </c>
      <c r="P9" s="3">
        <v>2027</v>
      </c>
      <c r="Q9" s="3">
        <f t="shared" si="3"/>
        <v>97.163438783853792</v>
      </c>
      <c r="R9" s="3">
        <f t="shared" si="4"/>
        <v>93.544758732338792</v>
      </c>
      <c r="S9" s="3">
        <f t="shared" si="5"/>
        <v>89.926078680823778</v>
      </c>
      <c r="U9" s="3">
        <v>2027</v>
      </c>
      <c r="V9" s="3">
        <f t="shared" si="6"/>
        <v>2.8365612161462082</v>
      </c>
      <c r="W9" s="3">
        <f t="shared" si="7"/>
        <v>6.4552412676612079</v>
      </c>
      <c r="X9" s="3">
        <f t="shared" si="8"/>
        <v>10.073921319176222</v>
      </c>
      <c r="Z9" s="3">
        <v>2027</v>
      </c>
      <c r="AA9" s="3">
        <f t="shared" si="9"/>
        <v>12283.62906687859</v>
      </c>
      <c r="AB9" s="3">
        <f t="shared" si="10"/>
        <v>27954.19637616249</v>
      </c>
      <c r="AC9" s="3">
        <f t="shared" si="11"/>
        <v>43624.763685446451</v>
      </c>
    </row>
    <row r="10" spans="1:29" x14ac:dyDescent="0.25">
      <c r="A10" s="3">
        <v>2025</v>
      </c>
      <c r="B10" s="3">
        <v>88.782822396066678</v>
      </c>
      <c r="C10" s="3">
        <v>96.282645507442695</v>
      </c>
      <c r="D10" s="3">
        <v>103.78246861881873</v>
      </c>
      <c r="F10" s="3">
        <v>2028</v>
      </c>
      <c r="G10" s="3">
        <f>(B13-$B$6)*$B$2*Output!$B$98*$D$2/Output!$B$95/1000000</f>
        <v>5290.5665877354231</v>
      </c>
      <c r="H10" s="3">
        <f>(C13-$C$6)*$B$2*Output!$B$98*$D$2/Output!$B$95/1000000</f>
        <v>12670.924565988376</v>
      </c>
      <c r="I10" s="3">
        <f>(D13-$D$6)*$B$2*Output!$B$98*$D$2/Output!$B$95/1000000</f>
        <v>20051.28254424133</v>
      </c>
      <c r="K10" s="3">
        <v>2028</v>
      </c>
      <c r="L10" s="3">
        <f>(B13-$B$6)*$B$2*Output!$B$101*$E$2/Output!$B$95/1000000</f>
        <v>3964.6205632286888</v>
      </c>
      <c r="M10" s="3">
        <f>(C13-$C$6)*$B$2*Output!$B$101*$E$2/Output!$B$95/1000000</f>
        <v>9495.2794292189155</v>
      </c>
      <c r="N10" s="3">
        <f>(D13-$D$6)*$B$2*Output!$B$101*$E$2/Output!$B$95/1000000</f>
        <v>15025.938295209135</v>
      </c>
      <c r="P10" s="3">
        <v>2028</v>
      </c>
      <c r="Q10" s="3">
        <f t="shared" si="3"/>
        <v>96.45429847981724</v>
      </c>
      <c r="R10" s="3">
        <f t="shared" si="4"/>
        <v>91.508033071562451</v>
      </c>
      <c r="S10" s="3">
        <f t="shared" si="5"/>
        <v>86.561767663307648</v>
      </c>
      <c r="U10" s="3">
        <v>2028</v>
      </c>
      <c r="V10" s="3">
        <f t="shared" si="6"/>
        <v>3.5457015201827602</v>
      </c>
      <c r="W10" s="3">
        <f t="shared" si="7"/>
        <v>8.4919669284375487</v>
      </c>
      <c r="X10" s="3">
        <f t="shared" si="8"/>
        <v>13.438232336692352</v>
      </c>
      <c r="Z10" s="3">
        <v>2028</v>
      </c>
      <c r="AA10" s="3">
        <f t="shared" si="9"/>
        <v>15354.536333598238</v>
      </c>
      <c r="AB10" s="3">
        <f t="shared" si="10"/>
        <v>36774.165564756309</v>
      </c>
      <c r="AC10" s="3">
        <f t="shared" si="11"/>
        <v>58193.794795914444</v>
      </c>
    </row>
    <row r="11" spans="1:29" x14ac:dyDescent="0.25">
      <c r="A11" s="3">
        <v>2026</v>
      </c>
      <c r="B11" s="3">
        <v>92.304733594100014</v>
      </c>
      <c r="C11" s="3">
        <v>104.62347693188825</v>
      </c>
      <c r="D11" s="3">
        <v>116.94222026967645</v>
      </c>
      <c r="F11" s="3">
        <v>2029</v>
      </c>
      <c r="G11" s="3">
        <f>(B14-$B$6)*$B$2*Output!$B$98*$D$2/Output!$B$95/1000000</f>
        <v>6348.6799052825081</v>
      </c>
      <c r="H11" s="3">
        <f>(C14-$C$6)*$B$2*Output!$B$98*$D$2/Output!$B$95/1000000</f>
        <v>16028.20319558703</v>
      </c>
      <c r="I11" s="3">
        <f>(D14-$D$6)*$B$2*Output!$B$98*$D$2/Output!$B$95/1000000</f>
        <v>25707.726485891544</v>
      </c>
      <c r="K11" s="3">
        <v>2029</v>
      </c>
      <c r="L11" s="3">
        <f>(B14-$B$6)*$B$2*Output!$B$101*$E$2/Output!$B$95/1000000</f>
        <v>4757.5446758744265</v>
      </c>
      <c r="M11" s="3">
        <f>(C14-$C$6)*$B$2*Output!$B$101*$E$2/Output!$B$95/1000000</f>
        <v>12011.14151519115</v>
      </c>
      <c r="N11" s="3">
        <f>(D14-$D$6)*$B$2*Output!$B$101*$E$2/Output!$B$95/1000000</f>
        <v>19264.738354507866</v>
      </c>
      <c r="P11" s="3">
        <v>2029</v>
      </c>
      <c r="Q11" s="3">
        <f t="shared" si="3"/>
        <v>95.745158175780716</v>
      </c>
      <c r="R11" s="3">
        <f t="shared" si="4"/>
        <v>89.258007910128782</v>
      </c>
      <c r="S11" s="3">
        <f t="shared" si="5"/>
        <v>82.770857644476862</v>
      </c>
      <c r="U11" s="3">
        <v>2029</v>
      </c>
      <c r="V11" s="3">
        <f t="shared" si="6"/>
        <v>4.2548418242192838</v>
      </c>
      <c r="W11" s="3">
        <f t="shared" si="7"/>
        <v>10.741992089871218</v>
      </c>
      <c r="X11" s="3">
        <f t="shared" si="8"/>
        <v>17.229142355523138</v>
      </c>
      <c r="Z11" s="3">
        <v>2029</v>
      </c>
      <c r="AA11" s="3">
        <f t="shared" si="9"/>
        <v>18425.443600317762</v>
      </c>
      <c r="AB11" s="3">
        <f t="shared" si="10"/>
        <v>46517.820775464163</v>
      </c>
      <c r="AC11" s="3">
        <f t="shared" si="11"/>
        <v>74610.197950610513</v>
      </c>
    </row>
    <row r="12" spans="1:29" x14ac:dyDescent="0.25">
      <c r="A12" s="3">
        <v>2027</v>
      </c>
      <c r="B12" s="3">
        <v>95.826644792133365</v>
      </c>
      <c r="C12" s="3">
        <v>113.79864514662695</v>
      </c>
      <c r="D12" s="3">
        <v>131.77064550112053</v>
      </c>
      <c r="F12" s="3">
        <v>2030</v>
      </c>
      <c r="G12" s="3">
        <f>(B15-$B$6)*$B$2*Output!$B$98*$D$2/Output!$B$95/1000000</f>
        <v>7406.7932228295904</v>
      </c>
      <c r="H12" s="3">
        <f>(C15-$C$6)*$B$2*Output!$B$98*$D$2/Output!$B$95/1000000</f>
        <v>19744.104039947764</v>
      </c>
      <c r="I12" s="3">
        <f>(D15-$D$6)*$B$2*Output!$B$98*$D$2/Output!$B$95/1000000</f>
        <v>32081.414857065934</v>
      </c>
      <c r="K12" s="3">
        <v>2030</v>
      </c>
      <c r="L12" s="3">
        <f>(B15-$B$6)*$B$2*Output!$B$101*$E$2/Output!$B$95/1000000</f>
        <v>5550.4687885201629</v>
      </c>
      <c r="M12" s="3">
        <f>(C15-$C$6)*$B$2*Output!$B$101*$E$2/Output!$B$95/1000000</f>
        <v>14795.746274277521</v>
      </c>
      <c r="N12" s="3">
        <f>(D15-$D$6)*$B$2*Output!$B$101*$E$2/Output!$B$95/1000000</f>
        <v>24041.023760034881</v>
      </c>
      <c r="P12" s="3">
        <v>2030</v>
      </c>
      <c r="Q12" s="3">
        <f t="shared" si="3"/>
        <v>95.036017871744164</v>
      </c>
      <c r="R12" s="3">
        <f t="shared" si="4"/>
        <v>86.767636594655386</v>
      </c>
      <c r="S12" s="3">
        <f t="shared" si="5"/>
        <v>78.499255317566622</v>
      </c>
      <c r="U12" s="3">
        <v>2030</v>
      </c>
      <c r="V12" s="3">
        <f t="shared" si="6"/>
        <v>4.9639821282558358</v>
      </c>
      <c r="W12" s="3">
        <f t="shared" si="7"/>
        <v>13.232363405344614</v>
      </c>
      <c r="X12" s="3">
        <f t="shared" si="8"/>
        <v>21.500744682433378</v>
      </c>
      <c r="Z12" s="3">
        <v>2030</v>
      </c>
      <c r="AA12" s="3">
        <f t="shared" si="9"/>
        <v>21496.35086703741</v>
      </c>
      <c r="AB12" s="3">
        <f t="shared" si="10"/>
        <v>57302.28659412566</v>
      </c>
      <c r="AC12" s="3">
        <f t="shared" si="11"/>
        <v>93108.222321213863</v>
      </c>
    </row>
    <row r="13" spans="1:29" x14ac:dyDescent="0.25">
      <c r="A13" s="3">
        <v>2028</v>
      </c>
      <c r="B13" s="3">
        <v>99.348555990166702</v>
      </c>
      <c r="C13" s="3">
        <v>123.91394513899681</v>
      </c>
      <c r="D13" s="3">
        <v>148.4793342878269</v>
      </c>
      <c r="F13" s="3">
        <v>2031</v>
      </c>
      <c r="G13" s="3">
        <f>(B16-$B$6)*$B$2*Output!$B$98*$D$2/Output!$B$95/1000000</f>
        <v>8464.9065403766799</v>
      </c>
      <c r="H13" s="3">
        <f>(C16-$C$6)*$B$2*Output!$B$98*$D$2/Output!$B$95/1000000</f>
        <v>21133.759299760139</v>
      </c>
      <c r="I13" s="3">
        <f>(D16-$D$6)*$B$2*Output!$B$98*$D$2/Output!$B$95/1000000</f>
        <v>33802.612059143597</v>
      </c>
      <c r="K13" s="3">
        <v>2031</v>
      </c>
      <c r="L13" s="3">
        <f>(B16-$B$6)*$B$2*Output!$B$101*$E$2/Output!$B$95/1000000</f>
        <v>6343.3929011659029</v>
      </c>
      <c r="M13" s="3">
        <f>(C16-$C$6)*$B$2*Output!$B$101*$E$2/Output!$B$95/1000000</f>
        <v>15837.119769438337</v>
      </c>
      <c r="N13" s="3">
        <f>(D16-$D$6)*$B$2*Output!$B$101*$E$2/Output!$B$95/1000000</f>
        <v>25330.846637710762</v>
      </c>
      <c r="P13" s="3">
        <v>2031</v>
      </c>
      <c r="Q13" s="3">
        <f t="shared" si="3"/>
        <v>94.326877567707598</v>
      </c>
      <c r="R13" s="3">
        <f t="shared" si="4"/>
        <v>85.836299149877888</v>
      </c>
      <c r="S13" s="3">
        <f t="shared" si="5"/>
        <v>77.345720732048179</v>
      </c>
      <c r="U13" s="3">
        <v>2031</v>
      </c>
      <c r="V13" s="3">
        <f t="shared" si="6"/>
        <v>5.6731224322924021</v>
      </c>
      <c r="W13" s="3">
        <f t="shared" si="7"/>
        <v>14.163700850122112</v>
      </c>
      <c r="X13" s="3">
        <f t="shared" si="8"/>
        <v>22.654279267951821</v>
      </c>
      <c r="Z13" s="3">
        <v>2031</v>
      </c>
      <c r="AA13" s="3">
        <f t="shared" si="9"/>
        <v>24567.258133757117</v>
      </c>
      <c r="AB13" s="3">
        <f t="shared" si="10"/>
        <v>61335.410801924052</v>
      </c>
      <c r="AC13" s="3">
        <f t="shared" si="11"/>
        <v>98103.563470090987</v>
      </c>
    </row>
    <row r="14" spans="1:29" x14ac:dyDescent="0.25">
      <c r="A14" s="3">
        <v>2029</v>
      </c>
      <c r="B14" s="3">
        <v>102.87046718820004</v>
      </c>
      <c r="C14" s="3">
        <v>135.08858683797095</v>
      </c>
      <c r="D14" s="3">
        <v>167.30670648774182</v>
      </c>
      <c r="F14" s="3">
        <v>2032</v>
      </c>
      <c r="G14" s="3">
        <f>(B17-$B$6)*$B$2*Output!$B$98*$D$2/Output!$B$95/1000000</f>
        <v>9523.0198579237622</v>
      </c>
      <c r="H14" s="3">
        <f>(C17-$C$6)*$B$2*Output!$B$98*$D$2/Output!$B$95/1000000</f>
        <v>22549.567275699665</v>
      </c>
      <c r="I14" s="3">
        <f>(D17-$D$6)*$B$2*Output!$B$98*$D$2/Output!$B$95/1000000</f>
        <v>35576.114693475582</v>
      </c>
      <c r="K14" s="3">
        <v>2032</v>
      </c>
      <c r="L14" s="3">
        <f>(B17-$B$6)*$B$2*Output!$B$101*$E$2/Output!$B$95/1000000</f>
        <v>7136.3170138116402</v>
      </c>
      <c r="M14" s="3">
        <f>(C17-$C$6)*$B$2*Output!$B$101*$E$2/Output!$B$95/1000000</f>
        <v>16898.091467253351</v>
      </c>
      <c r="N14" s="3">
        <f>(D17-$D$6)*$B$2*Output!$B$101*$E$2/Output!$B$95/1000000</f>
        <v>26659.865920695065</v>
      </c>
      <c r="P14" s="3">
        <v>2032</v>
      </c>
      <c r="Q14" s="3">
        <f t="shared" si="3"/>
        <v>93.617737263671046</v>
      </c>
      <c r="R14" s="3">
        <f t="shared" si="4"/>
        <v>84.887434333732656</v>
      </c>
      <c r="S14" s="3">
        <f t="shared" si="5"/>
        <v>76.157131403794281</v>
      </c>
      <c r="U14" s="3">
        <v>2032</v>
      </c>
      <c r="V14" s="3">
        <f t="shared" si="6"/>
        <v>6.3822627363289541</v>
      </c>
      <c r="W14" s="3">
        <f t="shared" si="7"/>
        <v>15.112565666267344</v>
      </c>
      <c r="X14" s="3">
        <f t="shared" si="8"/>
        <v>23.842868596205719</v>
      </c>
      <c r="Z14" s="3">
        <v>2032</v>
      </c>
      <c r="AA14" s="3">
        <f t="shared" si="9"/>
        <v>27638.165400476766</v>
      </c>
      <c r="AB14" s="3">
        <f t="shared" si="10"/>
        <v>65444.436677972415</v>
      </c>
      <c r="AC14" s="3">
        <f t="shared" si="11"/>
        <v>103250.70795546799</v>
      </c>
    </row>
    <row r="15" spans="1:29" x14ac:dyDescent="0.25">
      <c r="A15" s="3">
        <v>2030</v>
      </c>
      <c r="B15" s="3">
        <v>106.39237838623337</v>
      </c>
      <c r="C15" s="3">
        <v>147.45689614615924</v>
      </c>
      <c r="D15" s="3">
        <v>188.52141390608512</v>
      </c>
      <c r="F15" s="3">
        <v>2033</v>
      </c>
      <c r="G15" s="3">
        <f>(B18-$B$6)*$B$2*Output!$B$98*$D$2/Output!$B$95/1000000</f>
        <v>10581.133175470846</v>
      </c>
      <c r="H15" s="3">
        <f>(C18-$C$6)*$B$2*Output!$B$98*$D$2/Output!$B$95/1000000</f>
        <v>23992.32272220821</v>
      </c>
      <c r="I15" s="3">
        <f>(D18-$D$6)*$B$2*Output!$B$98*$D$2/Output!$B$95/1000000</f>
        <v>37403.512268945582</v>
      </c>
      <c r="K15" s="3">
        <v>2033</v>
      </c>
      <c r="L15" s="3">
        <f>(B18-$B$6)*$B$2*Output!$B$101*$E$2/Output!$B$95/1000000</f>
        <v>7929.2411264573775</v>
      </c>
      <c r="M15" s="3">
        <f>(C18-$C$6)*$B$2*Output!$B$101*$E$2/Output!$B$95/1000000</f>
        <v>17979.256937166912</v>
      </c>
      <c r="N15" s="3">
        <f>(D18-$D$6)*$B$2*Output!$B$101*$E$2/Output!$B$95/1000000</f>
        <v>28029.27274787645</v>
      </c>
      <c r="P15" s="3">
        <v>2033</v>
      </c>
      <c r="Q15" s="3">
        <f t="shared" si="3"/>
        <v>92.908596959634494</v>
      </c>
      <c r="R15" s="3">
        <f t="shared" si="4"/>
        <v>83.920509507231827</v>
      </c>
      <c r="S15" s="3">
        <f t="shared" si="5"/>
        <v>74.932422054829132</v>
      </c>
      <c r="U15" s="3">
        <v>2033</v>
      </c>
      <c r="V15" s="3">
        <f t="shared" si="6"/>
        <v>7.0914030403655062</v>
      </c>
      <c r="W15" s="3">
        <f t="shared" si="7"/>
        <v>16.079490492768173</v>
      </c>
      <c r="X15" s="3">
        <f t="shared" si="8"/>
        <v>25.067577945170868</v>
      </c>
      <c r="Z15" s="3">
        <v>2033</v>
      </c>
      <c r="AA15" s="3">
        <f t="shared" si="9"/>
        <v>30709.072667196411</v>
      </c>
      <c r="AB15" s="3">
        <f t="shared" si="10"/>
        <v>69631.67079676532</v>
      </c>
      <c r="AC15" s="3">
        <f t="shared" si="11"/>
        <v>108554.26892633435</v>
      </c>
    </row>
    <row r="16" spans="1:29" x14ac:dyDescent="0.25">
      <c r="A16" s="3">
        <v>2031</v>
      </c>
      <c r="B16" s="3">
        <v>109.91428958426673</v>
      </c>
      <c r="C16" s="3">
        <v>152.08233875214114</v>
      </c>
      <c r="D16" s="3">
        <v>194.25038792001556</v>
      </c>
      <c r="F16" s="3">
        <v>2034</v>
      </c>
      <c r="G16" s="3">
        <f>(B19-$B$6)*$B$2*Output!$B$98*$D$2/Output!$B$95/1000000</f>
        <v>11639.246493017929</v>
      </c>
      <c r="H16" s="3">
        <f>(C19-$C$6)*$B$2*Output!$B$98*$D$2/Output!$B$95/1000000</f>
        <v>25462.844545506709</v>
      </c>
      <c r="I16" s="3">
        <f>(D19-$D$6)*$B$2*Output!$B$98*$D$2/Output!$B$95/1000000</f>
        <v>39286.442597995519</v>
      </c>
      <c r="K16" s="3">
        <v>2034</v>
      </c>
      <c r="L16" s="3">
        <f>(B19-$B$6)*$B$2*Output!$B$101*$E$2/Output!$B$95/1000000</f>
        <v>8722.1652391031148</v>
      </c>
      <c r="M16" s="3">
        <f>(C19-$C$6)*$B$2*Output!$B$101*$E$2/Output!$B$95/1000000</f>
        <v>19081.229847372979</v>
      </c>
      <c r="N16" s="3">
        <f>(D19-$D$6)*$B$2*Output!$B$101*$E$2/Output!$B$95/1000000</f>
        <v>29440.294455642863</v>
      </c>
      <c r="P16" s="3">
        <v>2034</v>
      </c>
      <c r="Q16" s="3">
        <f t="shared" si="3"/>
        <v>92.199456655597956</v>
      </c>
      <c r="R16" s="3">
        <f t="shared" si="4"/>
        <v>82.934975845030394</v>
      </c>
      <c r="S16" s="3">
        <f t="shared" si="5"/>
        <v>73.670495034462803</v>
      </c>
      <c r="U16" s="3">
        <v>2034</v>
      </c>
      <c r="V16" s="3">
        <f t="shared" si="6"/>
        <v>7.800543344402044</v>
      </c>
      <c r="W16" s="3">
        <f t="shared" si="7"/>
        <v>17.065024154969606</v>
      </c>
      <c r="X16" s="3">
        <f t="shared" si="8"/>
        <v>26.329504965537197</v>
      </c>
      <c r="Z16" s="3">
        <v>2034</v>
      </c>
      <c r="AA16" s="3">
        <f t="shared" si="9"/>
        <v>33779.979933916002</v>
      </c>
      <c r="AB16" s="3">
        <f t="shared" si="10"/>
        <v>73899.489827250465</v>
      </c>
      <c r="AC16" s="3">
        <f t="shared" si="11"/>
        <v>114018.99972058504</v>
      </c>
    </row>
    <row r="17" spans="1:29" x14ac:dyDescent="0.25">
      <c r="A17" s="3">
        <v>2032</v>
      </c>
      <c r="B17" s="3">
        <v>113.43620078230006</v>
      </c>
      <c r="C17" s="3">
        <v>156.79483020464991</v>
      </c>
      <c r="D17" s="3">
        <v>200.15345962699979</v>
      </c>
      <c r="F17" s="3">
        <v>2035</v>
      </c>
      <c r="G17" s="3">
        <f>(B20-$B$6)*$B$2*Output!$B$98*$D$2/Output!$B$95/1000000</f>
        <v>12697.35981056502</v>
      </c>
      <c r="H17" s="3">
        <f>(C20-$C$6)*$B$2*Output!$B$98*$D$2/Output!$B$95/1000000</f>
        <v>26961.976537543254</v>
      </c>
      <c r="I17" s="3">
        <f>(D20-$D$6)*$B$2*Output!$B$98*$D$2/Output!$B$95/1000000</f>
        <v>41226.593264521507</v>
      </c>
      <c r="K17" s="3">
        <v>2035</v>
      </c>
      <c r="L17" s="3">
        <f>(B20-$B$6)*$B$2*Output!$B$101*$E$2/Output!$B$95/1000000</f>
        <v>9515.0893517488548</v>
      </c>
      <c r="M17" s="3">
        <f>(C20-$C$6)*$B$2*Output!$B$101*$E$2/Output!$B$95/1000000</f>
        <v>20204.642514817751</v>
      </c>
      <c r="N17" s="3">
        <f>(D20-$D$6)*$B$2*Output!$B$101*$E$2/Output!$B$95/1000000</f>
        <v>30894.19567788667</v>
      </c>
      <c r="P17" s="3">
        <v>2035</v>
      </c>
      <c r="Q17" s="3">
        <f t="shared" si="3"/>
        <v>91.49031635156139</v>
      </c>
      <c r="R17" s="3">
        <f t="shared" si="4"/>
        <v>81.930267843539411</v>
      </c>
      <c r="S17" s="3">
        <f t="shared" si="5"/>
        <v>72.370219335517405</v>
      </c>
      <c r="U17" s="3">
        <v>2035</v>
      </c>
      <c r="V17" s="3">
        <f t="shared" si="6"/>
        <v>8.5096836484386102</v>
      </c>
      <c r="W17" s="3">
        <f t="shared" si="7"/>
        <v>18.069732156460589</v>
      </c>
      <c r="X17" s="3">
        <f t="shared" si="8"/>
        <v>27.629780664482595</v>
      </c>
      <c r="Z17" s="3">
        <v>2035</v>
      </c>
      <c r="AA17" s="3">
        <f t="shared" si="9"/>
        <v>36850.887200635705</v>
      </c>
      <c r="AB17" s="3">
        <f t="shared" si="10"/>
        <v>78250.342662927098</v>
      </c>
      <c r="AC17" s="3">
        <f t="shared" si="11"/>
        <v>119649.79812521861</v>
      </c>
    </row>
    <row r="18" spans="1:29" x14ac:dyDescent="0.25">
      <c r="A18" s="3">
        <v>2033</v>
      </c>
      <c r="B18" s="3">
        <v>116.9581119803334</v>
      </c>
      <c r="C18" s="3">
        <v>161.59701582958976</v>
      </c>
      <c r="D18" s="3">
        <v>206.23591967884616</v>
      </c>
      <c r="F18" s="3">
        <v>2036</v>
      </c>
      <c r="G18" s="3">
        <f>(B21-$B$6)*$B$2*Output!$B$98*$D$2/Output!$B$95/1000000</f>
        <v>13755.473128112102</v>
      </c>
      <c r="H18" s="3">
        <f>(C21-$C$6)*$B$2*Output!$B$98*$D$2/Output!$B$95/1000000</f>
        <v>28490.588132244895</v>
      </c>
      <c r="I18" s="3">
        <f>(D21-$D$6)*$B$2*Output!$B$98*$D$2/Output!$B$95/1000000</f>
        <v>43225.703136377742</v>
      </c>
      <c r="K18" s="3">
        <v>2036</v>
      </c>
      <c r="L18" s="3">
        <f>(B21-$B$6)*$B$2*Output!$B$101*$E$2/Output!$B$95/1000000</f>
        <v>10308.013464394595</v>
      </c>
      <c r="M18" s="3">
        <f>(C21-$C$6)*$B$2*Output!$B$101*$E$2/Output!$B$95/1000000</f>
        <v>21350.146471916236</v>
      </c>
      <c r="N18" s="3">
        <f>(D21-$D$6)*$B$2*Output!$B$101*$E$2/Output!$B$95/1000000</f>
        <v>32392.279479437915</v>
      </c>
      <c r="P18" s="3">
        <v>2036</v>
      </c>
      <c r="Q18" s="3">
        <f t="shared" si="3"/>
        <v>90.781176047524852</v>
      </c>
      <c r="R18" s="3">
        <f t="shared" si="4"/>
        <v>80.905802814091103</v>
      </c>
      <c r="S18" s="3">
        <f t="shared" si="5"/>
        <v>71.030429580657341</v>
      </c>
      <c r="U18" s="3">
        <v>2036</v>
      </c>
      <c r="V18" s="3">
        <f t="shared" si="6"/>
        <v>9.2188239524751481</v>
      </c>
      <c r="W18" s="3">
        <f t="shared" si="7"/>
        <v>19.094197185908897</v>
      </c>
      <c r="X18" s="3">
        <f t="shared" si="8"/>
        <v>28.969570419342659</v>
      </c>
      <c r="Z18" s="3">
        <v>2036</v>
      </c>
      <c r="AA18" s="3">
        <f t="shared" si="9"/>
        <v>39921.794467355292</v>
      </c>
      <c r="AB18" s="3">
        <f t="shared" si="10"/>
        <v>82686.752616676968</v>
      </c>
      <c r="AC18" s="3">
        <f t="shared" si="11"/>
        <v>125451.71076599871</v>
      </c>
    </row>
    <row r="19" spans="1:29" x14ac:dyDescent="0.25">
      <c r="A19" s="3">
        <v>2034</v>
      </c>
      <c r="B19" s="3">
        <v>120.48002317836674</v>
      </c>
      <c r="C19" s="3">
        <v>166.49162134162836</v>
      </c>
      <c r="D19" s="3">
        <v>212.50321950489007</v>
      </c>
      <c r="F19" s="3">
        <v>2037</v>
      </c>
      <c r="G19" s="3">
        <f>(B22-$B$6)*$B$2*Output!$B$98*$D$2/Output!$B$95/1000000</f>
        <v>14813.58644565919</v>
      </c>
      <c r="H19" s="3">
        <f>(C22-$C$6)*$B$2*Output!$B$98*$D$2/Output!$B$95/1000000</f>
        <v>30049.575184751484</v>
      </c>
      <c r="I19" s="3">
        <f>(D22-$D$6)*$B$2*Output!$B$98*$D$2/Output!$B$95/1000000</f>
        <v>45285.563923843816</v>
      </c>
      <c r="K19" s="3">
        <v>2037</v>
      </c>
      <c r="L19" s="3">
        <f>(B22-$B$6)*$B$2*Output!$B$101*$E$2/Output!$B$95/1000000</f>
        <v>11100.937577040331</v>
      </c>
      <c r="M19" s="3">
        <f>(C22-$C$6)*$B$2*Output!$B$101*$E$2/Output!$B$95/1000000</f>
        <v>22518.413050490861</v>
      </c>
      <c r="N19" s="3">
        <f>(D22-$D$6)*$B$2*Output!$B$101*$E$2/Output!$B$95/1000000</f>
        <v>33935.888523941423</v>
      </c>
      <c r="P19" s="3">
        <v>2037</v>
      </c>
      <c r="Q19" s="3">
        <f t="shared" si="3"/>
        <v>90.072035743488314</v>
      </c>
      <c r="R19" s="3">
        <f t="shared" si="4"/>
        <v>79.860980360701689</v>
      </c>
      <c r="S19" s="3">
        <f t="shared" si="5"/>
        <v>69.649924977915049</v>
      </c>
      <c r="U19" s="3">
        <v>2037</v>
      </c>
      <c r="V19" s="3">
        <f t="shared" si="6"/>
        <v>9.9279642565116859</v>
      </c>
      <c r="W19" s="3">
        <f t="shared" si="7"/>
        <v>20.139019639298311</v>
      </c>
      <c r="X19" s="3">
        <f t="shared" si="8"/>
        <v>30.350075022084951</v>
      </c>
      <c r="Z19" s="3">
        <v>2037</v>
      </c>
      <c r="AA19" s="3">
        <f t="shared" si="9"/>
        <v>42992.701734074879</v>
      </c>
      <c r="AB19" s="3">
        <f t="shared" si="10"/>
        <v>87211.319682293964</v>
      </c>
      <c r="AC19" s="3">
        <f t="shared" si="11"/>
        <v>131429.9376305131</v>
      </c>
    </row>
    <row r="20" spans="1:29" x14ac:dyDescent="0.25">
      <c r="A20" s="3">
        <v>2035</v>
      </c>
      <c r="B20" s="3">
        <v>124.00193437640009</v>
      </c>
      <c r="C20" s="3">
        <v>171.48145528712973</v>
      </c>
      <c r="D20" s="3">
        <v>218.96097619785945</v>
      </c>
      <c r="F20" s="3">
        <v>2038</v>
      </c>
      <c r="G20" s="3">
        <f>(B23-$B$6)*$B$2*Output!$B$98*$D$2/Output!$B$95/1000000</f>
        <v>15871.699763206276</v>
      </c>
      <c r="H20" s="3">
        <f>(C23-$C$6)*$B$2*Output!$B$98*$D$2/Output!$B$95/1000000</f>
        <v>31639.860774329285</v>
      </c>
      <c r="I20" s="3">
        <f>(D23-$D$6)*$B$2*Output!$B$98*$D$2/Output!$B$95/1000000</f>
        <v>47408.021785452285</v>
      </c>
      <c r="K20" s="3">
        <v>2038</v>
      </c>
      <c r="L20" s="3">
        <f>(B23-$B$6)*$B$2*Output!$B$101*$E$2/Output!$B$95/1000000</f>
        <v>11893.861689686069</v>
      </c>
      <c r="M20" s="3">
        <f>(C23-$C$6)*$B$2*Output!$B$101*$E$2/Output!$B$95/1000000</f>
        <v>23710.133983455271</v>
      </c>
      <c r="N20" s="3">
        <f>(D23-$D$6)*$B$2*Output!$B$101*$E$2/Output!$B$95/1000000</f>
        <v>35526.40627722448</v>
      </c>
      <c r="P20" s="3">
        <v>2038</v>
      </c>
      <c r="Q20" s="3">
        <f t="shared" si="3"/>
        <v>89.362895439451748</v>
      </c>
      <c r="R20" s="3">
        <f t="shared" si="4"/>
        <v>78.795181841964151</v>
      </c>
      <c r="S20" s="3">
        <f t="shared" si="5"/>
        <v>68.227468244476555</v>
      </c>
      <c r="U20" s="3">
        <v>2038</v>
      </c>
      <c r="V20" s="3">
        <f t="shared" si="6"/>
        <v>10.637104560548252</v>
      </c>
      <c r="W20" s="3">
        <f t="shared" si="7"/>
        <v>21.204818158035849</v>
      </c>
      <c r="X20" s="3">
        <f t="shared" si="8"/>
        <v>31.772531755523445</v>
      </c>
      <c r="Z20" s="3">
        <v>2038</v>
      </c>
      <c r="AA20" s="3">
        <f t="shared" si="9"/>
        <v>46063.60900079459</v>
      </c>
      <c r="AB20" s="3">
        <f t="shared" si="10"/>
        <v>91826.722864738709</v>
      </c>
      <c r="AC20" s="3">
        <f t="shared" si="11"/>
        <v>137589.83672868286</v>
      </c>
    </row>
    <row r="21" spans="1:29" x14ac:dyDescent="0.25">
      <c r="A21" s="3">
        <v>2036</v>
      </c>
      <c r="B21" s="3">
        <v>127.52384557443342</v>
      </c>
      <c r="C21" s="3">
        <v>176.56941156132507</v>
      </c>
      <c r="D21" s="3">
        <v>225.61497754821687</v>
      </c>
      <c r="F21" s="3">
        <v>2039</v>
      </c>
      <c r="G21" s="3">
        <f>(B24-$B$6)*$B$2*Output!$B$98*$D$2/Output!$B$95/1000000</f>
        <v>16929.81308075336</v>
      </c>
      <c r="H21" s="3">
        <f>(C24-$C$6)*$B$2*Output!$B$98*$D$2/Output!$B$95/1000000</f>
        <v>33262.396031684511</v>
      </c>
      <c r="I21" s="3">
        <f>(D24-$D$6)*$B$2*Output!$B$98*$D$2/Output!$B$95/1000000</f>
        <v>49594.978982615685</v>
      </c>
      <c r="K21" s="3">
        <v>2039</v>
      </c>
      <c r="L21" s="3">
        <f>(B24-$B$6)*$B$2*Output!$B$101*$E$2/Output!$B$95/1000000</f>
        <v>12686.785802331806</v>
      </c>
      <c r="M21" s="3">
        <f>(C24-$C$6)*$B$2*Output!$B$101*$E$2/Output!$B$95/1000000</f>
        <v>24926.022024782731</v>
      </c>
      <c r="N21" s="3">
        <f>(D24-$D$6)*$B$2*Output!$B$101*$E$2/Output!$B$95/1000000</f>
        <v>37165.258247233658</v>
      </c>
      <c r="P21" s="3">
        <v>2039</v>
      </c>
      <c r="Q21" s="3">
        <f t="shared" si="3"/>
        <v>88.653755135415196</v>
      </c>
      <c r="R21" s="3">
        <f t="shared" si="4"/>
        <v>77.707769816588424</v>
      </c>
      <c r="S21" s="3">
        <f t="shared" si="5"/>
        <v>66.761784497761624</v>
      </c>
      <c r="U21" s="3">
        <v>2039</v>
      </c>
      <c r="V21" s="3">
        <f t="shared" si="6"/>
        <v>11.346244864584804</v>
      </c>
      <c r="W21" s="3">
        <f t="shared" si="7"/>
        <v>22.292230183411576</v>
      </c>
      <c r="X21" s="3">
        <f t="shared" si="8"/>
        <v>33.238215502238376</v>
      </c>
      <c r="Z21" s="3">
        <v>2039</v>
      </c>
      <c r="AA21" s="3">
        <f t="shared" si="9"/>
        <v>49134.516267514235</v>
      </c>
      <c r="AB21" s="3">
        <f t="shared" si="10"/>
        <v>96535.722581207418</v>
      </c>
      <c r="AC21" s="3">
        <f t="shared" si="11"/>
        <v>143936.92889490072</v>
      </c>
    </row>
    <row r="22" spans="1:29" x14ac:dyDescent="0.25">
      <c r="A22" s="3">
        <v>2037</v>
      </c>
      <c r="B22" s="3">
        <v>131.04575677246677</v>
      </c>
      <c r="C22" s="3">
        <v>181.7584720019783</v>
      </c>
      <c r="D22" s="3">
        <v>232.47118723148998</v>
      </c>
      <c r="F22" s="3">
        <v>2040</v>
      </c>
      <c r="G22" s="3">
        <f>(B25-$B$6)*$B$2*Output!$B$98*$D$2/Output!$B$95/1000000</f>
        <v>17987.926398300446</v>
      </c>
      <c r="H22" s="3">
        <f>(C25-$C$6)*$B$2*Output!$B$98*$D$2/Output!$B$95/1000000</f>
        <v>34918.160991418183</v>
      </c>
      <c r="I22" s="3">
        <f>(D25-$D$6)*$B$2*Output!$B$98*$D$2/Output!$B$95/1000000</f>
        <v>51848.395584535981</v>
      </c>
      <c r="K22" s="3">
        <v>2040</v>
      </c>
      <c r="L22" s="3">
        <f>(B25-$B$6)*$B$2*Output!$B$101*$E$2/Output!$B$95/1000000</f>
        <v>13479.709914977544</v>
      </c>
      <c r="M22" s="3">
        <f>(C25-$C$6)*$B$2*Output!$B$101*$E$2/Output!$B$95/1000000</f>
        <v>26166.811588314809</v>
      </c>
      <c r="N22" s="3">
        <f>(D25-$D$6)*$B$2*Output!$B$101*$E$2/Output!$B$95/1000000</f>
        <v>38853.913261652109</v>
      </c>
      <c r="P22" s="3">
        <v>2040</v>
      </c>
      <c r="Q22" s="3">
        <f t="shared" si="3"/>
        <v>87.944614831378658</v>
      </c>
      <c r="R22" s="3">
        <f t="shared" si="4"/>
        <v>76.598087472091933</v>
      </c>
      <c r="S22" s="3">
        <f t="shared" si="5"/>
        <v>65.251560112805194</v>
      </c>
      <c r="U22" s="3">
        <v>2040</v>
      </c>
      <c r="V22" s="3">
        <f t="shared" si="6"/>
        <v>12.055385168621342</v>
      </c>
      <c r="W22" s="3">
        <f t="shared" si="7"/>
        <v>23.401912527908067</v>
      </c>
      <c r="X22" s="3">
        <f t="shared" si="8"/>
        <v>34.748439887194806</v>
      </c>
      <c r="Z22" s="3">
        <v>2040</v>
      </c>
      <c r="AA22" s="3">
        <f t="shared" si="9"/>
        <v>52205.423534233822</v>
      </c>
      <c r="AB22" s="3">
        <f t="shared" si="10"/>
        <v>101341.1631351674</v>
      </c>
      <c r="AC22" s="3">
        <f t="shared" si="11"/>
        <v>150476.90273610104</v>
      </c>
    </row>
    <row r="23" spans="1:29" x14ac:dyDescent="0.25">
      <c r="A23" s="3">
        <v>2038</v>
      </c>
      <c r="B23" s="3">
        <v>134.56766797050011</v>
      </c>
      <c r="C23" s="3">
        <v>187.05170906186993</v>
      </c>
      <c r="D23" s="3">
        <v>239.53575015323975</v>
      </c>
      <c r="F23" s="3">
        <v>2041</v>
      </c>
      <c r="G23" s="3">
        <f>(B26-$B$6)*$B$2*Output!$B$98*$D$2/Output!$B$95/1000000</f>
        <v>19046.039715847524</v>
      </c>
      <c r="H23" s="3">
        <f>(C26-$C$6)*$B$2*Output!$B$98*$D$2/Output!$B$95/1000000</f>
        <v>36514.469163755217</v>
      </c>
      <c r="I23" s="3">
        <f>(D26-$D$6)*$B$2*Output!$B$98*$D$2/Output!$B$95/1000000</f>
        <v>53982.898611662924</v>
      </c>
      <c r="K23" s="3">
        <v>2041</v>
      </c>
      <c r="L23" s="3">
        <f>(B26-$B$6)*$B$2*Output!$B$101*$E$2/Output!$B$95/1000000</f>
        <v>14272.63402762328</v>
      </c>
      <c r="M23" s="3">
        <f>(C26-$C$6)*$B$2*Output!$B$101*$E$2/Output!$B$95/1000000</f>
        <v>27363.045696769037</v>
      </c>
      <c r="N23" s="3">
        <f>(D26-$D$6)*$B$2*Output!$B$101*$E$2/Output!$B$95/1000000</f>
        <v>40453.457365914801</v>
      </c>
      <c r="P23" s="3">
        <v>2041</v>
      </c>
      <c r="Q23" s="3">
        <f t="shared" si="3"/>
        <v>87.235474527342092</v>
      </c>
      <c r="R23" s="3">
        <f t="shared" si="4"/>
        <v>75.528252659605755</v>
      </c>
      <c r="S23" s="3">
        <f t="shared" si="5"/>
        <v>63.821030791869404</v>
      </c>
      <c r="U23" s="3">
        <v>2041</v>
      </c>
      <c r="V23" s="3">
        <f t="shared" si="6"/>
        <v>12.764525472657908</v>
      </c>
      <c r="W23" s="3">
        <f t="shared" si="7"/>
        <v>24.471747340394245</v>
      </c>
      <c r="X23" s="3">
        <f t="shared" si="8"/>
        <v>36.178969208130596</v>
      </c>
      <c r="Z23" s="3">
        <v>2041</v>
      </c>
      <c r="AA23" s="3">
        <f t="shared" si="9"/>
        <v>55276.330800953532</v>
      </c>
      <c r="AB23" s="3">
        <f t="shared" si="10"/>
        <v>105974.04534642036</v>
      </c>
      <c r="AC23" s="3">
        <f t="shared" si="11"/>
        <v>156671.75989188725</v>
      </c>
    </row>
    <row r="24" spans="1:29" x14ac:dyDescent="0.25">
      <c r="A24" s="3">
        <v>2039</v>
      </c>
      <c r="B24" s="3">
        <v>138.08957916853345</v>
      </c>
      <c r="C24" s="3">
        <v>192.45228856249511</v>
      </c>
      <c r="D24" s="3">
        <v>246.81499795645684</v>
      </c>
      <c r="F24" s="3">
        <v>2042</v>
      </c>
      <c r="G24" s="3">
        <f>(B27-$B$6)*$B$2*Output!$B$98*$D$2/Output!$B$95/1000000</f>
        <v>20104.153033394607</v>
      </c>
      <c r="H24" s="3">
        <f>(C27-$C$6)*$B$2*Output!$B$98*$D$2/Output!$B$95/1000000</f>
        <v>38140.592487723137</v>
      </c>
      <c r="I24" s="3">
        <f>(D27-$D$6)*$B$2*Output!$B$98*$D$2/Output!$B$95/1000000</f>
        <v>56177.031942051683</v>
      </c>
      <c r="K24" s="3">
        <v>2042</v>
      </c>
      <c r="L24" s="3">
        <f>(B27-$B$6)*$B$2*Output!$B$101*$E$2/Output!$B$95/1000000</f>
        <v>15065.558140269019</v>
      </c>
      <c r="M24" s="3">
        <f>(C27-$C$6)*$B$2*Output!$B$101*$E$2/Output!$B$95/1000000</f>
        <v>28581.622547024421</v>
      </c>
      <c r="N24" s="3">
        <f>(D27-$D$6)*$B$2*Output!$B$101*$E$2/Output!$B$95/1000000</f>
        <v>42097.686953779827</v>
      </c>
      <c r="P24" s="3">
        <v>2042</v>
      </c>
      <c r="Q24" s="3">
        <f t="shared" si="3"/>
        <v>86.526334223305554</v>
      </c>
      <c r="R24" s="3">
        <f t="shared" si="4"/>
        <v>74.438435936541765</v>
      </c>
      <c r="S24" s="3">
        <f t="shared" si="5"/>
        <v>62.350537649777962</v>
      </c>
      <c r="U24" s="3">
        <v>2042</v>
      </c>
      <c r="V24" s="3">
        <f t="shared" si="6"/>
        <v>13.473665776694446</v>
      </c>
      <c r="W24" s="3">
        <f t="shared" si="7"/>
        <v>25.561564063458235</v>
      </c>
      <c r="X24" s="3">
        <f t="shared" si="8"/>
        <v>37.649462350222038</v>
      </c>
      <c r="Z24" s="3">
        <v>2042</v>
      </c>
      <c r="AA24" s="3">
        <f t="shared" si="9"/>
        <v>58347.238067673112</v>
      </c>
      <c r="AB24" s="3">
        <f t="shared" si="10"/>
        <v>110693.45852206367</v>
      </c>
      <c r="AC24" s="3">
        <f t="shared" si="11"/>
        <v>163039.67897645428</v>
      </c>
    </row>
    <row r="25" spans="1:29" x14ac:dyDescent="0.25">
      <c r="A25" s="3">
        <v>2040</v>
      </c>
      <c r="B25" s="3">
        <v>141.61149036656678</v>
      </c>
      <c r="C25" s="3">
        <v>197.96347253144441</v>
      </c>
      <c r="D25" s="3">
        <v>254.31545469632218</v>
      </c>
      <c r="F25" s="3">
        <v>2043</v>
      </c>
      <c r="G25" s="3">
        <f>(B28-$B$6)*$B$2*Output!$B$98*$D$2/Output!$B$95/1000000</f>
        <v>21162.266350941693</v>
      </c>
      <c r="H25" s="3">
        <f>(C28-$C$6)*$B$2*Output!$B$98*$D$2/Output!$B$95/1000000</f>
        <v>39797.363890945351</v>
      </c>
      <c r="I25" s="3">
        <f>(D28-$D$6)*$B$2*Output!$B$98*$D$2/Output!$B$95/1000000</f>
        <v>58432.46143094905</v>
      </c>
      <c r="K25" s="3">
        <v>2043</v>
      </c>
      <c r="L25" s="3">
        <f>(B28-$B$6)*$B$2*Output!$B$101*$E$2/Output!$B$95/1000000</f>
        <v>15858.482252914755</v>
      </c>
      <c r="M25" s="3">
        <f>(C28-$C$6)*$B$2*Output!$B$101*$E$2/Output!$B$95/1000000</f>
        <v>29823.166314569287</v>
      </c>
      <c r="N25" s="3">
        <f>(D28-$D$6)*$B$2*Output!$B$101*$E$2/Output!$B$95/1000000</f>
        <v>43787.85037622384</v>
      </c>
      <c r="P25" s="3">
        <v>2043</v>
      </c>
      <c r="Q25" s="3">
        <f t="shared" si="3"/>
        <v>85.817193919269002</v>
      </c>
      <c r="R25" s="3">
        <f t="shared" si="4"/>
        <v>73.328079080507024</v>
      </c>
      <c r="S25" s="3">
        <f t="shared" si="5"/>
        <v>60.838964241745018</v>
      </c>
      <c r="U25" s="3">
        <v>2043</v>
      </c>
      <c r="V25" s="3">
        <f t="shared" si="6"/>
        <v>14.182806080730998</v>
      </c>
      <c r="W25" s="3">
        <f t="shared" si="7"/>
        <v>26.671920919492976</v>
      </c>
      <c r="X25" s="3">
        <f t="shared" si="8"/>
        <v>39.161035758254982</v>
      </c>
      <c r="Z25" s="3">
        <v>2043</v>
      </c>
      <c r="AA25" s="3">
        <f t="shared" si="9"/>
        <v>61418.145334392757</v>
      </c>
      <c r="AB25" s="3">
        <f t="shared" si="10"/>
        <v>115501.82002463215</v>
      </c>
      <c r="AC25" s="3">
        <f t="shared" si="11"/>
        <v>169585.49471487166</v>
      </c>
    </row>
    <row r="26" spans="1:29" x14ac:dyDescent="0.25">
      <c r="A26" s="3">
        <v>2041</v>
      </c>
      <c r="B26" s="3">
        <v>145.13340156460012</v>
      </c>
      <c r="C26" s="3">
        <v>203.27675565002284</v>
      </c>
      <c r="D26" s="3">
        <v>261.42010973544558</v>
      </c>
      <c r="F26" s="3">
        <v>2044</v>
      </c>
      <c r="G26" s="3">
        <f>(B29-$B$6)*$B$2*Output!$B$98*$D$2/Output!$B$95/1000000</f>
        <v>22220.379668488775</v>
      </c>
      <c r="H26" s="3">
        <f>(C29-$C$6)*$B$2*Output!$B$98*$D$2/Output!$B$95/1000000</f>
        <v>41485.639570033978</v>
      </c>
      <c r="I26" s="3">
        <f>(D29-$D$6)*$B$2*Output!$B$98*$D$2/Output!$B$95/1000000</f>
        <v>60750.899471579192</v>
      </c>
      <c r="K26" s="3">
        <v>2044</v>
      </c>
      <c r="L26" s="3">
        <f>(B29-$B$6)*$B$2*Output!$B$101*$E$2/Output!$B$95/1000000</f>
        <v>16651.406365560491</v>
      </c>
      <c r="M26" s="3">
        <f>(C29-$C$6)*$B$2*Output!$B$101*$E$2/Output!$B$95/1000000</f>
        <v>31088.318612100185</v>
      </c>
      <c r="N26" s="3">
        <f>(D29-$D$6)*$B$2*Output!$B$101*$E$2/Output!$B$95/1000000</f>
        <v>45525.230858639879</v>
      </c>
      <c r="P26" s="3">
        <v>2044</v>
      </c>
      <c r="Q26" s="3">
        <f t="shared" si="3"/>
        <v>85.10805361523245</v>
      </c>
      <c r="R26" s="3">
        <f t="shared" si="4"/>
        <v>72.196608274391636</v>
      </c>
      <c r="S26" s="3">
        <f t="shared" si="5"/>
        <v>59.285162933550829</v>
      </c>
      <c r="U26" s="3">
        <v>2044</v>
      </c>
      <c r="V26" s="3">
        <f t="shared" si="6"/>
        <v>14.89194638476755</v>
      </c>
      <c r="W26" s="3">
        <f t="shared" si="7"/>
        <v>27.803391725608364</v>
      </c>
      <c r="X26" s="3">
        <f t="shared" si="8"/>
        <v>40.714837066449171</v>
      </c>
      <c r="Z26" s="3">
        <v>2044</v>
      </c>
      <c r="AA26" s="3">
        <f t="shared" si="9"/>
        <v>64489.052601112417</v>
      </c>
      <c r="AB26" s="3">
        <f t="shared" si="10"/>
        <v>120401.61474903661</v>
      </c>
      <c r="AC26" s="3">
        <f t="shared" si="11"/>
        <v>176314.17689696082</v>
      </c>
    </row>
    <row r="27" spans="1:29" x14ac:dyDescent="0.25">
      <c r="A27" s="3">
        <v>2042</v>
      </c>
      <c r="B27" s="3">
        <v>148.65531276263346</v>
      </c>
      <c r="C27" s="3">
        <v>208.68927796600906</v>
      </c>
      <c r="D27" s="3">
        <v>268.72324316938466</v>
      </c>
      <c r="F27" s="3">
        <v>2045</v>
      </c>
      <c r="G27" s="3">
        <f>(B30-$B$6)*$B$2*Output!$B$98*$D$2/Output!$B$95/1000000</f>
        <v>23278.492986035857</v>
      </c>
      <c r="H27" s="3">
        <f>(C30-$C$6)*$B$2*Output!$B$98*$D$2/Output!$B$95/1000000</f>
        <v>43206.299640641235</v>
      </c>
      <c r="I27" s="3">
        <f>(D30-$D$6)*$B$2*Output!$B$98*$D$2/Output!$B$95/1000000</f>
        <v>63134.10629524666</v>
      </c>
      <c r="K27" s="3">
        <v>2045</v>
      </c>
      <c r="L27" s="3">
        <f>(B30-$B$6)*$B$2*Output!$B$101*$E$2/Output!$B$95/1000000</f>
        <v>17444.33047820623</v>
      </c>
      <c r="M27" s="3">
        <f>(C30-$C$6)*$B$2*Output!$B$101*$E$2/Output!$B$95/1000000</f>
        <v>32377.738976654375</v>
      </c>
      <c r="N27" s="3">
        <f>(D30-$D$6)*$B$2*Output!$B$101*$E$2/Output!$B$95/1000000</f>
        <v>47311.147475102553</v>
      </c>
      <c r="P27" s="3">
        <v>2045</v>
      </c>
      <c r="Q27" s="3">
        <f t="shared" si="3"/>
        <v>84.398913311195912</v>
      </c>
      <c r="R27" s="3">
        <f t="shared" si="4"/>
        <v>71.043433670708723</v>
      </c>
      <c r="S27" s="3">
        <f t="shared" si="5"/>
        <v>57.687954030221519</v>
      </c>
      <c r="U27" s="3">
        <v>2045</v>
      </c>
      <c r="V27" s="3">
        <f t="shared" si="6"/>
        <v>15.601086688804088</v>
      </c>
      <c r="W27" s="3">
        <f t="shared" si="7"/>
        <v>28.956566329291277</v>
      </c>
      <c r="X27" s="3">
        <f t="shared" si="8"/>
        <v>42.312045969778481</v>
      </c>
      <c r="Z27" s="3">
        <v>2045</v>
      </c>
      <c r="AA27" s="3">
        <f t="shared" si="9"/>
        <v>67559.959867832004</v>
      </c>
      <c r="AB27" s="3">
        <f t="shared" si="10"/>
        <v>125395.39700917435</v>
      </c>
      <c r="AC27" s="3">
        <f t="shared" si="11"/>
        <v>183230.83415051678</v>
      </c>
    </row>
    <row r="28" spans="1:29" x14ac:dyDescent="0.25">
      <c r="A28" s="3">
        <v>2043</v>
      </c>
      <c r="B28" s="3">
        <v>152.17722396066679</v>
      </c>
      <c r="C28" s="3">
        <v>214.20381186405731</v>
      </c>
      <c r="D28" s="3">
        <v>276.23039976744798</v>
      </c>
      <c r="F28" s="3">
        <v>2046</v>
      </c>
      <c r="G28" s="3">
        <f>(B31-$B$6)*$B$2*Output!$B$98*$D$2/Output!$B$95/1000000</f>
        <v>24336.606303582954</v>
      </c>
      <c r="H28" s="3">
        <f>(C31-$C$6)*$B$2*Output!$B$98*$D$2/Output!$B$95/1000000</f>
        <v>44960.248805671137</v>
      </c>
      <c r="I28" s="3">
        <f>(D31-$D$6)*$B$2*Output!$B$98*$D$2/Output!$B$95/1000000</f>
        <v>65583.891307759375</v>
      </c>
      <c r="K28" s="3">
        <v>2046</v>
      </c>
      <c r="L28" s="3">
        <f>(B31-$B$6)*$B$2*Output!$B$101*$E$2/Output!$B$95/1000000</f>
        <v>18237.254590851975</v>
      </c>
      <c r="M28" s="3">
        <f>(C31-$C$6)*$B$2*Output!$B$101*$E$2/Output!$B$95/1000000</f>
        <v>33692.105370351317</v>
      </c>
      <c r="N28" s="3">
        <f>(D31-$D$6)*$B$2*Output!$B$101*$E$2/Output!$B$95/1000000</f>
        <v>49146.956149850703</v>
      </c>
      <c r="P28" s="3">
        <v>2046</v>
      </c>
      <c r="Q28" s="3">
        <f t="shared" si="3"/>
        <v>83.689773007159346</v>
      </c>
      <c r="R28" s="3">
        <f t="shared" si="4"/>
        <v>69.86794894376348</v>
      </c>
      <c r="S28" s="3">
        <f t="shared" si="5"/>
        <v>56.046124880367586</v>
      </c>
      <c r="U28" s="3">
        <v>2046</v>
      </c>
      <c r="V28" s="3">
        <f t="shared" si="6"/>
        <v>16.310226992840654</v>
      </c>
      <c r="W28" s="3">
        <f t="shared" si="7"/>
        <v>30.13205105623652</v>
      </c>
      <c r="X28" s="3">
        <f t="shared" si="8"/>
        <v>43.953875119632414</v>
      </c>
      <c r="Z28" s="3">
        <v>2046</v>
      </c>
      <c r="AA28" s="3">
        <f t="shared" si="9"/>
        <v>70630.867134551707</v>
      </c>
      <c r="AB28" s="3">
        <f t="shared" si="10"/>
        <v>130485.79247724528</v>
      </c>
      <c r="AC28" s="3">
        <f t="shared" si="11"/>
        <v>190340.71781993899</v>
      </c>
    </row>
    <row r="29" spans="1:29" x14ac:dyDescent="0.25">
      <c r="A29" s="3">
        <v>2044</v>
      </c>
      <c r="B29" s="3">
        <v>155.69913515870013</v>
      </c>
      <c r="C29" s="3">
        <v>219.82320717923346</v>
      </c>
      <c r="D29" s="3">
        <v>283.94727919976685</v>
      </c>
      <c r="F29" s="3">
        <v>2047</v>
      </c>
      <c r="G29" s="3">
        <f>(B32-$B$6)*$B$2*Output!$B$98*$D$2/Output!$B$95/1000000</f>
        <v>25394.71962113004</v>
      </c>
      <c r="H29" s="3">
        <f>(C32-$C$6)*$B$2*Output!$B$98*$D$2/Output!$B$95/1000000</f>
        <v>46748.417042158369</v>
      </c>
      <c r="I29" s="3">
        <f>(D32-$D$6)*$B$2*Output!$B$98*$D$2/Output!$B$95/1000000</f>
        <v>68102.114463186779</v>
      </c>
      <c r="K29" s="3">
        <v>2047</v>
      </c>
      <c r="L29" s="3">
        <f>(B32-$B$6)*$B$2*Output!$B$101*$E$2/Output!$B$95/1000000</f>
        <v>19030.17870349771</v>
      </c>
      <c r="M29" s="3">
        <f>(C32-$C$6)*$B$2*Output!$B$101*$E$2/Output!$B$95/1000000</f>
        <v>35032.114695122757</v>
      </c>
      <c r="N29" s="3">
        <f>(D32-$D$6)*$B$2*Output!$B$101*$E$2/Output!$B$95/1000000</f>
        <v>51034.05068674784</v>
      </c>
      <c r="P29" s="3">
        <v>2047</v>
      </c>
      <c r="Q29" s="3">
        <f t="shared" si="3"/>
        <v>82.980632703122808</v>
      </c>
      <c r="R29" s="3">
        <f t="shared" si="4"/>
        <v>68.669530829311739</v>
      </c>
      <c r="S29" s="3">
        <f t="shared" si="5"/>
        <v>54.358428955500635</v>
      </c>
      <c r="U29" s="3">
        <v>2047</v>
      </c>
      <c r="V29" s="3">
        <f t="shared" si="6"/>
        <v>17.019367296877192</v>
      </c>
      <c r="W29" s="3">
        <f t="shared" si="7"/>
        <v>31.330469170688261</v>
      </c>
      <c r="X29" s="3">
        <f t="shared" si="8"/>
        <v>45.641571044499365</v>
      </c>
      <c r="Z29" s="3">
        <v>2047</v>
      </c>
      <c r="AA29" s="3">
        <f t="shared" si="9"/>
        <v>73701.774401271294</v>
      </c>
      <c r="AB29" s="3">
        <f t="shared" si="10"/>
        <v>135675.50017724454</v>
      </c>
      <c r="AC29" s="3">
        <f t="shared" si="11"/>
        <v>197649.22595321795</v>
      </c>
    </row>
    <row r="30" spans="1:29" x14ac:dyDescent="0.25">
      <c r="A30" s="3">
        <v>2045</v>
      </c>
      <c r="B30" s="3">
        <v>159.22104635673347</v>
      </c>
      <c r="C30" s="3">
        <v>225.55039336069922</v>
      </c>
      <c r="D30" s="3">
        <v>291.87974036466511</v>
      </c>
      <c r="F30" s="3">
        <v>2048</v>
      </c>
      <c r="G30" s="3">
        <f>(B33-$B$6)*$B$2*Output!$B$98*$D$2/Output!$B$95/1000000</f>
        <v>26452.832938677122</v>
      </c>
      <c r="H30" s="3">
        <f>(C33-$C$6)*$B$2*Output!$B$98*$D$2/Output!$B$95/1000000</f>
        <v>48571.76030733627</v>
      </c>
      <c r="I30" s="3">
        <f>(D33-$D$6)*$B$2*Output!$B$98*$D$2/Output!$B$95/1000000</f>
        <v>70690.687675995505</v>
      </c>
      <c r="K30" s="3">
        <v>2048</v>
      </c>
      <c r="L30" s="3">
        <f>(B33-$B$6)*$B$2*Output!$B$101*$E$2/Output!$B$95/1000000</f>
        <v>19823.102816143448</v>
      </c>
      <c r="M30" s="3">
        <f>(C33-$C$6)*$B$2*Output!$B$101*$E$2/Output!$B$95/1000000</f>
        <v>36398.483321822736</v>
      </c>
      <c r="N30" s="3">
        <f>(D33-$D$6)*$B$2*Output!$B$101*$E$2/Output!$B$95/1000000</f>
        <v>52973.863827502064</v>
      </c>
      <c r="P30" s="3">
        <v>2048</v>
      </c>
      <c r="Q30" s="3">
        <f t="shared" si="3"/>
        <v>82.271492399086242</v>
      </c>
      <c r="R30" s="3">
        <f t="shared" si="4"/>
        <v>67.447538651357959</v>
      </c>
      <c r="S30" s="3">
        <f t="shared" si="5"/>
        <v>52.623584903629641</v>
      </c>
      <c r="U30" s="3">
        <v>2048</v>
      </c>
      <c r="V30" s="3">
        <f t="shared" si="6"/>
        <v>17.728507600913758</v>
      </c>
      <c r="W30" s="3">
        <f t="shared" si="7"/>
        <v>32.552461348642041</v>
      </c>
      <c r="X30" s="3">
        <f t="shared" si="8"/>
        <v>47.376415096370359</v>
      </c>
      <c r="Z30" s="3">
        <v>2048</v>
      </c>
      <c r="AA30" s="3">
        <f t="shared" si="9"/>
        <v>76772.681667990997</v>
      </c>
      <c r="AB30" s="3">
        <f t="shared" si="10"/>
        <v>140967.29453414716</v>
      </c>
      <c r="AC30" s="3">
        <f t="shared" si="11"/>
        <v>205161.90740030346</v>
      </c>
    </row>
    <row r="31" spans="1:29" x14ac:dyDescent="0.25">
      <c r="A31" s="3">
        <v>2046</v>
      </c>
      <c r="B31" s="3">
        <v>162.74295755476683</v>
      </c>
      <c r="C31" s="3">
        <v>231.38838169584287</v>
      </c>
      <c r="D31" s="3">
        <v>300.0338058369191</v>
      </c>
      <c r="F31" s="3">
        <v>2049</v>
      </c>
      <c r="G31" s="3">
        <f>(B34-$B$6)*$B$2*Output!$B$98*$D$2/Output!$B$95/1000000</f>
        <v>27510.946256224204</v>
      </c>
      <c r="H31" s="3">
        <f>(C34-$C$6)*$B$2*Output!$B$98*$D$2/Output!$B$95/1000000</f>
        <v>50431.26126442969</v>
      </c>
      <c r="I31" s="3">
        <f>(D34-$D$6)*$B$2*Output!$B$98*$D$2/Output!$B$95/1000000</f>
        <v>73351.57627263524</v>
      </c>
      <c r="K31" s="3">
        <v>2049</v>
      </c>
      <c r="L31" s="3">
        <f>(B34-$B$6)*$B$2*Output!$B$101*$E$2/Output!$B$95/1000000</f>
        <v>20616.02692878919</v>
      </c>
      <c r="M31" s="3">
        <f>(C34-$C$6)*$B$2*Output!$B$101*$E$2/Output!$B$95/1000000</f>
        <v>37791.947634118929</v>
      </c>
      <c r="N31" s="3">
        <f>(D34-$D$6)*$B$2*Output!$B$101*$E$2/Output!$B$95/1000000</f>
        <v>54967.868339448731</v>
      </c>
      <c r="P31" s="3">
        <v>2049</v>
      </c>
      <c r="Q31" s="3">
        <f t="shared" si="3"/>
        <v>81.562352095049704</v>
      </c>
      <c r="R31" s="3">
        <f t="shared" si="4"/>
        <v>66.201313835733899</v>
      </c>
      <c r="S31" s="3">
        <f t="shared" si="5"/>
        <v>50.840275576418072</v>
      </c>
      <c r="U31" s="3">
        <v>2049</v>
      </c>
      <c r="V31" s="3">
        <f t="shared" si="6"/>
        <v>18.437647904950296</v>
      </c>
      <c r="W31" s="3">
        <f t="shared" si="7"/>
        <v>33.798686164266101</v>
      </c>
      <c r="X31" s="3">
        <f t="shared" si="8"/>
        <v>49.159724423581928</v>
      </c>
      <c r="Z31" s="3">
        <v>2049</v>
      </c>
      <c r="AA31" s="3">
        <f t="shared" si="9"/>
        <v>79843.588934710584</v>
      </c>
      <c r="AB31" s="3">
        <f t="shared" si="10"/>
        <v>146364.02748033861</v>
      </c>
      <c r="AC31" s="3">
        <f t="shared" si="11"/>
        <v>212884.46602596671</v>
      </c>
    </row>
    <row r="32" spans="1:29" x14ac:dyDescent="0.25">
      <c r="A32" s="3">
        <v>2047</v>
      </c>
      <c r="B32" s="3">
        <v>166.26486875280017</v>
      </c>
      <c r="C32" s="3">
        <v>237.34026759654338</v>
      </c>
      <c r="D32" s="3">
        <v>308.41566644028677</v>
      </c>
      <c r="F32" s="3">
        <v>2050</v>
      </c>
      <c r="G32" s="3">
        <f>(B35-$B$6)*$B$2*Output!$B$98*$D$2/Output!$B$95/1000000</f>
        <v>28569.059573771287</v>
      </c>
      <c r="H32" s="3">
        <f>(C35-$C$6)*$B$2*Output!$B$98*$D$2/Output!$B$95/1000000</f>
        <v>52327.930028723866</v>
      </c>
      <c r="I32" s="3">
        <f>(D35-$D$6)*$B$2*Output!$B$98*$D$2/Output!$B$95/1000000</f>
        <v>76086.800483676518</v>
      </c>
      <c r="K32" s="3">
        <v>2050</v>
      </c>
      <c r="L32" s="3">
        <f>(B35-$B$6)*$B$2*Output!$B$101*$E$2/Output!$B$95/1000000</f>
        <v>21408.951041434917</v>
      </c>
      <c r="M32" s="3">
        <f>(C35-$C$6)*$B$2*Output!$B$101*$E$2/Output!$B$95/1000000</f>
        <v>39213.264587578342</v>
      </c>
      <c r="N32" s="3">
        <f>(D35-$D$6)*$B$2*Output!$B$101*$E$2/Output!$B$95/1000000</f>
        <v>57017.578133721807</v>
      </c>
      <c r="P32" s="3">
        <v>2050</v>
      </c>
      <c r="Q32" s="3">
        <f t="shared" si="3"/>
        <v>80.853211791013152</v>
      </c>
      <c r="R32" s="3">
        <f t="shared" si="4"/>
        <v>64.930179410088286</v>
      </c>
      <c r="S32" s="3">
        <f t="shared" si="5"/>
        <v>49.007147029163356</v>
      </c>
      <c r="U32" s="3">
        <v>2050</v>
      </c>
      <c r="V32" s="3">
        <f t="shared" si="6"/>
        <v>19.146788208986848</v>
      </c>
      <c r="W32" s="3">
        <f t="shared" si="7"/>
        <v>35.069820589911714</v>
      </c>
      <c r="X32" s="3">
        <f t="shared" si="8"/>
        <v>50.992852970836644</v>
      </c>
      <c r="Z32" s="3">
        <v>2050</v>
      </c>
      <c r="AA32" s="3">
        <f t="shared" si="9"/>
        <v>82914.496201430229</v>
      </c>
      <c r="AB32" s="3">
        <f t="shared" si="10"/>
        <v>151868.63062089204</v>
      </c>
      <c r="AC32" s="3">
        <f t="shared" si="11"/>
        <v>220822.7650403541</v>
      </c>
    </row>
    <row r="33" spans="1:29" x14ac:dyDescent="0.25">
      <c r="A33" s="3">
        <v>2048</v>
      </c>
      <c r="B33" s="3">
        <v>169.78677995083351</v>
      </c>
      <c r="C33" s="3">
        <v>243.40923294930482</v>
      </c>
      <c r="D33" s="3">
        <v>317.03168594777634</v>
      </c>
    </row>
    <row r="34" spans="1:29" x14ac:dyDescent="0.25">
      <c r="A34" s="3">
        <v>2049</v>
      </c>
      <c r="B34" s="3">
        <v>173.30869114886684</v>
      </c>
      <c r="C34" s="3">
        <v>249.59854853104503</v>
      </c>
      <c r="D34" s="3">
        <v>325.88840591322344</v>
      </c>
    </row>
    <row r="35" spans="1:29" x14ac:dyDescent="0.25">
      <c r="A35" s="3">
        <v>2050</v>
      </c>
      <c r="B35" s="3">
        <v>176.83060234690018</v>
      </c>
      <c r="C35" s="3">
        <v>255.91157649237252</v>
      </c>
      <c r="D35" s="3">
        <v>334.99255063784506</v>
      </c>
    </row>
    <row r="36" spans="1:29" x14ac:dyDescent="0.25">
      <c r="G36" s="1" t="s">
        <v>48</v>
      </c>
      <c r="H36" s="1"/>
      <c r="I36" s="1"/>
      <c r="J36" s="1"/>
      <c r="K36" s="1"/>
      <c r="L36" s="1"/>
      <c r="M36" s="1"/>
      <c r="N36" s="1"/>
      <c r="O36" s="1"/>
    </row>
    <row r="37" spans="1:29" x14ac:dyDescent="0.25">
      <c r="B37" s="1" t="s">
        <v>46</v>
      </c>
      <c r="C37" s="1"/>
      <c r="D37" s="1"/>
      <c r="G37" s="1" t="s">
        <v>30</v>
      </c>
      <c r="H37" s="1"/>
      <c r="I37" s="1"/>
      <c r="J37" s="1" t="s">
        <v>31</v>
      </c>
      <c r="K37" s="1"/>
      <c r="L37" s="1"/>
      <c r="M37" s="1" t="s">
        <v>32</v>
      </c>
      <c r="N37" s="1"/>
      <c r="O37" s="1"/>
      <c r="R37" s="1" t="s">
        <v>47</v>
      </c>
      <c r="S37" s="1"/>
      <c r="T37" s="1"/>
      <c r="AA37" s="2" t="s">
        <v>50</v>
      </c>
      <c r="AB37" s="2"/>
      <c r="AC37" s="2"/>
    </row>
    <row r="38" spans="1:29" x14ac:dyDescent="0.25">
      <c r="A38" s="3" t="s">
        <v>29</v>
      </c>
      <c r="B38" s="3" t="s">
        <v>33</v>
      </c>
      <c r="C38" s="3" t="s">
        <v>34</v>
      </c>
      <c r="D38" s="3" t="s">
        <v>35</v>
      </c>
      <c r="F38" s="3" t="s">
        <v>29</v>
      </c>
      <c r="G38" s="3" t="s">
        <v>33</v>
      </c>
      <c r="H38" s="3" t="s">
        <v>34</v>
      </c>
      <c r="I38" s="3" t="s">
        <v>35</v>
      </c>
      <c r="J38" s="3" t="s">
        <v>33</v>
      </c>
      <c r="K38" s="3" t="s">
        <v>34</v>
      </c>
      <c r="L38" s="3" t="s">
        <v>35</v>
      </c>
      <c r="M38" s="3" t="s">
        <v>33</v>
      </c>
      <c r="N38" s="3" t="s">
        <v>34</v>
      </c>
      <c r="O38" s="3" t="s">
        <v>35</v>
      </c>
      <c r="Q38" s="3" t="s">
        <v>29</v>
      </c>
      <c r="R38" s="3" t="s">
        <v>33</v>
      </c>
      <c r="S38" s="3" t="s">
        <v>34</v>
      </c>
      <c r="T38" s="3" t="s">
        <v>35</v>
      </c>
      <c r="Z38" s="3" t="s">
        <v>29</v>
      </c>
      <c r="AA38" s="3" t="s">
        <v>30</v>
      </c>
      <c r="AB38" s="3" t="s">
        <v>31</v>
      </c>
      <c r="AC38" s="3" t="s">
        <v>32</v>
      </c>
    </row>
    <row r="39" spans="1:29" x14ac:dyDescent="0.25">
      <c r="A39" s="3">
        <v>2024</v>
      </c>
      <c r="B39" s="3">
        <f>Output!B112</f>
        <v>0.17352227690563102</v>
      </c>
      <c r="C39" s="3">
        <f>Output!B142</f>
        <v>0.17352227690563102</v>
      </c>
      <c r="D39" s="3">
        <f>Output!B172</f>
        <v>0.17352227690563102</v>
      </c>
      <c r="F39" s="3">
        <v>2024</v>
      </c>
      <c r="G39" s="3">
        <f>((G6*B39+L6*R39)*1000000)/10^9</f>
        <v>0.31608194859615846</v>
      </c>
      <c r="H39" s="3">
        <f>((G6*C39+L6*S39)*1000000)/10^9</f>
        <v>0.31608194859615846</v>
      </c>
      <c r="I39" s="3">
        <f>((G6*D39+L6*T39)*1000000)/10^9</f>
        <v>0.31608194859615846</v>
      </c>
      <c r="J39" s="3">
        <f>((H6*B39+M6*R39)*1000000)/10^9</f>
        <v>0.62313880488333495</v>
      </c>
      <c r="K39" s="3">
        <f>((H6*C39+M6*S39)*1000000)/10^9</f>
        <v>0.62313880488333495</v>
      </c>
      <c r="L39" s="3">
        <f>((H6*D39+M6*T39)*1000000)/10^9</f>
        <v>0.62313880488333495</v>
      </c>
      <c r="M39" s="3">
        <f>((I6*B39+N6*R39)*1000000)/10^9</f>
        <v>0.93019566117051544</v>
      </c>
      <c r="N39" s="3">
        <f>((I6*C39+N6*S39)*1000000)/10^9</f>
        <v>0.93019566117051544</v>
      </c>
      <c r="O39" s="3">
        <f>((I6*D39+N6*T39)*1000000)/10^9</f>
        <v>0.93019566117051544</v>
      </c>
      <c r="Q39" s="3">
        <v>2024</v>
      </c>
      <c r="R39" s="3">
        <f>Output!B232</f>
        <v>0.16707237729117339</v>
      </c>
      <c r="S39" s="3">
        <f>Output!B262</f>
        <v>0.16707237729117339</v>
      </c>
      <c r="T39" s="3">
        <f>Output!B292</f>
        <v>0.16707237729117339</v>
      </c>
      <c r="Z39" s="3">
        <v>2024</v>
      </c>
      <c r="AA39" s="3">
        <f>0.181/10^3*AA6</f>
        <v>0.55583421527625609</v>
      </c>
      <c r="AB39" s="3">
        <f t="shared" ref="AB39:AC39" si="12">0.181/10^3*AB6</f>
        <v>1.0957976884122449</v>
      </c>
      <c r="AC39" s="3">
        <f t="shared" si="12"/>
        <v>1.6357611615482557</v>
      </c>
    </row>
    <row r="40" spans="1:29" x14ac:dyDescent="0.25">
      <c r="A40" s="3">
        <v>2025</v>
      </c>
      <c r="B40" s="3">
        <f>Output!B113</f>
        <v>0.16714198047266976</v>
      </c>
      <c r="C40" s="3">
        <f>Output!B143</f>
        <v>0.16418755601041451</v>
      </c>
      <c r="D40" s="3">
        <f>Output!B173</f>
        <v>0.16203397087019111</v>
      </c>
      <c r="F40" s="3">
        <v>2025</v>
      </c>
      <c r="G40" s="3">
        <f>G39+((G7-G6)*B40+(L7-L6)*R40)*1000000/10^9</f>
        <v>0.62074959429110665</v>
      </c>
      <c r="H40" s="3">
        <f>H39+((G7-G6)*C40+(L7-L6)*S40)*1000000/10^9</f>
        <v>0.61547277076096996</v>
      </c>
      <c r="I40" s="3">
        <f>I39+((G7-G6)*D40+(L7-L6)*T40)*1000000/10^9</f>
        <v>0.61162630628463366</v>
      </c>
      <c r="J40" s="3">
        <f>J39+((H7-H6)*B40+(M7-M6)*R40)*1000000/10^9</f>
        <v>1.2806202285104873</v>
      </c>
      <c r="K40" s="3">
        <f>K39+((H7-H6)*C40+(M7-M6)*S40)*1000000/10^9</f>
        <v>1.2692326936151761</v>
      </c>
      <c r="L40" s="3">
        <f>L39+((H7-H6)*D40+(M7-M6)*T40)*1000000/10^9</f>
        <v>1.2609319141409912</v>
      </c>
      <c r="M40" s="3">
        <f>M39+((I7-I6)*B40+(N7-N6)*R40)*1000000/10^9</f>
        <v>1.9404908627298698</v>
      </c>
      <c r="N40" s="3">
        <f>N39+((I7-I6)*C40+(N7-N6)*S40)*1000000/10^9</f>
        <v>1.922992616469384</v>
      </c>
      <c r="O40" s="3">
        <f>O39+((I7-I6)*D40+(N7-N6)*T40)*1000000/10^9</f>
        <v>1.9102375219973506</v>
      </c>
      <c r="Q40" s="3">
        <v>2025</v>
      </c>
      <c r="R40" s="3">
        <f>Output!B233</f>
        <v>0.16119132738838243</v>
      </c>
      <c r="S40" s="3">
        <f>Output!B263</f>
        <v>0.15847895223590872</v>
      </c>
      <c r="T40" s="3">
        <f>Output!B293</f>
        <v>0.15650180545226081</v>
      </c>
      <c r="Z40" s="3">
        <v>2025</v>
      </c>
      <c r="AA40" s="3">
        <f t="shared" ref="AA40:AC55" si="13">0.181/10^3*AA7</f>
        <v>1.1116684305525122</v>
      </c>
      <c r="AB40" s="3">
        <f t="shared" si="13"/>
        <v>2.2953036954479424</v>
      </c>
      <c r="AC40" s="3">
        <f t="shared" si="13"/>
        <v>3.4789389603433842</v>
      </c>
    </row>
    <row r="41" spans="1:29" x14ac:dyDescent="0.25">
      <c r="A41" s="3">
        <v>2026</v>
      </c>
      <c r="B41" s="3">
        <f>Output!B114</f>
        <v>0.16128407886905974</v>
      </c>
      <c r="C41" s="3">
        <f>Output!B144</f>
        <v>0.15596828304109236</v>
      </c>
      <c r="D41" s="3">
        <f>Output!B174</f>
        <v>0.15207556278273693</v>
      </c>
      <c r="F41" s="3">
        <v>2026</v>
      </c>
      <c r="G41" s="3">
        <f t="shared" ref="G41:G65" si="14">G40+((G8-G7)*B41+(L8-L7)*R41)*1000000/10^9</f>
        <v>0.9149360304974874</v>
      </c>
      <c r="H41" s="3">
        <f t="shared" ref="H41:H65" si="15">H40+((G8-G7)*C41+(L8-L7)*S41)*1000000/10^9</f>
        <v>0.90016479718812459</v>
      </c>
      <c r="I41" s="3">
        <f t="shared" ref="I41:I65" si="16">I40+((G8-G7)*D41+(L8-L7)*T41)*1000000/10^9</f>
        <v>0.88936564256250294</v>
      </c>
      <c r="J41" s="3">
        <f t="shared" ref="J41:J65" si="17">J40+((H8-H7)*B41+(M8-M7)*R41)*1000000/10^9</f>
        <v>1.9773327047154599</v>
      </c>
      <c r="K41" s="3">
        <f t="shared" ref="K41:K65" si="18">K40+((H8-H7)*C41+(M8-M7)*S41)*1000000/10^9</f>
        <v>1.943459858013493</v>
      </c>
      <c r="L41" s="3">
        <f t="shared" ref="L41:L65" si="19">L40+((H8-H7)*D41+(M8-M7)*T41)*1000000/10^9</f>
        <v>1.918693241321727</v>
      </c>
      <c r="M41" s="3">
        <f t="shared" ref="M41:M65" si="20">M40+((I8-I7)*B41+(N8-N7)*R41)*1000000/10^9</f>
        <v>3.0397293789334308</v>
      </c>
      <c r="N41" s="3">
        <f t="shared" ref="N41:N65" si="21">N40+((I8-I7)*C41+(N8-N7)*S41)*1000000/10^9</f>
        <v>2.9867549188388596</v>
      </c>
      <c r="O41" s="3">
        <f t="shared" ref="O41:O65" si="22">O40+((I8-I7)*D41+(N8-N7)*T41)*1000000/10^9</f>
        <v>2.9480208400809498</v>
      </c>
      <c r="Q41" s="3">
        <v>2026</v>
      </c>
      <c r="R41" s="3">
        <f>Output!B234</f>
        <v>0.15578994569169446</v>
      </c>
      <c r="S41" s="3">
        <f>Output!B264</f>
        <v>0.15090966098527961</v>
      </c>
      <c r="T41" s="3">
        <f>Output!B294</f>
        <v>0.14733586248774261</v>
      </c>
      <c r="Z41" s="3">
        <v>2026</v>
      </c>
      <c r="AA41" s="3">
        <f t="shared" si="13"/>
        <v>1.6675026458287572</v>
      </c>
      <c r="AB41" s="3">
        <f t="shared" si="13"/>
        <v>3.6116683704423322</v>
      </c>
      <c r="AC41" s="3">
        <f t="shared" si="13"/>
        <v>5.5558340950558849</v>
      </c>
    </row>
    <row r="42" spans="1:29" x14ac:dyDescent="0.25">
      <c r="A42" s="3">
        <v>2027</v>
      </c>
      <c r="B42" s="3">
        <f>Output!B115</f>
        <v>0.15588738603235466</v>
      </c>
      <c r="C42" s="3">
        <f>Output!B145</f>
        <v>0.14821024621498943</v>
      </c>
      <c r="D42" s="3">
        <f>Output!B175</f>
        <v>0.14257839083850199</v>
      </c>
      <c r="F42" s="3">
        <v>2027</v>
      </c>
      <c r="G42" s="3">
        <f t="shared" si="14"/>
        <v>1.1994650662319453</v>
      </c>
      <c r="H42" s="3">
        <f t="shared" si="15"/>
        <v>1.1709818857904162</v>
      </c>
      <c r="I42" s="3">
        <f t="shared" si="16"/>
        <v>1.1501238153425599</v>
      </c>
      <c r="J42" s="3">
        <f t="shared" si="17"/>
        <v>2.7185784710195109</v>
      </c>
      <c r="K42" s="3">
        <f t="shared" si="18"/>
        <v>2.6489837067520239</v>
      </c>
      <c r="L42" s="3">
        <f t="shared" si="19"/>
        <v>2.5980119305495823</v>
      </c>
      <c r="M42" s="3">
        <f t="shared" si="20"/>
        <v>4.2376918758070765</v>
      </c>
      <c r="N42" s="3">
        <f t="shared" si="21"/>
        <v>4.1269855277136314</v>
      </c>
      <c r="O42" s="3">
        <f t="shared" si="22"/>
        <v>4.0459000457566052</v>
      </c>
      <c r="Q42" s="3">
        <v>2027</v>
      </c>
      <c r="R42" s="3">
        <f>Output!B235</f>
        <v>0.15081205707947237</v>
      </c>
      <c r="S42" s="3">
        <f>Output!B265</f>
        <v>0.14376388795255121</v>
      </c>
      <c r="T42" s="3">
        <f>Output!B295</f>
        <v>0.13859343774112509</v>
      </c>
      <c r="Z42" s="3">
        <v>2027</v>
      </c>
      <c r="AA42" s="3">
        <f t="shared" si="13"/>
        <v>2.2233368611050244</v>
      </c>
      <c r="AB42" s="3">
        <f t="shared" si="13"/>
        <v>5.0597095440854103</v>
      </c>
      <c r="AC42" s="3">
        <f t="shared" si="13"/>
        <v>7.8960822270658069</v>
      </c>
    </row>
    <row r="43" spans="1:29" x14ac:dyDescent="0.25">
      <c r="A43" s="3">
        <v>2028</v>
      </c>
      <c r="B43" s="3">
        <f>Output!B116</f>
        <v>0.15089791587076745</v>
      </c>
      <c r="C43" s="3">
        <f>Output!B146</f>
        <v>0.14085940468769009</v>
      </c>
      <c r="D43" s="3">
        <f>Output!B176</f>
        <v>0.13348844156938491</v>
      </c>
      <c r="F43" s="3">
        <v>2028</v>
      </c>
      <c r="G43" s="3">
        <f t="shared" si="14"/>
        <v>1.4750640888072559</v>
      </c>
      <c r="H43" s="3">
        <f t="shared" si="15"/>
        <v>1.4286513749844714</v>
      </c>
      <c r="I43" s="3">
        <f t="shared" si="16"/>
        <v>1.3946282119375806</v>
      </c>
      <c r="J43" s="3">
        <f t="shared" si="17"/>
        <v>3.5101278980777209</v>
      </c>
      <c r="K43" s="3">
        <f t="shared" si="18"/>
        <v>3.3890376250717158</v>
      </c>
      <c r="L43" s="3">
        <f t="shared" si="19"/>
        <v>3.3002543159887967</v>
      </c>
      <c r="M43" s="3">
        <f t="shared" si="20"/>
        <v>5.5451917073481853</v>
      </c>
      <c r="N43" s="3">
        <f t="shared" si="21"/>
        <v>5.3494238751589602</v>
      </c>
      <c r="O43" s="3">
        <f t="shared" si="22"/>
        <v>5.2058804200400122</v>
      </c>
      <c r="Q43" s="3">
        <v>2028</v>
      </c>
      <c r="R43" s="3">
        <f>Output!B236</f>
        <v>0.14620810031306034</v>
      </c>
      <c r="S43" s="3">
        <f>Output!B266</f>
        <v>0.13699202163219801</v>
      </c>
      <c r="T43" s="3">
        <f>Output!B296</f>
        <v>0.1302249448403176</v>
      </c>
      <c r="Z43" s="3">
        <v>2028</v>
      </c>
      <c r="AA43" s="3">
        <f t="shared" si="13"/>
        <v>2.7791710763812807</v>
      </c>
      <c r="AB43" s="3">
        <f t="shared" si="13"/>
        <v>6.6561239672208909</v>
      </c>
      <c r="AC43" s="3">
        <f t="shared" si="13"/>
        <v>10.533076858060513</v>
      </c>
    </row>
    <row r="44" spans="1:29" x14ac:dyDescent="0.25">
      <c r="A44" s="3">
        <v>2029</v>
      </c>
      <c r="B44" s="3">
        <f>Output!B117</f>
        <v>0.14626797884479861</v>
      </c>
      <c r="C44" s="3">
        <f>Output!B147</f>
        <v>0.1338681236723234</v>
      </c>
      <c r="D44" s="3">
        <f>Output!B177</f>
        <v>0.12475802543588622</v>
      </c>
      <c r="F44" s="3">
        <v>2029</v>
      </c>
      <c r="G44" s="3">
        <f t="shared" si="14"/>
        <v>1.7423753054393347</v>
      </c>
      <c r="H44" s="3">
        <f t="shared" si="15"/>
        <v>1.6738155208823544</v>
      </c>
      <c r="I44" s="3">
        <f t="shared" si="16"/>
        <v>1.62352103956348</v>
      </c>
      <c r="J44" s="3">
        <f t="shared" si="17"/>
        <v>4.3582773544434463</v>
      </c>
      <c r="K44" s="3">
        <f t="shared" si="18"/>
        <v>4.1669168315019309</v>
      </c>
      <c r="L44" s="3">
        <f t="shared" si="19"/>
        <v>4.0265063968512464</v>
      </c>
      <c r="M44" s="3">
        <f t="shared" si="20"/>
        <v>6.9741794034475557</v>
      </c>
      <c r="N44" s="3">
        <f t="shared" si="21"/>
        <v>6.6600181421215074</v>
      </c>
      <c r="O44" s="3">
        <f t="shared" si="22"/>
        <v>6.4294917541390113</v>
      </c>
      <c r="Q44" s="3">
        <v>2029</v>
      </c>
      <c r="R44" s="3">
        <f>Output!B237</f>
        <v>0.14193428915937636</v>
      </c>
      <c r="S44" s="3">
        <f>Output!B267</f>
        <v>0.1305503260580077</v>
      </c>
      <c r="T44" s="3">
        <f>Output!B297</f>
        <v>0.12218659755223822</v>
      </c>
      <c r="Z44" s="3">
        <v>2029</v>
      </c>
      <c r="AA44" s="3">
        <f t="shared" si="13"/>
        <v>3.3350052916575144</v>
      </c>
      <c r="AB44" s="3">
        <f t="shared" si="13"/>
        <v>8.4197255603590122</v>
      </c>
      <c r="AC44" s="3">
        <f t="shared" si="13"/>
        <v>13.504445829060501</v>
      </c>
    </row>
    <row r="45" spans="1:29" x14ac:dyDescent="0.25">
      <c r="A45" s="3">
        <v>2030</v>
      </c>
      <c r="B45" s="3">
        <f>Output!B118</f>
        <v>0.14195078883332032</v>
      </c>
      <c r="C45" s="3">
        <f>Output!B148</f>
        <v>0.12718956229513295</v>
      </c>
      <c r="D45" s="3">
        <f>Output!B178</f>
        <v>0.11634032894056377</v>
      </c>
      <c r="F45" s="3">
        <v>2030</v>
      </c>
      <c r="G45" s="3">
        <f t="shared" si="14"/>
        <v>2.0019573628299221</v>
      </c>
      <c r="H45" s="3">
        <f t="shared" si="15"/>
        <v>1.9070329212896566</v>
      </c>
      <c r="I45" s="3">
        <f t="shared" si="16"/>
        <v>1.8373608960258496</v>
      </c>
      <c r="J45" s="3">
        <f t="shared" si="17"/>
        <v>5.2698821610767004</v>
      </c>
      <c r="K45" s="3">
        <f t="shared" si="18"/>
        <v>4.9859337748876262</v>
      </c>
      <c r="L45" s="3">
        <f t="shared" si="19"/>
        <v>4.7774729426920608</v>
      </c>
      <c r="M45" s="3">
        <f t="shared" si="20"/>
        <v>8.5378069593234791</v>
      </c>
      <c r="N45" s="3">
        <f t="shared" si="21"/>
        <v>8.0648346284855972</v>
      </c>
      <c r="O45" s="3">
        <f t="shared" si="22"/>
        <v>7.7175849893582722</v>
      </c>
      <c r="Q45" s="3">
        <v>2030</v>
      </c>
      <c r="R45" s="3">
        <f>Output!B238</f>
        <v>0.13794767436793434</v>
      </c>
      <c r="S45" s="3">
        <f>Output!B268</f>
        <v>0.12439580171262453</v>
      </c>
      <c r="T45" s="3">
        <f>Output!B298</f>
        <v>0.11443542149296594</v>
      </c>
      <c r="Z45" s="3">
        <v>2030</v>
      </c>
      <c r="AA45" s="3">
        <f t="shared" si="13"/>
        <v>3.8908395069337707</v>
      </c>
      <c r="AB45" s="3">
        <f t="shared" si="13"/>
        <v>10.371713873536743</v>
      </c>
      <c r="AC45" s="3">
        <f t="shared" si="13"/>
        <v>16.852588240139706</v>
      </c>
    </row>
    <row r="46" spans="1:29" x14ac:dyDescent="0.25">
      <c r="A46" s="3">
        <v>2031</v>
      </c>
      <c r="B46" s="3">
        <f>Output!B119</f>
        <v>0.13940802200909852</v>
      </c>
      <c r="C46" s="3">
        <f>Output!B149</f>
        <v>0.12228542410519903</v>
      </c>
      <c r="D46" s="3">
        <f>Output!B179</f>
        <v>0.10969708300881212</v>
      </c>
      <c r="F46" s="3">
        <v>2031</v>
      </c>
      <c r="G46" s="3">
        <f t="shared" si="14"/>
        <v>2.256993004213935</v>
      </c>
      <c r="H46" s="3">
        <f t="shared" si="15"/>
        <v>2.131486319441295</v>
      </c>
      <c r="I46" s="3">
        <f t="shared" si="16"/>
        <v>2.0393305734557554</v>
      </c>
      <c r="J46" s="3">
        <f t="shared" si="17"/>
        <v>5.604828914521323</v>
      </c>
      <c r="K46" s="3">
        <f t="shared" si="18"/>
        <v>5.2807158555510281</v>
      </c>
      <c r="L46" s="3">
        <f t="shared" si="19"/>
        <v>5.0427264083735253</v>
      </c>
      <c r="M46" s="3">
        <f t="shared" si="20"/>
        <v>8.9526648248287106</v>
      </c>
      <c r="N46" s="3">
        <f t="shared" si="21"/>
        <v>8.4299453916607625</v>
      </c>
      <c r="O46" s="3">
        <f t="shared" si="22"/>
        <v>8.0461222432912951</v>
      </c>
      <c r="Q46" s="3">
        <v>2031</v>
      </c>
      <c r="R46" s="3">
        <f>Output!B239</f>
        <v>0.13560712180199266</v>
      </c>
      <c r="S46" s="3">
        <f>Output!B269</f>
        <v>0.11988733959274174</v>
      </c>
      <c r="T46" s="3">
        <f>Output!B299</f>
        <v>0.10833033279262885</v>
      </c>
      <c r="Z46" s="3">
        <v>2031</v>
      </c>
      <c r="AA46" s="3">
        <f t="shared" si="13"/>
        <v>4.4466737222100381</v>
      </c>
      <c r="AB46" s="3">
        <f t="shared" si="13"/>
        <v>11.101709355148252</v>
      </c>
      <c r="AC46" s="3">
        <f t="shared" si="13"/>
        <v>17.756744988086467</v>
      </c>
    </row>
    <row r="47" spans="1:29" x14ac:dyDescent="0.25">
      <c r="A47" s="3">
        <v>2032</v>
      </c>
      <c r="B47" s="3">
        <f>Output!B120</f>
        <v>0.13688742999945458</v>
      </c>
      <c r="C47" s="3">
        <f>Output!B150</f>
        <v>0.11740348810615725</v>
      </c>
      <c r="D47" s="3">
        <f>Output!B180</f>
        <v>0.10307601189163831</v>
      </c>
      <c r="F47" s="3">
        <v>2032</v>
      </c>
      <c r="G47" s="3">
        <f t="shared" si="14"/>
        <v>2.5075218384771407</v>
      </c>
      <c r="H47" s="3">
        <f t="shared" si="15"/>
        <v>2.3472153731191865</v>
      </c>
      <c r="I47" s="3">
        <f t="shared" si="16"/>
        <v>2.2294696807389651</v>
      </c>
      <c r="J47" s="3">
        <f t="shared" si="17"/>
        <v>5.9400488913144942</v>
      </c>
      <c r="K47" s="3">
        <f t="shared" si="18"/>
        <v>5.569372003974804</v>
      </c>
      <c r="L47" s="3">
        <f t="shared" si="19"/>
        <v>5.2971419422916215</v>
      </c>
      <c r="M47" s="3">
        <f t="shared" si="20"/>
        <v>9.3725759441518512</v>
      </c>
      <c r="N47" s="3">
        <f t="shared" si="21"/>
        <v>8.791528634830426</v>
      </c>
      <c r="O47" s="3">
        <f t="shared" si="22"/>
        <v>8.364814203844281</v>
      </c>
      <c r="Q47" s="3">
        <v>2032</v>
      </c>
      <c r="R47" s="3">
        <f>Output!B240</f>
        <v>0.13328693110787956</v>
      </c>
      <c r="S47" s="3">
        <f>Output!B270</f>
        <v>0.11539926447812235</v>
      </c>
      <c r="T47" s="3">
        <f>Output!B300</f>
        <v>0.10224560596412033</v>
      </c>
      <c r="Z47" s="3">
        <v>2032</v>
      </c>
      <c r="AA47" s="3">
        <f t="shared" si="13"/>
        <v>5.0025079374862944</v>
      </c>
      <c r="AB47" s="3">
        <f t="shared" si="13"/>
        <v>11.845443038713006</v>
      </c>
      <c r="AC47" s="3">
        <f t="shared" si="13"/>
        <v>18.688378139939704</v>
      </c>
    </row>
    <row r="48" spans="1:29" x14ac:dyDescent="0.25">
      <c r="A48" s="3">
        <v>2033</v>
      </c>
      <c r="B48" s="3">
        <f>Output!B121</f>
        <v>0.13438942344910287</v>
      </c>
      <c r="C48" s="3">
        <f>Output!B151</f>
        <v>0.11254411019009342</v>
      </c>
      <c r="D48" s="3">
        <f>Output!B181</f>
        <v>9.6477498857442473E-2</v>
      </c>
      <c r="F48" s="3">
        <v>2033</v>
      </c>
      <c r="G48" s="3">
        <f t="shared" si="14"/>
        <v>2.753584209449992</v>
      </c>
      <c r="H48" s="3">
        <f t="shared" si="15"/>
        <v>2.5542603772576342</v>
      </c>
      <c r="I48" s="3">
        <f t="shared" si="16"/>
        <v>2.407818512809782</v>
      </c>
      <c r="J48" s="3">
        <f t="shared" si="17"/>
        <v>6.2755591055936844</v>
      </c>
      <c r="K48" s="3">
        <f t="shared" si="18"/>
        <v>5.8516813771198377</v>
      </c>
      <c r="L48" s="3">
        <f t="shared" si="19"/>
        <v>5.5403235983406285</v>
      </c>
      <c r="M48" s="3">
        <f t="shared" si="20"/>
        <v>9.7975340017373806</v>
      </c>
      <c r="N48" s="3">
        <f t="shared" si="21"/>
        <v>9.1491023769820448</v>
      </c>
      <c r="O48" s="3">
        <f t="shared" si="22"/>
        <v>8.6728286838714777</v>
      </c>
      <c r="Q48" s="3">
        <v>2033</v>
      </c>
      <c r="R48" s="3">
        <f>Output!B241</f>
        <v>0.13098748118192904</v>
      </c>
      <c r="S48" s="3">
        <f>Output!B271</f>
        <v>0.11093190499823069</v>
      </c>
      <c r="T48" s="3">
        <f>Output!B301</f>
        <v>9.6181594770339579E-2</v>
      </c>
      <c r="Z48" s="3">
        <v>2033</v>
      </c>
      <c r="AA48" s="3">
        <f t="shared" si="13"/>
        <v>5.5583421527625498</v>
      </c>
      <c r="AB48" s="3">
        <f t="shared" si="13"/>
        <v>12.603332414214522</v>
      </c>
      <c r="AC48" s="3">
        <f t="shared" si="13"/>
        <v>19.648322675666517</v>
      </c>
    </row>
    <row r="49" spans="1:29" x14ac:dyDescent="0.25">
      <c r="A49" s="3">
        <v>2034</v>
      </c>
      <c r="B49" s="3">
        <f>Output!B122</f>
        <v>0.13191320844492893</v>
      </c>
      <c r="C49" s="3">
        <f>Output!B152</f>
        <v>0.10770649644389303</v>
      </c>
      <c r="D49" s="3">
        <f>Output!B182</f>
        <v>8.9900777369424367E-2</v>
      </c>
      <c r="F49" s="3">
        <v>2034</v>
      </c>
      <c r="G49" s="3">
        <f t="shared" si="14"/>
        <v>2.9952190414721698</v>
      </c>
      <c r="H49" s="3">
        <f t="shared" si="15"/>
        <v>2.7526602073001696</v>
      </c>
      <c r="I49" s="3">
        <f t="shared" si="16"/>
        <v>2.5744159940078868</v>
      </c>
      <c r="J49" s="3">
        <f t="shared" si="17"/>
        <v>6.6113731321871718</v>
      </c>
      <c r="K49" s="3">
        <f t="shared" si="18"/>
        <v>6.127409198495906</v>
      </c>
      <c r="L49" s="3">
        <f t="shared" si="19"/>
        <v>5.7718538397105217</v>
      </c>
      <c r="M49" s="3">
        <f t="shared" si="20"/>
        <v>10.227527222902182</v>
      </c>
      <c r="N49" s="3">
        <f t="shared" si="21"/>
        <v>9.5021581896916505</v>
      </c>
      <c r="O49" s="3">
        <f t="shared" si="22"/>
        <v>8.9692916854131628</v>
      </c>
      <c r="Q49" s="3">
        <v>2034</v>
      </c>
      <c r="R49" s="3">
        <f>Output!B242</f>
        <v>0.12870804125971963</v>
      </c>
      <c r="S49" s="3">
        <f>Output!B272</f>
        <v>0.1064845303886453</v>
      </c>
      <c r="T49" s="3">
        <f>Output!B302</f>
        <v>9.0137593580299907E-2</v>
      </c>
      <c r="Z49" s="3">
        <v>2034</v>
      </c>
      <c r="AA49" s="3">
        <f t="shared" si="13"/>
        <v>6.1141763680387955</v>
      </c>
      <c r="AB49" s="3">
        <f t="shared" si="13"/>
        <v>13.375807658732333</v>
      </c>
      <c r="AC49" s="3">
        <f t="shared" si="13"/>
        <v>20.637438949425889</v>
      </c>
    </row>
    <row r="50" spans="1:29" x14ac:dyDescent="0.25">
      <c r="A50" s="3">
        <v>2035</v>
      </c>
      <c r="B50" s="3">
        <f>Output!B123</f>
        <v>0.1294579363211896</v>
      </c>
      <c r="C50" s="3">
        <f>Output!B153</f>
        <v>0.10288988033075587</v>
      </c>
      <c r="D50" s="3">
        <f>Output!B183</f>
        <v>8.3345026138155184E-2</v>
      </c>
      <c r="F50" s="3">
        <v>2035</v>
      </c>
      <c r="G50" s="3">
        <f t="shared" si="14"/>
        <v>3.2324637446051718</v>
      </c>
      <c r="H50" s="3">
        <f t="shared" si="15"/>
        <v>2.9424523711005888</v>
      </c>
      <c r="I50" s="3">
        <f t="shared" si="16"/>
        <v>2.7292995832909259</v>
      </c>
      <c r="J50" s="3">
        <f t="shared" si="17"/>
        <v>6.9475007647477245</v>
      </c>
      <c r="K50" s="3">
        <f t="shared" si="18"/>
        <v>6.3963062059077664</v>
      </c>
      <c r="L50" s="3">
        <f t="shared" si="19"/>
        <v>5.9912924762772697</v>
      </c>
      <c r="M50" s="3">
        <f t="shared" si="20"/>
        <v>10.662537784890283</v>
      </c>
      <c r="N50" s="3">
        <f t="shared" si="21"/>
        <v>9.8501600407149521</v>
      </c>
      <c r="O50" s="3">
        <f t="shared" si="22"/>
        <v>9.2532853692636188</v>
      </c>
      <c r="Q50" s="3">
        <v>2035</v>
      </c>
      <c r="R50" s="3">
        <f>Output!B243</f>
        <v>0.12644783409958349</v>
      </c>
      <c r="S50" s="3">
        <f>Output!B273</f>
        <v>0.10205643880800287</v>
      </c>
      <c r="T50" s="3">
        <f>Output!B303</f>
        <v>8.4112850285768356E-2</v>
      </c>
      <c r="Z50" s="3">
        <v>2035</v>
      </c>
      <c r="AA50" s="3">
        <f t="shared" si="13"/>
        <v>6.6700105833150616</v>
      </c>
      <c r="AB50" s="3">
        <f t="shared" si="13"/>
        <v>14.163312021989803</v>
      </c>
      <c r="AC50" s="3">
        <f t="shared" si="13"/>
        <v>21.656613460664566</v>
      </c>
    </row>
    <row r="51" spans="1:29" x14ac:dyDescent="0.25">
      <c r="A51" s="3">
        <v>2036</v>
      </c>
      <c r="B51" s="3">
        <f>Output!B124</f>
        <v>0.12697531525947095</v>
      </c>
      <c r="C51" s="3">
        <f>Output!B154</f>
        <v>0.10094903652890831</v>
      </c>
      <c r="D51" s="3">
        <f>Output!B184</f>
        <v>8.2085277659619094E-2</v>
      </c>
      <c r="F51" s="3">
        <v>2036</v>
      </c>
      <c r="G51" s="3">
        <f t="shared" si="14"/>
        <v>3.4652694761032277</v>
      </c>
      <c r="H51" s="3">
        <f t="shared" si="15"/>
        <v>3.1287732180595773</v>
      </c>
      <c r="I51" s="3">
        <f t="shared" si="16"/>
        <v>2.8819283430295473</v>
      </c>
      <c r="J51" s="3">
        <f t="shared" si="17"/>
        <v>7.2838253668290038</v>
      </c>
      <c r="K51" s="3">
        <f t="shared" si="18"/>
        <v>6.665476059715477</v>
      </c>
      <c r="L51" s="3">
        <f t="shared" si="19"/>
        <v>6.2117887954827085</v>
      </c>
      <c r="M51" s="3">
        <f t="shared" si="20"/>
        <v>11.102381257554793</v>
      </c>
      <c r="N51" s="3">
        <f t="shared" si="21"/>
        <v>10.20217890137139</v>
      </c>
      <c r="O51" s="3">
        <f t="shared" si="22"/>
        <v>9.5416492479358794</v>
      </c>
      <c r="Q51" s="3">
        <v>2036</v>
      </c>
      <c r="R51" s="3">
        <f>Output!B244</f>
        <v>0.12416252432249603</v>
      </c>
      <c r="S51" s="3">
        <f>Output!B274</f>
        <v>0.10026851970602776</v>
      </c>
      <c r="T51" s="3">
        <f>Output!B304</f>
        <v>8.2950225908710998E-2</v>
      </c>
      <c r="Z51" s="3">
        <v>2036</v>
      </c>
      <c r="AA51" s="3">
        <f t="shared" si="13"/>
        <v>7.2258447985913072</v>
      </c>
      <c r="AB51" s="3">
        <f t="shared" si="13"/>
        <v>14.966302223618529</v>
      </c>
      <c r="AC51" s="3">
        <f t="shared" si="13"/>
        <v>22.706759648645765</v>
      </c>
    </row>
    <row r="52" spans="1:29" x14ac:dyDescent="0.25">
      <c r="A52" s="3">
        <v>2037</v>
      </c>
      <c r="B52" s="3">
        <f>Output!B125</f>
        <v>0.12451218613352935</v>
      </c>
      <c r="C52" s="3">
        <f>Output!B155</f>
        <v>9.9027684662837845E-2</v>
      </c>
      <c r="D52" s="3">
        <f>Output!B185</f>
        <v>8.0845021116860066E-2</v>
      </c>
      <c r="F52" s="3">
        <v>2037</v>
      </c>
      <c r="G52" s="3">
        <f t="shared" si="14"/>
        <v>3.6936710530294832</v>
      </c>
      <c r="H52" s="3">
        <f t="shared" si="15"/>
        <v>3.3116575652402815</v>
      </c>
      <c r="I52" s="3">
        <f t="shared" si="16"/>
        <v>3.0323370902868962</v>
      </c>
      <c r="J52" s="3">
        <f t="shared" si="17"/>
        <v>7.620344239897884</v>
      </c>
      <c r="K52" s="3">
        <f t="shared" si="18"/>
        <v>6.9349314428324647</v>
      </c>
      <c r="L52" s="3">
        <f t="shared" si="19"/>
        <v>6.4333957686389729</v>
      </c>
      <c r="M52" s="3">
        <f t="shared" si="20"/>
        <v>11.547017426766296</v>
      </c>
      <c r="N52" s="3">
        <f t="shared" si="21"/>
        <v>10.55820532042466</v>
      </c>
      <c r="O52" s="3">
        <f t="shared" si="22"/>
        <v>9.8344544469910566</v>
      </c>
      <c r="Q52" s="3">
        <v>2037</v>
      </c>
      <c r="R52" s="3">
        <f>Output!B245</f>
        <v>0.12189511334062463</v>
      </c>
      <c r="S52" s="3">
        <f>Output!B275</f>
        <v>9.8498499399268788E-2</v>
      </c>
      <c r="T52" s="3">
        <f>Output!B305</f>
        <v>8.1805500326869715E-2</v>
      </c>
      <c r="Z52" s="3">
        <v>2037</v>
      </c>
      <c r="AA52" s="3">
        <f t="shared" si="13"/>
        <v>7.781679013867552</v>
      </c>
      <c r="AB52" s="3">
        <f t="shared" si="13"/>
        <v>15.785248862495205</v>
      </c>
      <c r="AC52" s="3">
        <f t="shared" si="13"/>
        <v>23.788818711122868</v>
      </c>
    </row>
    <row r="53" spans="1:29" x14ac:dyDescent="0.25">
      <c r="A53" s="3">
        <v>2038</v>
      </c>
      <c r="B53" s="3">
        <f>Output!B126</f>
        <v>0.12206783715919318</v>
      </c>
      <c r="C53" s="3">
        <f>Output!B156</f>
        <v>9.7125112948372797E-2</v>
      </c>
      <c r="D53" s="3">
        <f>Output!B186</f>
        <v>7.9623544725706472E-2</v>
      </c>
      <c r="F53" s="3">
        <v>2038</v>
      </c>
      <c r="G53" s="3">
        <f t="shared" si="14"/>
        <v>3.9177020226496442</v>
      </c>
      <c r="H53" s="3">
        <f t="shared" si="15"/>
        <v>3.4911389599084068</v>
      </c>
      <c r="I53" s="3">
        <f t="shared" si="16"/>
        <v>3.1805593723286787</v>
      </c>
      <c r="J53" s="3">
        <f t="shared" si="17"/>
        <v>7.9570503532204109</v>
      </c>
      <c r="K53" s="3">
        <f t="shared" si="18"/>
        <v>7.2046820175627024</v>
      </c>
      <c r="L53" s="3">
        <f t="shared" si="19"/>
        <v>6.6561656320141154</v>
      </c>
      <c r="M53" s="3">
        <f t="shared" si="20"/>
        <v>11.996398683791179</v>
      </c>
      <c r="N53" s="3">
        <f t="shared" si="21"/>
        <v>10.918225075217004</v>
      </c>
      <c r="O53" s="3">
        <f t="shared" si="22"/>
        <v>10.131771891699554</v>
      </c>
      <c r="Q53" s="3">
        <v>2038</v>
      </c>
      <c r="R53" s="3">
        <f>Output!B246</f>
        <v>0.11964494957947568</v>
      </c>
      <c r="S53" s="3">
        <f>Output!B276</f>
        <v>9.6745726313232222E-2</v>
      </c>
      <c r="T53" s="3">
        <f>Output!B306</f>
        <v>8.0678021965750857E-2</v>
      </c>
      <c r="Z53" s="3">
        <v>2038</v>
      </c>
      <c r="AA53" s="3">
        <f t="shared" si="13"/>
        <v>8.3375132291438199</v>
      </c>
      <c r="AB53" s="3">
        <f t="shared" si="13"/>
        <v>16.620636838517704</v>
      </c>
      <c r="AC53" s="3">
        <f t="shared" si="13"/>
        <v>24.903760447891596</v>
      </c>
    </row>
    <row r="54" spans="1:29" x14ac:dyDescent="0.25">
      <c r="A54" s="3">
        <v>2039</v>
      </c>
      <c r="B54" s="3">
        <f>Output!B127</f>
        <v>0.11964155655229083</v>
      </c>
      <c r="C54" s="3">
        <f>Output!B157</f>
        <v>9.5240609601341564E-2</v>
      </c>
      <c r="D54" s="3">
        <f>Output!B187</f>
        <v>7.8420164078300977E-2</v>
      </c>
      <c r="F54" s="3">
        <v>2039</v>
      </c>
      <c r="G54" s="3">
        <f t="shared" si="14"/>
        <v>4.1373946594270947</v>
      </c>
      <c r="H54" s="3">
        <f t="shared" si="15"/>
        <v>3.6672496765273372</v>
      </c>
      <c r="I54" s="3">
        <f t="shared" si="16"/>
        <v>3.3266275125144276</v>
      </c>
      <c r="J54" s="3">
        <f t="shared" si="17"/>
        <v>8.2939320870020943</v>
      </c>
      <c r="K54" s="3">
        <f t="shared" si="18"/>
        <v>7.4747342342522396</v>
      </c>
      <c r="L54" s="3">
        <f t="shared" si="19"/>
        <v>6.8801498721681842</v>
      </c>
      <c r="M54" s="3">
        <f t="shared" si="20"/>
        <v>12.450469514577097</v>
      </c>
      <c r="N54" s="3">
        <f t="shared" si="21"/>
        <v>11.282218791977151</v>
      </c>
      <c r="O54" s="3">
        <f t="shared" si="22"/>
        <v>10.433672231821944</v>
      </c>
      <c r="Q54" s="3">
        <v>2039</v>
      </c>
      <c r="R54" s="3">
        <f>Output!B247</f>
        <v>0.11741137767493211</v>
      </c>
      <c r="S54" s="3">
        <f>Output!B277</f>
        <v>9.5009545083801064E-2</v>
      </c>
      <c r="T54" s="3">
        <f>Output!B307</f>
        <v>7.9567160594672212E-2</v>
      </c>
      <c r="Z54" s="3">
        <v>2039</v>
      </c>
      <c r="AA54" s="3">
        <f t="shared" si="13"/>
        <v>8.8933474444200762</v>
      </c>
      <c r="AB54" s="3">
        <f t="shared" si="13"/>
        <v>17.47296578719854</v>
      </c>
      <c r="AC54" s="3">
        <f t="shared" si="13"/>
        <v>26.052584129977028</v>
      </c>
    </row>
    <row r="55" spans="1:29" x14ac:dyDescent="0.25">
      <c r="A55" s="3">
        <v>2040</v>
      </c>
      <c r="B55" s="3">
        <f>Output!B128</f>
        <v>0.11723115420767878</v>
      </c>
      <c r="C55" s="3">
        <f>Output!B158</f>
        <v>9.3371984516600642E-2</v>
      </c>
      <c r="D55" s="3">
        <f>Output!B188</f>
        <v>7.7232606940557197E-2</v>
      </c>
      <c r="F55" s="3">
        <v>2040</v>
      </c>
      <c r="G55" s="3">
        <f t="shared" si="14"/>
        <v>4.3527773276357218</v>
      </c>
      <c r="H55" s="3">
        <f t="shared" si="15"/>
        <v>3.8400180793709597</v>
      </c>
      <c r="I55" s="3">
        <f t="shared" si="16"/>
        <v>3.4705697773257316</v>
      </c>
      <c r="J55" s="3">
        <f t="shared" si="17"/>
        <v>8.6309688382080143</v>
      </c>
      <c r="K55" s="3">
        <f t="shared" si="18"/>
        <v>7.7450870053909426</v>
      </c>
      <c r="L55" s="3">
        <f t="shared" si="19"/>
        <v>7.1053947059179086</v>
      </c>
      <c r="M55" s="3">
        <f t="shared" si="20"/>
        <v>12.90916034878032</v>
      </c>
      <c r="N55" s="3">
        <f t="shared" si="21"/>
        <v>11.650155931410941</v>
      </c>
      <c r="O55" s="3">
        <f t="shared" si="22"/>
        <v>10.740219634510094</v>
      </c>
      <c r="Q55" s="3">
        <v>2040</v>
      </c>
      <c r="R55" s="3">
        <f>Output!B248</f>
        <v>0.11519238884701992</v>
      </c>
      <c r="S55" s="3">
        <f>Output!B278</f>
        <v>9.3287946931001287E-2</v>
      </c>
      <c r="T55" s="3">
        <f>Output!B308</f>
        <v>7.8470832033355295E-2</v>
      </c>
      <c r="Z55" s="3">
        <v>2040</v>
      </c>
      <c r="AA55" s="3">
        <f t="shared" si="13"/>
        <v>9.4491816596963201</v>
      </c>
      <c r="AB55" s="3">
        <f t="shared" si="13"/>
        <v>18.342750527465299</v>
      </c>
      <c r="AC55" s="3">
        <f t="shared" si="13"/>
        <v>27.236319395234286</v>
      </c>
    </row>
    <row r="56" spans="1:29" x14ac:dyDescent="0.25">
      <c r="A56" s="3">
        <v>2041</v>
      </c>
      <c r="B56" s="3">
        <f>Output!B129</f>
        <v>0.11502500654401158</v>
      </c>
      <c r="C56" s="3">
        <f>Output!B159</f>
        <v>9.170761411280455E-2</v>
      </c>
      <c r="D56" s="3">
        <f>Output!B189</f>
        <v>7.6249331860072558E-2</v>
      </c>
      <c r="F56" s="3">
        <v>2041</v>
      </c>
      <c r="G56" s="3">
        <f t="shared" si="14"/>
        <v>4.5642148459523506</v>
      </c>
      <c r="H56" s="3">
        <f t="shared" si="15"/>
        <v>4.0098089871160996</v>
      </c>
      <c r="I56" s="3">
        <f t="shared" si="16"/>
        <v>3.6127510343355653</v>
      </c>
      <c r="J56" s="3">
        <f t="shared" si="17"/>
        <v>8.9499511559147162</v>
      </c>
      <c r="K56" s="3">
        <f t="shared" si="18"/>
        <v>8.0012397341463206</v>
      </c>
      <c r="L56" s="3">
        <f t="shared" si="19"/>
        <v>7.3198945130312909</v>
      </c>
      <c r="M56" s="3">
        <f t="shared" si="20"/>
        <v>13.335687465877088</v>
      </c>
      <c r="N56" s="3">
        <f t="shared" si="21"/>
        <v>11.99267048117655</v>
      </c>
      <c r="O56" s="3">
        <f t="shared" si="22"/>
        <v>11.027037991727019</v>
      </c>
      <c r="Q56" s="3">
        <v>2041</v>
      </c>
      <c r="R56" s="3">
        <f>Output!B249</f>
        <v>0.11316092626074409</v>
      </c>
      <c r="S56" s="3">
        <f>Output!B279</f>
        <v>9.1753875019837838E-2</v>
      </c>
      <c r="T56" s="3">
        <f>Output!B309</f>
        <v>7.7562054847109568E-2</v>
      </c>
      <c r="Z56" s="3">
        <v>2041</v>
      </c>
      <c r="AA56" s="3">
        <f t="shared" ref="AA56:AC65" si="23">0.181/10^3*AA23</f>
        <v>10.005015874972589</v>
      </c>
      <c r="AB56" s="3">
        <f t="shared" si="23"/>
        <v>19.181302207702082</v>
      </c>
      <c r="AC56" s="3">
        <f t="shared" si="23"/>
        <v>28.357588540431589</v>
      </c>
    </row>
    <row r="57" spans="1:29" x14ac:dyDescent="0.25">
      <c r="A57" s="3">
        <v>2042</v>
      </c>
      <c r="B57" s="3">
        <f>Output!B130</f>
        <v>0.1128234581011457</v>
      </c>
      <c r="C57" s="3">
        <f>Output!B160</f>
        <v>9.0047842929809802E-2</v>
      </c>
      <c r="D57" s="3">
        <f>Output!B190</f>
        <v>7.5270656000389263E-2</v>
      </c>
      <c r="F57" s="3">
        <v>2042</v>
      </c>
      <c r="G57" s="3">
        <f t="shared" si="14"/>
        <v>4.7717154319349389</v>
      </c>
      <c r="H57" s="3">
        <f t="shared" si="15"/>
        <v>4.1766306173207139</v>
      </c>
      <c r="I57" s="3">
        <f t="shared" si="16"/>
        <v>3.7531795011018865</v>
      </c>
      <c r="J57" s="3">
        <f t="shared" si="17"/>
        <v>9.2688409543963264</v>
      </c>
      <c r="K57" s="3">
        <f t="shared" si="18"/>
        <v>8.2576135452679296</v>
      </c>
      <c r="L57" s="3">
        <f t="shared" si="19"/>
        <v>7.5357069419752332</v>
      </c>
      <c r="M57" s="3">
        <f t="shared" si="20"/>
        <v>13.76596647685772</v>
      </c>
      <c r="N57" s="3">
        <f t="shared" si="21"/>
        <v>12.338596473215153</v>
      </c>
      <c r="O57" s="3">
        <f t="shared" si="22"/>
        <v>11.318234382848582</v>
      </c>
      <c r="Q57" s="3">
        <v>2042</v>
      </c>
      <c r="R57" s="3">
        <f>Output!B250</f>
        <v>0.11113368988114158</v>
      </c>
      <c r="S57" s="3">
        <f>Output!B280</f>
        <v>9.0224029315347731E-2</v>
      </c>
      <c r="T57" s="3">
        <f>Output!B310</f>
        <v>7.6657503867537183E-2</v>
      </c>
      <c r="Z57" s="3">
        <v>2042</v>
      </c>
      <c r="AA57" s="3">
        <f t="shared" si="23"/>
        <v>10.560850090248833</v>
      </c>
      <c r="AB57" s="3">
        <f t="shared" si="23"/>
        <v>20.035515992493522</v>
      </c>
      <c r="AC57" s="3">
        <f t="shared" si="23"/>
        <v>29.510181894738221</v>
      </c>
    </row>
    <row r="58" spans="1:29" x14ac:dyDescent="0.25">
      <c r="A58" s="3">
        <v>2043</v>
      </c>
      <c r="B58" s="3">
        <f>Output!B131</f>
        <v>0.11062743967376715</v>
      </c>
      <c r="C58" s="3">
        <f>Output!B161</f>
        <v>8.8393601762302362E-2</v>
      </c>
      <c r="D58" s="3">
        <f>Output!B191</f>
        <v>7.4297537532507563E-2</v>
      </c>
      <c r="F58" s="3">
        <v>2043</v>
      </c>
      <c r="G58" s="3">
        <f t="shared" si="14"/>
        <v>4.9752889656105177</v>
      </c>
      <c r="H58" s="3">
        <f t="shared" si="15"/>
        <v>4.3404928500118345</v>
      </c>
      <c r="I58" s="3">
        <f t="shared" si="16"/>
        <v>3.8918651065478747</v>
      </c>
      <c r="J58" s="3">
        <f t="shared" si="17"/>
        <v>9.5875920781686474</v>
      </c>
      <c r="K58" s="3">
        <f t="shared" si="18"/>
        <v>8.5141855557404398</v>
      </c>
      <c r="L58" s="3">
        <f t="shared" si="19"/>
        <v>7.752857923189727</v>
      </c>
      <c r="M58" s="3">
        <f t="shared" si="20"/>
        <v>14.199895190726789</v>
      </c>
      <c r="N58" s="3">
        <f t="shared" si="21"/>
        <v>12.687878261469056</v>
      </c>
      <c r="O58" s="3">
        <f t="shared" si="22"/>
        <v>11.613850739831584</v>
      </c>
      <c r="Q58" s="3">
        <v>2043</v>
      </c>
      <c r="R58" s="3">
        <f>Output!B251</f>
        <v>0.10911153424499635</v>
      </c>
      <c r="S58" s="3">
        <f>Output!B281</f>
        <v>8.8699264354314925E-2</v>
      </c>
      <c r="T58" s="3">
        <f>Output!B311</f>
        <v>7.5758058764856875E-2</v>
      </c>
      <c r="Z58" s="3">
        <v>2043</v>
      </c>
      <c r="AA58" s="3">
        <f t="shared" si="23"/>
        <v>11.116684305525087</v>
      </c>
      <c r="AB58" s="3">
        <f t="shared" si="23"/>
        <v>20.905829424458418</v>
      </c>
      <c r="AC58" s="3">
        <f t="shared" si="23"/>
        <v>30.694974543391766</v>
      </c>
    </row>
    <row r="59" spans="1:29" x14ac:dyDescent="0.25">
      <c r="A59" s="3">
        <v>2044</v>
      </c>
      <c r="B59" s="3">
        <f>Output!B132</f>
        <v>0.10843684175661873</v>
      </c>
      <c r="C59" s="3">
        <f>Output!B162</f>
        <v>8.674480848133935E-2</v>
      </c>
      <c r="D59" s="3">
        <f>Output!B192</f>
        <v>7.3329812198541705E-2</v>
      </c>
      <c r="F59" s="3">
        <v>2044</v>
      </c>
      <c r="G59" s="3">
        <f t="shared" si="14"/>
        <v>5.1749451329239617</v>
      </c>
      <c r="H59" s="3">
        <f t="shared" si="15"/>
        <v>4.5014054200304852</v>
      </c>
      <c r="I59" s="3">
        <f t="shared" si="16"/>
        <v>4.0288174877222565</v>
      </c>
      <c r="J59" s="3">
        <f t="shared" si="17"/>
        <v>9.9061540373326658</v>
      </c>
      <c r="K59" s="3">
        <f t="shared" si="18"/>
        <v>8.7709300592988182</v>
      </c>
      <c r="L59" s="3">
        <f t="shared" si="19"/>
        <v>7.9713726800647118</v>
      </c>
      <c r="M59" s="3">
        <f t="shared" si="20"/>
        <v>14.637362941741376</v>
      </c>
      <c r="N59" s="3">
        <f t="shared" si="21"/>
        <v>13.040454698567157</v>
      </c>
      <c r="O59" s="3">
        <f t="shared" si="22"/>
        <v>11.913927872407168</v>
      </c>
      <c r="Q59" s="3">
        <v>2044</v>
      </c>
      <c r="R59" s="3">
        <f>Output!B252</f>
        <v>0.10709436071338078</v>
      </c>
      <c r="S59" s="3">
        <f>Output!B282</f>
        <v>8.7179506631246559E-2</v>
      </c>
      <c r="T59" s="3">
        <f>Output!B312</f>
        <v>7.4863570633271398E-2</v>
      </c>
      <c r="Z59" s="3">
        <v>2044</v>
      </c>
      <c r="AA59" s="3">
        <f t="shared" si="23"/>
        <v>11.672518520801345</v>
      </c>
      <c r="AB59" s="3">
        <f t="shared" si="23"/>
        <v>21.792692269575625</v>
      </c>
      <c r="AC59" s="3">
        <f t="shared" si="23"/>
        <v>31.912866018349906</v>
      </c>
    </row>
    <row r="60" spans="1:29" x14ac:dyDescent="0.25">
      <c r="A60" s="3">
        <v>2045</v>
      </c>
      <c r="B60" s="3">
        <f>Output!B133</f>
        <v>0.10625155484444328</v>
      </c>
      <c r="C60" s="3">
        <f>Output!B163</f>
        <v>8.5101298829035013E-2</v>
      </c>
      <c r="D60" s="3">
        <f>Output!B193</f>
        <v>7.2367397869548822E-2</v>
      </c>
      <c r="F60" s="3">
        <v>2045</v>
      </c>
      <c r="G60" s="3">
        <f t="shared" si="14"/>
        <v>5.37069342423555</v>
      </c>
      <c r="H60" s="3">
        <f t="shared" si="15"/>
        <v>4.6593777688407956</v>
      </c>
      <c r="I60" s="3">
        <f t="shared" si="16"/>
        <v>4.1640461349853108</v>
      </c>
      <c r="J60" s="3">
        <f t="shared" si="17"/>
        <v>10.224471804592465</v>
      </c>
      <c r="K60" s="3">
        <f t="shared" si="18"/>
        <v>9.0278181528047838</v>
      </c>
      <c r="L60" s="3">
        <f t="shared" si="19"/>
        <v>8.1912759077144432</v>
      </c>
      <c r="M60" s="3">
        <f t="shared" si="20"/>
        <v>15.078250184949393</v>
      </c>
      <c r="N60" s="3">
        <f t="shared" si="21"/>
        <v>13.396258536768784</v>
      </c>
      <c r="O60" s="3">
        <f t="shared" si="22"/>
        <v>12.218505680443583</v>
      </c>
      <c r="Q60" s="3">
        <v>2045</v>
      </c>
      <c r="R60" s="3">
        <f>Output!B253</f>
        <v>0.10508206875255559</v>
      </c>
      <c r="S60" s="3">
        <f>Output!B283</f>
        <v>8.5664605345533773E-2</v>
      </c>
      <c r="T60" s="3">
        <f>Output!B313</f>
        <v>7.397396407247632E-2</v>
      </c>
      <c r="Z60" s="3">
        <v>2045</v>
      </c>
      <c r="AA60" s="3">
        <f t="shared" si="23"/>
        <v>12.228352736077591</v>
      </c>
      <c r="AB60" s="3">
        <f t="shared" si="23"/>
        <v>22.696566858660557</v>
      </c>
      <c r="AC60" s="3">
        <f t="shared" si="23"/>
        <v>33.164780981243531</v>
      </c>
    </row>
    <row r="61" spans="1:29" x14ac:dyDescent="0.25">
      <c r="A61" s="3">
        <v>2046</v>
      </c>
      <c r="B61" s="3">
        <f>Output!B134</f>
        <v>0.10407146943198363</v>
      </c>
      <c r="C61" s="3">
        <f>Output!B164</f>
        <v>8.3462963300132184E-2</v>
      </c>
      <c r="D61" s="3">
        <f>Output!B194</f>
        <v>7.1410185040271731E-2</v>
      </c>
      <c r="F61" s="3">
        <v>2046</v>
      </c>
      <c r="G61" s="3">
        <f t="shared" si="14"/>
        <v>5.5625431328185249</v>
      </c>
      <c r="H61" s="3">
        <f t="shared" si="15"/>
        <v>4.8144191408198589</v>
      </c>
      <c r="I61" s="3">
        <f t="shared" si="16"/>
        <v>4.2975603416102786</v>
      </c>
      <c r="J61" s="3">
        <f t="shared" si="17"/>
        <v>10.542485603870974</v>
      </c>
      <c r="K61" s="3">
        <f t="shared" si="18"/>
        <v>9.2848177391611522</v>
      </c>
      <c r="L61" s="3">
        <f t="shared" si="19"/>
        <v>8.4125916471026958</v>
      </c>
      <c r="M61" s="3">
        <f t="shared" si="20"/>
        <v>15.522428074923438</v>
      </c>
      <c r="N61" s="3">
        <f t="shared" si="21"/>
        <v>13.755216337502459</v>
      </c>
      <c r="O61" s="3">
        <f t="shared" si="22"/>
        <v>12.52762295259512</v>
      </c>
      <c r="Q61" s="3">
        <v>2046</v>
      </c>
      <c r="R61" s="3">
        <f>Output!B254</f>
        <v>0.10307455593396982</v>
      </c>
      <c r="S61" s="3">
        <f>Output!B284</f>
        <v>8.4154458068625565E-2</v>
      </c>
      <c r="T61" s="3">
        <f>Output!B314</f>
        <v>7.3089136653920639E-2</v>
      </c>
      <c r="Z61" s="3">
        <v>2046</v>
      </c>
      <c r="AA61" s="3">
        <f t="shared" si="23"/>
        <v>12.784186951353858</v>
      </c>
      <c r="AB61" s="3">
        <f t="shared" si="23"/>
        <v>23.617928438381394</v>
      </c>
      <c r="AC61" s="3">
        <f t="shared" si="23"/>
        <v>34.45166992540895</v>
      </c>
    </row>
    <row r="62" spans="1:29" x14ac:dyDescent="0.25">
      <c r="A62" s="3">
        <v>2047</v>
      </c>
      <c r="B62" s="3">
        <f>Output!B135</f>
        <v>0.10189644863766829</v>
      </c>
      <c r="C62" s="3">
        <f>Output!B165</f>
        <v>8.1829719765687967E-2</v>
      </c>
      <c r="D62" s="3">
        <f>Output!B195</f>
        <v>7.0458036829138967E-2</v>
      </c>
      <c r="F62" s="3">
        <v>2047</v>
      </c>
      <c r="G62" s="3">
        <f t="shared" si="14"/>
        <v>5.7505033089678168</v>
      </c>
      <c r="H62" s="3">
        <f t="shared" si="15"/>
        <v>4.9665386351587557</v>
      </c>
      <c r="I62" s="3">
        <f t="shared" si="16"/>
        <v>4.4293691578920926</v>
      </c>
      <c r="J62" s="3">
        <f t="shared" si="17"/>
        <v>10.860130615176441</v>
      </c>
      <c r="K62" s="3">
        <f t="shared" si="18"/>
        <v>9.5418934638650992</v>
      </c>
      <c r="L62" s="3">
        <f t="shared" si="19"/>
        <v>8.6353431564689256</v>
      </c>
      <c r="M62" s="3">
        <f t="shared" si="20"/>
        <v>15.969757921385083</v>
      </c>
      <c r="N62" s="3">
        <f t="shared" si="21"/>
        <v>14.117248292571459</v>
      </c>
      <c r="O62" s="3">
        <f t="shared" si="22"/>
        <v>12.841317155045765</v>
      </c>
      <c r="Q62" s="3">
        <v>2047</v>
      </c>
      <c r="R62" s="3">
        <f>Output!B255</f>
        <v>0.10107169848526103</v>
      </c>
      <c r="S62" s="3">
        <f>Output!B285</f>
        <v>8.2648991295029173E-2</v>
      </c>
      <c r="T62" s="3">
        <f>Output!B315</f>
        <v>7.2208964605241954E-2</v>
      </c>
      <c r="Z62" s="3">
        <v>2047</v>
      </c>
      <c r="AA62" s="3">
        <f t="shared" si="23"/>
        <v>13.340021166630104</v>
      </c>
      <c r="AB62" s="3">
        <f t="shared" si="23"/>
        <v>24.55726553208126</v>
      </c>
      <c r="AC62" s="3">
        <f t="shared" si="23"/>
        <v>35.774509897532447</v>
      </c>
    </row>
    <row r="63" spans="1:29" x14ac:dyDescent="0.25">
      <c r="A63" s="3">
        <v>2048</v>
      </c>
      <c r="B63" s="3">
        <f>Output!B136</f>
        <v>9.9726410332554388E-2</v>
      </c>
      <c r="C63" s="3">
        <f>Output!B166</f>
        <v>8.0201458720445193E-2</v>
      </c>
      <c r="D63" s="3">
        <f>Output!B196</f>
        <v>6.9510871107207634E-2</v>
      </c>
      <c r="F63" s="3">
        <v>2048</v>
      </c>
      <c r="G63" s="3">
        <f t="shared" si="14"/>
        <v>5.9345828547874744</v>
      </c>
      <c r="H63" s="3">
        <f t="shared" si="15"/>
        <v>5.1157451539615337</v>
      </c>
      <c r="I63" s="3">
        <f t="shared" si="16"/>
        <v>4.5594814859347998</v>
      </c>
      <c r="J63" s="3">
        <f t="shared" si="17"/>
        <v>11.177336905430268</v>
      </c>
      <c r="K63" s="3">
        <f t="shared" si="18"/>
        <v>9.7990064749841359</v>
      </c>
      <c r="L63" s="3">
        <f t="shared" si="19"/>
        <v>8.8595530148263055</v>
      </c>
      <c r="M63" s="3">
        <f t="shared" si="20"/>
        <v>16.420090956073082</v>
      </c>
      <c r="N63" s="3">
        <f t="shared" si="21"/>
        <v>14.482267796006756</v>
      </c>
      <c r="O63" s="3">
        <f t="shared" si="22"/>
        <v>13.159624543717817</v>
      </c>
      <c r="Q63" s="3">
        <v>2048</v>
      </c>
      <c r="R63" s="3">
        <f>Output!B256</f>
        <v>9.9073419111313052E-2</v>
      </c>
      <c r="S63" s="3">
        <f>Output!B286</f>
        <v>8.1148102596193608E-2</v>
      </c>
      <c r="T63" s="3">
        <f>Output!B316</f>
        <v>7.1333370631324097E-2</v>
      </c>
      <c r="Z63" s="3">
        <v>2048</v>
      </c>
      <c r="AA63" s="3">
        <f t="shared" si="23"/>
        <v>13.895855381906369</v>
      </c>
      <c r="AB63" s="3">
        <f t="shared" si="23"/>
        <v>25.515080310680634</v>
      </c>
      <c r="AC63" s="3">
        <f t="shared" si="23"/>
        <v>37.134305239454925</v>
      </c>
    </row>
    <row r="64" spans="1:29" x14ac:dyDescent="0.25">
      <c r="A64" s="3">
        <v>2049</v>
      </c>
      <c r="B64" s="3">
        <f>Output!B137</f>
        <v>9.7561245011384773E-2</v>
      </c>
      <c r="C64" s="3">
        <f>Output!B167</f>
        <v>7.8578070659146682E-2</v>
      </c>
      <c r="D64" s="3">
        <f>Output!B197</f>
        <v>6.8568578369220576E-2</v>
      </c>
      <c r="F64" s="3">
        <v>2049</v>
      </c>
      <c r="G64" s="3">
        <f t="shared" si="14"/>
        <v>6.1147904782993896</v>
      </c>
      <c r="H64" s="3">
        <f t="shared" si="15"/>
        <v>5.2620474052500841</v>
      </c>
      <c r="I64" s="3">
        <f t="shared" si="16"/>
        <v>4.6879060337602922</v>
      </c>
      <c r="J64" s="3">
        <f t="shared" si="17"/>
        <v>11.494029118673321</v>
      </c>
      <c r="K64" s="3">
        <f t="shared" si="18"/>
        <v>10.056114264655136</v>
      </c>
      <c r="L64" s="3">
        <f t="shared" si="19"/>
        <v>9.0852429911602108</v>
      </c>
      <c r="M64" s="3">
        <f t="shared" si="20"/>
        <v>16.873267759047273</v>
      </c>
      <c r="N64" s="3">
        <f t="shared" si="21"/>
        <v>14.850181124060207</v>
      </c>
      <c r="O64" s="3">
        <f t="shared" si="22"/>
        <v>13.482579948560135</v>
      </c>
      <c r="Q64" s="3">
        <v>2049</v>
      </c>
      <c r="R64" s="3">
        <f>Output!B257</f>
        <v>9.707961917319835E-2</v>
      </c>
      <c r="S64" s="3">
        <f>Output!B287</f>
        <v>7.9651693333191276E-2</v>
      </c>
      <c r="T64" s="3">
        <f>Output!B317</f>
        <v>7.0462256093239473E-2</v>
      </c>
      <c r="Z64" s="3">
        <v>2049</v>
      </c>
      <c r="AA64" s="3">
        <f t="shared" si="23"/>
        <v>14.451689597182614</v>
      </c>
      <c r="AB64" s="3">
        <f t="shared" si="23"/>
        <v>26.491888973941286</v>
      </c>
      <c r="AC64" s="3">
        <f t="shared" si="23"/>
        <v>38.532088350699972</v>
      </c>
    </row>
    <row r="65" spans="1:29" x14ac:dyDescent="0.25">
      <c r="A65" s="3">
        <v>2050</v>
      </c>
      <c r="B65" s="3">
        <f>Output!B138</f>
        <v>9.5387483527526934E-2</v>
      </c>
      <c r="C65" s="3">
        <f>Output!B168</f>
        <v>7.6946086435159974E-2</v>
      </c>
      <c r="D65" s="3">
        <f>Output!B198</f>
        <v>6.7617689468545308E-2</v>
      </c>
      <c r="F65" s="3">
        <v>2050</v>
      </c>
      <c r="G65" s="3">
        <f t="shared" si="14"/>
        <v>6.2911108306200232</v>
      </c>
      <c r="H65" s="3">
        <f t="shared" si="15"/>
        <v>5.4054300401408684</v>
      </c>
      <c r="I65" s="3">
        <f t="shared" si="16"/>
        <v>4.8146274524850314</v>
      </c>
      <c r="J65" s="3">
        <f t="shared" si="17"/>
        <v>11.810083457287211</v>
      </c>
      <c r="K65" s="3">
        <f t="shared" si="18"/>
        <v>10.313127724772983</v>
      </c>
      <c r="L65" s="3">
        <f t="shared" si="19"/>
        <v>9.3123912111820815</v>
      </c>
      <c r="M65" s="3">
        <f t="shared" si="20"/>
        <v>17.329056083954416</v>
      </c>
      <c r="N65" s="3">
        <f t="shared" si="21"/>
        <v>15.220825409405114</v>
      </c>
      <c r="O65" s="3">
        <f t="shared" si="22"/>
        <v>13.810154969879138</v>
      </c>
      <c r="Q65" s="3">
        <v>2050</v>
      </c>
      <c r="R65" s="3">
        <f>Output!B258</f>
        <v>9.5077933020984801E-2</v>
      </c>
      <c r="S65" s="3">
        <f>Output!B288</f>
        <v>7.8147397856090164E-2</v>
      </c>
      <c r="T65" s="3">
        <f>Output!B318</f>
        <v>6.9583255341056055E-2</v>
      </c>
      <c r="Z65" s="3">
        <v>2050</v>
      </c>
      <c r="AA65" s="3">
        <f t="shared" si="23"/>
        <v>15.007523812458871</v>
      </c>
      <c r="AB65" s="3">
        <f t="shared" si="23"/>
        <v>27.488222142381456</v>
      </c>
      <c r="AC65" s="3">
        <f t="shared" si="23"/>
        <v>39.968920472304092</v>
      </c>
    </row>
    <row r="68" spans="1:29" x14ac:dyDescent="0.25"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</row>
    <row r="69" spans="1:29" x14ac:dyDescent="0.25">
      <c r="G69" s="8"/>
      <c r="H69" s="8"/>
      <c r="I69" s="8"/>
      <c r="L69" s="8"/>
      <c r="M69" s="8"/>
      <c r="N69" s="8"/>
      <c r="Q69" s="8"/>
      <c r="R69" s="8"/>
      <c r="S69" s="8"/>
    </row>
    <row r="100" spans="7:19" x14ac:dyDescent="0.25">
      <c r="G100" s="8"/>
      <c r="H100" s="8"/>
      <c r="I100" s="8"/>
      <c r="L100" s="8"/>
      <c r="M100" s="8"/>
      <c r="N100" s="8"/>
      <c r="Q100" s="8"/>
      <c r="R100" s="8"/>
      <c r="S100" s="8"/>
    </row>
  </sheetData>
  <mergeCells count="12">
    <mergeCell ref="AA4:AC4"/>
    <mergeCell ref="G36:O36"/>
    <mergeCell ref="V4:X4"/>
    <mergeCell ref="AA37:AC37"/>
    <mergeCell ref="B37:D37"/>
    <mergeCell ref="G4:I4"/>
    <mergeCell ref="L4:N4"/>
    <mergeCell ref="Q4:S4"/>
    <mergeCell ref="G37:I37"/>
    <mergeCell ref="J37:L37"/>
    <mergeCell ref="M37:O37"/>
    <mergeCell ref="R37:T3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B043D-024B-4CB2-AD6C-7A0033ED80B7}">
  <dimension ref="A2:AC65"/>
  <sheetViews>
    <sheetView workbookViewId="0">
      <selection activeCell="J3" sqref="J3"/>
    </sheetView>
  </sheetViews>
  <sheetFormatPr defaultRowHeight="15" x14ac:dyDescent="0.25"/>
  <cols>
    <col min="1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9" x14ac:dyDescent="0.25">
      <c r="A2" s="3">
        <v>49799</v>
      </c>
      <c r="B2" s="3">
        <v>0.6677019595670024</v>
      </c>
      <c r="D2" s="3">
        <v>0.99869011429909482</v>
      </c>
      <c r="E2" s="3">
        <v>0.33358255236230022</v>
      </c>
    </row>
    <row r="4" spans="1:29" ht="44.25" customHeight="1" x14ac:dyDescent="0.25">
      <c r="G4" s="1" t="s">
        <v>44</v>
      </c>
      <c r="H4" s="1"/>
      <c r="I4" s="1"/>
      <c r="L4" s="1" t="s">
        <v>45</v>
      </c>
      <c r="M4" s="1"/>
      <c r="N4" s="1"/>
      <c r="Q4" s="2" t="s">
        <v>43</v>
      </c>
      <c r="R4" s="2"/>
      <c r="S4" s="2"/>
      <c r="V4" s="2" t="s">
        <v>42</v>
      </c>
      <c r="W4" s="2"/>
      <c r="X4" s="2"/>
      <c r="AA4" s="2" t="s">
        <v>49</v>
      </c>
      <c r="AB4" s="2"/>
      <c r="AC4" s="2"/>
    </row>
    <row r="5" spans="1:29" x14ac:dyDescent="0.25">
      <c r="A5" s="3" t="s">
        <v>29</v>
      </c>
      <c r="B5" s="3" t="s">
        <v>30</v>
      </c>
      <c r="C5" s="3" t="s">
        <v>31</v>
      </c>
      <c r="D5" s="3" t="s">
        <v>32</v>
      </c>
      <c r="F5" s="3" t="s">
        <v>29</v>
      </c>
      <c r="G5" s="3" t="s">
        <v>30</v>
      </c>
      <c r="H5" s="3" t="s">
        <v>31</v>
      </c>
      <c r="I5" s="3" t="s">
        <v>32</v>
      </c>
      <c r="K5" s="3" t="s">
        <v>29</v>
      </c>
      <c r="L5" s="3" t="s">
        <v>30</v>
      </c>
      <c r="M5" s="3" t="s">
        <v>31</v>
      </c>
      <c r="N5" s="3" t="s">
        <v>32</v>
      </c>
      <c r="P5" s="3" t="s">
        <v>29</v>
      </c>
      <c r="U5" s="3" t="s">
        <v>29</v>
      </c>
      <c r="Z5" s="3" t="s">
        <v>29</v>
      </c>
      <c r="AA5" s="3" t="s">
        <v>30</v>
      </c>
      <c r="AB5" s="3" t="s">
        <v>31</v>
      </c>
      <c r="AC5" s="3" t="s">
        <v>32</v>
      </c>
    </row>
    <row r="6" spans="1:29" x14ac:dyDescent="0.25">
      <c r="B6" s="3">
        <v>5.835</v>
      </c>
      <c r="C6" s="3">
        <v>5.835</v>
      </c>
      <c r="D6" s="3">
        <v>5.835</v>
      </c>
      <c r="F6" s="3">
        <v>2024</v>
      </c>
      <c r="G6" s="3">
        <f>(B9-$B$6)*$B$2*Output!$K$98*$D$2/Output!$K$95/1000000</f>
        <v>85.290912610711516</v>
      </c>
      <c r="H6" s="3">
        <f>(C9-$B$6)*$B$2*Output!$K$98*$D$2/Output!$K$95/1000000</f>
        <v>168.14651259807454</v>
      </c>
      <c r="I6" s="3">
        <f>(D9-$B$6)*$B$2*Output!$K$98*$D$2/Output!$K$95/1000000</f>
        <v>251.00211258543845</v>
      </c>
      <c r="K6" s="3">
        <v>2024</v>
      </c>
      <c r="L6" s="3">
        <f>(B9-$B$6)*$B$2*Output!$K$101*$E$2/Output!$K$95/1000000</f>
        <v>102.24388062232069</v>
      </c>
      <c r="M6" s="3">
        <f>(C9-$B$6)*$B$2*Output!$K$101*$E$2/Output!$K$95/1000000</f>
        <v>201.56839028801724</v>
      </c>
      <c r="N6" s="3">
        <f>(D9-$B$6)*$B$2*Output!$K$101*$E$2/Output!$K$95/1000000</f>
        <v>300.8928999537149</v>
      </c>
      <c r="P6" s="3">
        <v>2024</v>
      </c>
      <c r="Q6" s="3">
        <f>($A$2-(G6*2+L6*1.204))/$A$2*100</f>
        <v>99.410262339623884</v>
      </c>
      <c r="R6" s="3">
        <f t="shared" ref="R6:S21" si="0">($A$2-(H6*2+M6*1.204))/$A$2*100</f>
        <v>98.837363466931222</v>
      </c>
      <c r="S6" s="3">
        <f t="shared" si="0"/>
        <v>98.264464594238547</v>
      </c>
      <c r="U6" s="3">
        <v>2024</v>
      </c>
      <c r="V6" s="3">
        <f>100-Q6</f>
        <v>0.58973766037611597</v>
      </c>
      <c r="W6" s="3">
        <f t="shared" ref="W6:X21" si="1">100-R6</f>
        <v>1.1626365330687776</v>
      </c>
      <c r="X6" s="3">
        <f t="shared" si="1"/>
        <v>1.7355354057614534</v>
      </c>
      <c r="Z6" s="3">
        <v>2024</v>
      </c>
      <c r="AA6" s="3">
        <f>V6/100*$A$2</f>
        <v>293.68345749070198</v>
      </c>
      <c r="AB6" s="3">
        <f t="shared" ref="AB6:AC21" si="2">W6/100*$A$2</f>
        <v>578.98136710292056</v>
      </c>
      <c r="AC6" s="3">
        <f t="shared" si="2"/>
        <v>864.27927671514624</v>
      </c>
    </row>
    <row r="7" spans="1:29" x14ac:dyDescent="0.25">
      <c r="F7" s="3">
        <v>2025</v>
      </c>
      <c r="G7" s="3">
        <f>(B10-$B$6)*$B$2*Output!$K$98*$D$2/Output!$K$95/1000000</f>
        <v>170.58182522142329</v>
      </c>
      <c r="H7" s="3">
        <f>(C10-$B$6)*$B$2*Output!$K$98*$D$2/Output!$K$95/1000000</f>
        <v>352.20672193811595</v>
      </c>
      <c r="I7" s="3">
        <f>(D10-$B$6)*$B$2*Output!$K$98*$D$2/Output!$K$95/1000000</f>
        <v>533.83161865480872</v>
      </c>
      <c r="K7" s="3">
        <v>2025</v>
      </c>
      <c r="L7" s="3">
        <f>(B10-$B$6)*$B$2*Output!$K$101*$E$2/Output!$K$95/1000000</f>
        <v>204.48776124464166</v>
      </c>
      <c r="M7" s="3">
        <f>(C10-$B$6)*$B$2*Output!$K$101*$E$2/Output!$K$95/1000000</f>
        <v>422.21358559712581</v>
      </c>
      <c r="N7" s="3">
        <f>(D10-$B$6)*$B$2*Output!$K$101*$E$2/Output!$K$95/1000000</f>
        <v>639.93940994960997</v>
      </c>
      <c r="P7" s="3">
        <v>2025</v>
      </c>
      <c r="Q7" s="3">
        <f t="shared" ref="Q7:S32" si="3">($A$2-(G7*2+L7*1.204))/$A$2*100</f>
        <v>98.820524679247796</v>
      </c>
      <c r="R7" s="3">
        <f t="shared" si="0"/>
        <v>97.564692863440683</v>
      </c>
      <c r="S7" s="3">
        <f t="shared" si="0"/>
        <v>96.308861047633584</v>
      </c>
      <c r="U7" s="3">
        <v>2025</v>
      </c>
      <c r="V7" s="3">
        <f t="shared" ref="V7:X32" si="4">100-Q7</f>
        <v>1.1794753207522035</v>
      </c>
      <c r="W7" s="3">
        <f t="shared" si="1"/>
        <v>2.4353071365593166</v>
      </c>
      <c r="X7" s="3">
        <f t="shared" si="1"/>
        <v>3.6911389523664155</v>
      </c>
      <c r="Z7" s="3">
        <v>2025</v>
      </c>
      <c r="AA7" s="3">
        <f t="shared" ref="AA7:AC32" si="5">V7/100*$A$2</f>
        <v>587.36691498138987</v>
      </c>
      <c r="AB7" s="3">
        <f t="shared" si="2"/>
        <v>1212.7586009351742</v>
      </c>
      <c r="AC7" s="3">
        <f t="shared" si="2"/>
        <v>1838.1502868889513</v>
      </c>
    </row>
    <row r="8" spans="1:29" x14ac:dyDescent="0.25">
      <c r="F8" s="3">
        <v>2026</v>
      </c>
      <c r="G8" s="3">
        <f>(B11-$B$6)*$B$2*Output!$K$98*$D$2/Output!$K$95/1000000</f>
        <v>255.87273783213482</v>
      </c>
      <c r="H8" s="3">
        <f>(C11-$B$6)*$B$2*Output!$K$98*$D$2/Output!$K$95/1000000</f>
        <v>554.19850541076914</v>
      </c>
      <c r="I8" s="3">
        <f>(D11-$B$6)*$B$2*Output!$K$98*$D$2/Output!$K$95/1000000</f>
        <v>852.52427298940347</v>
      </c>
      <c r="K8" s="3">
        <v>2026</v>
      </c>
      <c r="L8" s="3">
        <f>(B11-$B$6)*$B$2*Output!$K$101*$E$2/Output!$K$95/1000000</f>
        <v>306.73164186696238</v>
      </c>
      <c r="M8" s="3">
        <f>(C11-$B$6)*$B$2*Output!$K$101*$E$2/Output!$K$95/1000000</f>
        <v>664.3545495510499</v>
      </c>
      <c r="N8" s="3">
        <f>(D11-$B$6)*$B$2*Output!$K$101*$E$2/Output!$K$95/1000000</f>
        <v>1021.9774572351375</v>
      </c>
      <c r="P8" s="3">
        <v>2026</v>
      </c>
      <c r="Q8" s="3">
        <f t="shared" si="3"/>
        <v>98.230787018871681</v>
      </c>
      <c r="R8" s="3">
        <f t="shared" si="0"/>
        <v>96.168035726659156</v>
      </c>
      <c r="S8" s="3">
        <f t="shared" si="0"/>
        <v>94.105284434446645</v>
      </c>
      <c r="U8" s="3">
        <v>2026</v>
      </c>
      <c r="V8" s="3">
        <f t="shared" si="4"/>
        <v>1.7692129811283195</v>
      </c>
      <c r="W8" s="3">
        <f t="shared" si="1"/>
        <v>3.8319642733408443</v>
      </c>
      <c r="X8" s="3">
        <f t="shared" si="1"/>
        <v>5.894715565553355</v>
      </c>
      <c r="Z8" s="3">
        <v>2026</v>
      </c>
      <c r="AA8" s="3">
        <f t="shared" si="5"/>
        <v>881.05037247209179</v>
      </c>
      <c r="AB8" s="3">
        <f t="shared" si="2"/>
        <v>1908.2798884810072</v>
      </c>
      <c r="AC8" s="3">
        <f t="shared" si="2"/>
        <v>2935.5094044899151</v>
      </c>
    </row>
    <row r="9" spans="1:29" x14ac:dyDescent="0.25">
      <c r="A9" s="3">
        <v>2024</v>
      </c>
      <c r="B9" s="3">
        <v>6.0864142800930336</v>
      </c>
      <c r="C9" s="3">
        <v>6.3306499247223433</v>
      </c>
      <c r="D9" s="3">
        <v>6.5748855693516557</v>
      </c>
      <c r="F9" s="3">
        <v>2027</v>
      </c>
      <c r="G9" s="3">
        <f>(B12-$B$6)*$B$2*Output!$K$98*$D$2/Output!$K$95/1000000</f>
        <v>341.16365044284635</v>
      </c>
      <c r="H9" s="3">
        <f>(C12-$B$6)*$B$2*Output!$K$98*$D$2/Output!$K$95/1000000</f>
        <v>776.39560987747018</v>
      </c>
      <c r="I9" s="3">
        <f>(D12-$B$6)*$B$2*Output!$K$98*$D$2/Output!$K$95/1000000</f>
        <v>1211.6275693120947</v>
      </c>
      <c r="K9" s="3">
        <v>2027</v>
      </c>
      <c r="L9" s="3">
        <f>(B12-$B$6)*$B$2*Output!$K$101*$E$2/Output!$K$95/1000000</f>
        <v>408.97552248928298</v>
      </c>
      <c r="M9" s="3">
        <f>(C12-$B$6)*$B$2*Output!$K$101*$E$2/Output!$K$95/1000000</f>
        <v>930.71697349896226</v>
      </c>
      <c r="N9" s="3">
        <f>(D12-$B$6)*$B$2*Output!$K$101*$E$2/Output!$K$95/1000000</f>
        <v>1452.4584245086426</v>
      </c>
      <c r="P9" s="3">
        <v>2027</v>
      </c>
      <c r="Q9" s="3">
        <f t="shared" si="3"/>
        <v>97.641049358495579</v>
      </c>
      <c r="R9" s="3">
        <f t="shared" si="0"/>
        <v>94.631670403325984</v>
      </c>
      <c r="S9" s="3">
        <f t="shared" si="0"/>
        <v>91.622291448156403</v>
      </c>
      <c r="U9" s="3">
        <v>2027</v>
      </c>
      <c r="V9" s="3">
        <f t="shared" si="4"/>
        <v>2.3589506415044212</v>
      </c>
      <c r="W9" s="3">
        <f t="shared" si="1"/>
        <v>5.3683295966740161</v>
      </c>
      <c r="X9" s="3">
        <f t="shared" si="1"/>
        <v>8.3777085518435968</v>
      </c>
      <c r="Z9" s="3">
        <v>2027</v>
      </c>
      <c r="AA9" s="3">
        <f t="shared" si="5"/>
        <v>1174.7338299627868</v>
      </c>
      <c r="AB9" s="3">
        <f t="shared" si="2"/>
        <v>2673.3744558476933</v>
      </c>
      <c r="AC9" s="3">
        <f t="shared" si="2"/>
        <v>4172.0150817325921</v>
      </c>
    </row>
    <row r="10" spans="1:29" x14ac:dyDescent="0.25">
      <c r="A10" s="3">
        <v>2025</v>
      </c>
      <c r="B10" s="3">
        <v>6.3378285601860682</v>
      </c>
      <c r="C10" s="3">
        <v>6.8732090744433885</v>
      </c>
      <c r="D10" s="3">
        <v>7.4085895887007087</v>
      </c>
      <c r="F10" s="3">
        <v>2028</v>
      </c>
      <c r="G10" s="3">
        <f>(B13-$B$6)*$B$2*Output!$K$98*$D$2/Output!$K$95/1000000</f>
        <v>426.45456305355805</v>
      </c>
      <c r="H10" s="3">
        <f>(C13-$B$6)*$B$2*Output!$K$98*$D$2/Output!$K$95/1000000</f>
        <v>1021.3600962512642</v>
      </c>
      <c r="I10" s="3">
        <f>(D13-$B$6)*$B$2*Output!$K$98*$D$2/Output!$K$95/1000000</f>
        <v>1616.2656294489711</v>
      </c>
      <c r="K10" s="3">
        <v>2028</v>
      </c>
      <c r="L10" s="3">
        <f>(B13-$B$6)*$B$2*Output!$K$101*$E$2/Output!$K$95/1000000</f>
        <v>511.21940311160409</v>
      </c>
      <c r="M10" s="3">
        <f>(C13-$B$6)*$B$2*Output!$K$101*$E$2/Output!$K$95/1000000</f>
        <v>1224.3721699889672</v>
      </c>
      <c r="N10" s="3">
        <f>(D13-$B$6)*$B$2*Output!$K$101*$E$2/Output!$K$95/1000000</f>
        <v>1937.5249368663308</v>
      </c>
      <c r="P10" s="3">
        <v>2028</v>
      </c>
      <c r="Q10" s="3">
        <f t="shared" si="3"/>
        <v>97.051311698119463</v>
      </c>
      <c r="R10" s="3">
        <f t="shared" si="0"/>
        <v>92.937881714152411</v>
      </c>
      <c r="S10" s="3">
        <f t="shared" si="0"/>
        <v>88.824451730185331</v>
      </c>
      <c r="U10" s="3">
        <v>2028</v>
      </c>
      <c r="V10" s="3">
        <f t="shared" si="4"/>
        <v>2.9486883018805372</v>
      </c>
      <c r="W10" s="3">
        <f t="shared" si="1"/>
        <v>7.062118285847589</v>
      </c>
      <c r="X10" s="3">
        <f t="shared" si="1"/>
        <v>11.175548269814669</v>
      </c>
      <c r="Z10" s="3">
        <v>2028</v>
      </c>
      <c r="AA10" s="3">
        <f t="shared" si="5"/>
        <v>1468.4172874534888</v>
      </c>
      <c r="AB10" s="3">
        <f t="shared" si="2"/>
        <v>3516.8642851692412</v>
      </c>
      <c r="AC10" s="3">
        <f t="shared" si="2"/>
        <v>5565.3112828850071</v>
      </c>
    </row>
    <row r="11" spans="1:29" x14ac:dyDescent="0.25">
      <c r="A11" s="3">
        <v>2026</v>
      </c>
      <c r="B11" s="3">
        <v>6.5892428402791019</v>
      </c>
      <c r="C11" s="3">
        <v>7.4686255997451383</v>
      </c>
      <c r="D11" s="3">
        <v>8.3480083592111747</v>
      </c>
      <c r="F11" s="3">
        <v>2029</v>
      </c>
      <c r="G11" s="3">
        <f>(B14-$B$6)*$B$2*Output!$K$98*$D$2/Output!$K$95/1000000</f>
        <v>511.74547566426963</v>
      </c>
      <c r="H11" s="3">
        <f>(C14-$B$6)*$B$2*Output!$K$98*$D$2/Output!$K$95/1000000</f>
        <v>1291.9788980925575</v>
      </c>
      <c r="I11" s="3">
        <f>(D14-$B$6)*$B$2*Output!$K$98*$D$2/Output!$K$95/1000000</f>
        <v>2072.2123205208472</v>
      </c>
      <c r="K11" s="3">
        <v>2029</v>
      </c>
      <c r="L11" s="3">
        <f>(B14-$B$6)*$B$2*Output!$K$101*$E$2/Output!$K$95/1000000</f>
        <v>613.46328373392475</v>
      </c>
      <c r="M11" s="3">
        <f>(C14-$B$6)*$B$2*Output!$K$101*$E$2/Output!$K$95/1000000</f>
        <v>1548.7808979844715</v>
      </c>
      <c r="N11" s="3">
        <f>(D14-$B$6)*$B$2*Output!$K$101*$E$2/Output!$K$95/1000000</f>
        <v>2484.0985122350207</v>
      </c>
      <c r="P11" s="3">
        <v>2029</v>
      </c>
      <c r="Q11" s="3">
        <f t="shared" si="3"/>
        <v>96.461574037743361</v>
      </c>
      <c r="R11" s="3">
        <f t="shared" si="0"/>
        <v>91.066708172135137</v>
      </c>
      <c r="S11" s="3">
        <f t="shared" si="0"/>
        <v>85.671842306526912</v>
      </c>
      <c r="U11" s="3">
        <v>2029</v>
      </c>
      <c r="V11" s="3">
        <f t="shared" si="4"/>
        <v>3.538425962256639</v>
      </c>
      <c r="W11" s="3">
        <f t="shared" si="1"/>
        <v>8.9332918278648634</v>
      </c>
      <c r="X11" s="3">
        <f t="shared" si="1"/>
        <v>14.328157693473088</v>
      </c>
      <c r="Z11" s="3">
        <v>2029</v>
      </c>
      <c r="AA11" s="3">
        <f t="shared" si="5"/>
        <v>1762.1007449441836</v>
      </c>
      <c r="AB11" s="3">
        <f t="shared" si="2"/>
        <v>4448.6899973584232</v>
      </c>
      <c r="AC11" s="3">
        <f t="shared" si="2"/>
        <v>7135.2792497726623</v>
      </c>
    </row>
    <row r="12" spans="1:29" x14ac:dyDescent="0.25">
      <c r="A12" s="3">
        <v>2027</v>
      </c>
      <c r="B12" s="3">
        <v>6.8406571203721356</v>
      </c>
      <c r="C12" s="3">
        <v>8.1236018844195321</v>
      </c>
      <c r="D12" s="3">
        <v>9.4065466484669304</v>
      </c>
      <c r="F12" s="3">
        <v>2030</v>
      </c>
      <c r="G12" s="3">
        <f>(B15-$B$6)*$B$2*Output!$K$98*$D$2/Output!$K$95/1000000</f>
        <v>597.03638827498139</v>
      </c>
      <c r="H12" s="3">
        <f>(C15-$B$6)*$B$2*Output!$K$98*$D$2/Output!$K$95/1000000</f>
        <v>1591.5050158822414</v>
      </c>
      <c r="I12" s="3">
        <f>(D15-$B$6)*$B$2*Output!$K$98*$D$2/Output!$K$95/1000000</f>
        <v>2585.9736434895035</v>
      </c>
      <c r="K12" s="3">
        <v>2030</v>
      </c>
      <c r="L12" s="3">
        <f>(B15-$B$6)*$B$2*Output!$K$101*$E$2/Output!$K$95/1000000</f>
        <v>715.70716435624558</v>
      </c>
      <c r="M12" s="3">
        <f>(C15-$B$6)*$B$2*Output!$K$101*$E$2/Output!$K$95/1000000</f>
        <v>1907.8427451748541</v>
      </c>
      <c r="N12" s="3">
        <f>(D15-$B$6)*$B$2*Output!$K$101*$E$2/Output!$K$95/1000000</f>
        <v>3099.9783259934652</v>
      </c>
      <c r="P12" s="3">
        <v>2030</v>
      </c>
      <c r="Q12" s="3">
        <f t="shared" si="3"/>
        <v>95.871836377367259</v>
      </c>
      <c r="R12" s="3">
        <f t="shared" si="0"/>
        <v>88.995657147824247</v>
      </c>
      <c r="S12" s="3">
        <f t="shared" si="0"/>
        <v>82.11947791828122</v>
      </c>
      <c r="U12" s="3">
        <v>2030</v>
      </c>
      <c r="V12" s="3">
        <f t="shared" si="4"/>
        <v>4.1281636226327407</v>
      </c>
      <c r="W12" s="3">
        <f t="shared" si="1"/>
        <v>11.004342852175753</v>
      </c>
      <c r="X12" s="3">
        <f t="shared" si="1"/>
        <v>17.88052208171878</v>
      </c>
      <c r="Z12" s="3">
        <v>2030</v>
      </c>
      <c r="AA12" s="3">
        <f t="shared" si="5"/>
        <v>2055.7842024348784</v>
      </c>
      <c r="AB12" s="3">
        <f t="shared" si="2"/>
        <v>5480.0526969550037</v>
      </c>
      <c r="AC12" s="3">
        <f t="shared" si="2"/>
        <v>8904.3211914751355</v>
      </c>
    </row>
    <row r="13" spans="1:29" x14ac:dyDescent="0.25">
      <c r="A13" s="3">
        <v>2028</v>
      </c>
      <c r="B13" s="3">
        <v>7.0920714004651702</v>
      </c>
      <c r="C13" s="3">
        <v>8.8456901832178794</v>
      </c>
      <c r="D13" s="3">
        <v>10.599308965970591</v>
      </c>
      <c r="F13" s="3">
        <v>2031</v>
      </c>
      <c r="G13" s="3">
        <f>(B16-$B$6)*$B$2*Output!$K$98*$D$2/Output!$K$95/1000000</f>
        <v>682.32730088569292</v>
      </c>
      <c r="H13" s="3">
        <f>(C16-$B$6)*$B$2*Output!$K$98*$D$2/Output!$K$95/1000000</f>
        <v>1703.5203958591592</v>
      </c>
      <c r="I13" s="3">
        <f>(D16-$B$6)*$B$2*Output!$K$98*$D$2/Output!$K$95/1000000</f>
        <v>2724.7134908326257</v>
      </c>
      <c r="K13" s="3">
        <v>2031</v>
      </c>
      <c r="L13" s="3">
        <f>(B16-$B$6)*$B$2*Output!$K$101*$E$2/Output!$K$95/1000000</f>
        <v>817.95104497856642</v>
      </c>
      <c r="M13" s="3">
        <f>(C16-$B$6)*$B$2*Output!$K$101*$E$2/Output!$K$95/1000000</f>
        <v>2042.1230194462485</v>
      </c>
      <c r="N13" s="3">
        <f>(D16-$B$6)*$B$2*Output!$K$101*$E$2/Output!$K$95/1000000</f>
        <v>3266.2949939139312</v>
      </c>
      <c r="P13" s="3">
        <v>2031</v>
      </c>
      <c r="Q13" s="3">
        <f t="shared" si="3"/>
        <v>95.282098716991143</v>
      </c>
      <c r="R13" s="3">
        <f t="shared" si="0"/>
        <v>88.221135149035916</v>
      </c>
      <c r="S13" s="3">
        <f t="shared" si="0"/>
        <v>81.160171581080704</v>
      </c>
      <c r="U13" s="3">
        <v>2031</v>
      </c>
      <c r="V13" s="3">
        <f t="shared" si="4"/>
        <v>4.7179012830088567</v>
      </c>
      <c r="W13" s="3">
        <f t="shared" si="1"/>
        <v>11.778864850964084</v>
      </c>
      <c r="X13" s="3">
        <f t="shared" si="1"/>
        <v>18.839828418919296</v>
      </c>
      <c r="Z13" s="3">
        <v>2031</v>
      </c>
      <c r="AA13" s="3">
        <f t="shared" si="5"/>
        <v>2349.4676599255804</v>
      </c>
      <c r="AB13" s="3">
        <f t="shared" si="2"/>
        <v>5865.7569071316038</v>
      </c>
      <c r="AC13" s="3">
        <f t="shared" si="2"/>
        <v>9382.0461543376205</v>
      </c>
    </row>
    <row r="14" spans="1:29" x14ac:dyDescent="0.25">
      <c r="A14" s="3">
        <v>2029</v>
      </c>
      <c r="B14" s="3">
        <v>7.3434856805582038</v>
      </c>
      <c r="C14" s="3">
        <v>9.6434003865909812</v>
      </c>
      <c r="D14" s="3">
        <v>11.943315092623763</v>
      </c>
      <c r="F14" s="3">
        <v>2032</v>
      </c>
      <c r="G14" s="3">
        <f>(B17-$B$6)*$B$2*Output!$K$98*$D$2/Output!$K$95/1000000</f>
        <v>767.61821349640445</v>
      </c>
      <c r="H14" s="3">
        <f>(C17-$B$6)*$B$2*Output!$K$98*$D$2/Output!$K$95/1000000</f>
        <v>1817.6438572567931</v>
      </c>
      <c r="I14" s="3">
        <f>(D17-$B$6)*$B$2*Output!$K$98*$D$2/Output!$K$95/1000000</f>
        <v>2867.6695010171834</v>
      </c>
      <c r="K14" s="3">
        <v>2032</v>
      </c>
      <c r="L14" s="3">
        <f>(B17-$B$6)*$B$2*Output!$K$101*$E$2/Output!$K$95/1000000</f>
        <v>920.1949256008869</v>
      </c>
      <c r="M14" s="3">
        <f>(C17-$B$6)*$B$2*Output!$K$101*$E$2/Output!$K$95/1000000</f>
        <v>2178.9303909021414</v>
      </c>
      <c r="N14" s="3">
        <f>(D17-$B$6)*$B$2*Output!$K$101*$E$2/Output!$K$95/1000000</f>
        <v>3437.6658562033981</v>
      </c>
      <c r="P14" s="3">
        <v>2032</v>
      </c>
      <c r="Q14" s="3">
        <f t="shared" si="3"/>
        <v>94.692361056615056</v>
      </c>
      <c r="R14" s="3">
        <f t="shared" si="0"/>
        <v>87.432036978333372</v>
      </c>
      <c r="S14" s="3">
        <f t="shared" si="0"/>
        <v>80.171712900051688</v>
      </c>
      <c r="U14" s="3">
        <v>2032</v>
      </c>
      <c r="V14" s="3">
        <f t="shared" si="4"/>
        <v>5.3076389433849442</v>
      </c>
      <c r="W14" s="3">
        <f t="shared" si="1"/>
        <v>12.567963021666628</v>
      </c>
      <c r="X14" s="3">
        <f t="shared" si="1"/>
        <v>19.828287099948312</v>
      </c>
      <c r="Z14" s="3">
        <v>2032</v>
      </c>
      <c r="AA14" s="3">
        <f t="shared" si="5"/>
        <v>2643.1511174162683</v>
      </c>
      <c r="AB14" s="3">
        <f t="shared" si="2"/>
        <v>6258.7199051597645</v>
      </c>
      <c r="AC14" s="3">
        <f t="shared" si="2"/>
        <v>9874.2886929032611</v>
      </c>
    </row>
    <row r="15" spans="1:29" x14ac:dyDescent="0.25">
      <c r="A15" s="3">
        <v>2030</v>
      </c>
      <c r="B15" s="3">
        <v>7.5948999606512384</v>
      </c>
      <c r="C15" s="3">
        <v>10.526321450138109</v>
      </c>
      <c r="D15" s="3">
        <v>13.457742939624985</v>
      </c>
      <c r="F15" s="3">
        <v>2033</v>
      </c>
      <c r="G15" s="3">
        <f>(B18-$B$6)*$B$2*Output!$K$98*$D$2/Output!$K$95/1000000</f>
        <v>852.90912610711598</v>
      </c>
      <c r="H15" s="3">
        <f>(C18-$B$6)*$B$2*Output!$K$98*$D$2/Output!$K$95/1000000</f>
        <v>1933.939462525283</v>
      </c>
      <c r="I15" s="3">
        <f>(D18-$B$6)*$B$2*Output!$K$98*$D$2/Output!$K$95/1000000</f>
        <v>3014.9697989434517</v>
      </c>
      <c r="K15" s="3">
        <v>2033</v>
      </c>
      <c r="L15" s="3">
        <f>(B18-$B$6)*$B$2*Output!$K$101*$E$2/Output!$K$95/1000000</f>
        <v>1022.4388062232078</v>
      </c>
      <c r="M15" s="3">
        <f>(C18-$B$6)*$B$2*Output!$K$101*$E$2/Output!$K$95/1000000</f>
        <v>2318.341655455532</v>
      </c>
      <c r="N15" s="3">
        <f>(D18-$B$6)*$B$2*Output!$K$101*$E$2/Output!$K$95/1000000</f>
        <v>3614.2445046878588</v>
      </c>
      <c r="P15" s="3">
        <v>2033</v>
      </c>
      <c r="Q15" s="3">
        <f t="shared" si="3"/>
        <v>94.10262339623894</v>
      </c>
      <c r="R15" s="3">
        <f t="shared" si="0"/>
        <v>86.627919680678275</v>
      </c>
      <c r="S15" s="3">
        <f t="shared" si="0"/>
        <v>79.15321596511761</v>
      </c>
      <c r="U15" s="3">
        <v>2033</v>
      </c>
      <c r="V15" s="3">
        <f t="shared" si="4"/>
        <v>5.8973766037610602</v>
      </c>
      <c r="W15" s="3">
        <f t="shared" si="1"/>
        <v>13.372080319321725</v>
      </c>
      <c r="X15" s="3">
        <f t="shared" si="1"/>
        <v>20.84678403488239</v>
      </c>
      <c r="Z15" s="3">
        <v>2033</v>
      </c>
      <c r="AA15" s="3">
        <f t="shared" si="5"/>
        <v>2936.8345749069704</v>
      </c>
      <c r="AB15" s="3">
        <f t="shared" si="2"/>
        <v>6659.1622782190261</v>
      </c>
      <c r="AC15" s="3">
        <f t="shared" si="2"/>
        <v>10381.489981531082</v>
      </c>
    </row>
    <row r="16" spans="1:29" x14ac:dyDescent="0.25">
      <c r="A16" s="3">
        <v>2031</v>
      </c>
      <c r="B16" s="3">
        <v>7.8463142407442721</v>
      </c>
      <c r="C16" s="3">
        <v>10.856512149876355</v>
      </c>
      <c r="D16" s="3">
        <v>13.86671005900844</v>
      </c>
      <c r="F16" s="3">
        <v>2034</v>
      </c>
      <c r="G16" s="3">
        <f>(B19-$B$6)*$B$2*Output!$K$98*$D$2/Output!$K$95/1000000</f>
        <v>938.20003871782728</v>
      </c>
      <c r="H16" s="3">
        <f>(C19-$B$6)*$B$2*Output!$K$98*$D$2/Output!$K$95/1000000</f>
        <v>2052.4732209074673</v>
      </c>
      <c r="I16" s="3">
        <f>(D19-$B$6)*$B$2*Output!$K$98*$D$2/Output!$K$95/1000000</f>
        <v>3166.7464030971087</v>
      </c>
      <c r="K16" s="3">
        <v>2034</v>
      </c>
      <c r="L16" s="3">
        <f>(B19-$B$6)*$B$2*Output!$K$101*$E$2/Output!$K$95/1000000</f>
        <v>1124.6826868455285</v>
      </c>
      <c r="M16" s="3">
        <f>(C19-$B$6)*$B$2*Output!$K$101*$E$2/Output!$K$95/1000000</f>
        <v>2460.435942769102</v>
      </c>
      <c r="N16" s="3">
        <f>(D19-$B$6)*$B$2*Output!$K$101*$E$2/Output!$K$95/1000000</f>
        <v>3796.1891986926789</v>
      </c>
      <c r="P16" s="3">
        <v>2034</v>
      </c>
      <c r="Q16" s="3">
        <f t="shared" si="3"/>
        <v>93.512885735862838</v>
      </c>
      <c r="R16" s="3">
        <f t="shared" si="0"/>
        <v>85.808326840079246</v>
      </c>
      <c r="S16" s="3">
        <f t="shared" si="0"/>
        <v>78.103767944295669</v>
      </c>
      <c r="U16" s="3">
        <v>2034</v>
      </c>
      <c r="V16" s="3">
        <f t="shared" si="4"/>
        <v>6.487114264137162</v>
      </c>
      <c r="W16" s="3">
        <f t="shared" si="1"/>
        <v>14.191673159920754</v>
      </c>
      <c r="X16" s="3">
        <f t="shared" si="1"/>
        <v>21.896232055704331</v>
      </c>
      <c r="Z16" s="3">
        <v>2034</v>
      </c>
      <c r="AA16" s="3">
        <f t="shared" si="5"/>
        <v>3230.5180323976651</v>
      </c>
      <c r="AB16" s="3">
        <f t="shared" si="2"/>
        <v>7067.3113169089356</v>
      </c>
      <c r="AC16" s="3">
        <f t="shared" si="2"/>
        <v>10904.1046014202</v>
      </c>
    </row>
    <row r="17" spans="1:29" x14ac:dyDescent="0.25">
      <c r="A17" s="3">
        <v>2032</v>
      </c>
      <c r="B17" s="3">
        <v>8.0977285208373058</v>
      </c>
      <c r="C17" s="3">
        <v>11.192916897003048</v>
      </c>
      <c r="D17" s="3">
        <v>14.288105273168794</v>
      </c>
      <c r="F17" s="3">
        <v>2035</v>
      </c>
      <c r="G17" s="3">
        <f>(B20-$B$6)*$B$2*Output!$K$98*$D$2/Output!$K$95/1000000</f>
        <v>1023.4909513285395</v>
      </c>
      <c r="H17" s="3">
        <f>(C20-$B$6)*$B$2*Output!$K$98*$D$2/Output!$K$95/1000000</f>
        <v>2173.3131475999326</v>
      </c>
      <c r="I17" s="3">
        <f>(D20-$B$6)*$B$2*Output!$K$98*$D$2/Output!$K$95/1000000</f>
        <v>3323.1353438713277</v>
      </c>
      <c r="K17" s="3">
        <v>2035</v>
      </c>
      <c r="L17" s="3">
        <f>(B20-$B$6)*$B$2*Output!$K$101*$E$2/Output!$K$95/1000000</f>
        <v>1226.9265674678497</v>
      </c>
      <c r="M17" s="3">
        <f>(C20-$B$6)*$B$2*Output!$K$101*$E$2/Output!$K$95/1000000</f>
        <v>2605.2947871754959</v>
      </c>
      <c r="N17" s="3">
        <f>(D20-$B$6)*$B$2*Output!$K$101*$E$2/Output!$K$95/1000000</f>
        <v>3983.6630068831455</v>
      </c>
      <c r="P17" s="3">
        <v>2035</v>
      </c>
      <c r="Q17" s="3">
        <f t="shared" si="3"/>
        <v>92.923148075486722</v>
      </c>
      <c r="R17" s="3">
        <f t="shared" si="0"/>
        <v>84.972788170527195</v>
      </c>
      <c r="S17" s="3">
        <f t="shared" si="0"/>
        <v>77.022428265567655</v>
      </c>
      <c r="U17" s="3">
        <v>2035</v>
      </c>
      <c r="V17" s="3">
        <f t="shared" si="4"/>
        <v>7.0768519245132779</v>
      </c>
      <c r="W17" s="3">
        <f t="shared" si="1"/>
        <v>15.027211829472805</v>
      </c>
      <c r="X17" s="3">
        <f t="shared" si="1"/>
        <v>22.977571734432345</v>
      </c>
      <c r="Z17" s="3">
        <v>2035</v>
      </c>
      <c r="AA17" s="3">
        <f t="shared" si="5"/>
        <v>3524.2014898883672</v>
      </c>
      <c r="AB17" s="3">
        <f t="shared" si="2"/>
        <v>7483.4012189591622</v>
      </c>
      <c r="AC17" s="3">
        <f t="shared" si="2"/>
        <v>11442.600948029964</v>
      </c>
    </row>
    <row r="18" spans="1:29" x14ac:dyDescent="0.25">
      <c r="A18" s="3">
        <v>2033</v>
      </c>
      <c r="B18" s="3">
        <v>8.3491428009303394</v>
      </c>
      <c r="C18" s="3">
        <v>11.535724530097703</v>
      </c>
      <c r="D18" s="3">
        <v>14.722306259265071</v>
      </c>
      <c r="F18" s="3">
        <v>2036</v>
      </c>
      <c r="G18" s="3">
        <f>(B21-$B$6)*$B$2*Output!$K$98*$D$2/Output!$K$95/1000000</f>
        <v>1108.781863939251</v>
      </c>
      <c r="H18" s="3">
        <f>(C21-$B$6)*$B$2*Output!$K$98*$D$2/Output!$K$95/1000000</f>
        <v>2296.5293247119066</v>
      </c>
      <c r="I18" s="3">
        <f>(D21-$B$6)*$B$2*Output!$K$98*$D$2/Output!$K$95/1000000</f>
        <v>3484.2767854845638</v>
      </c>
      <c r="K18" s="3">
        <v>2036</v>
      </c>
      <c r="L18" s="3">
        <f>(B21-$B$6)*$B$2*Output!$K$101*$E$2/Output!$K$95/1000000</f>
        <v>1329.1704480901703</v>
      </c>
      <c r="M18" s="3">
        <f>(C21-$B$6)*$B$2*Output!$K$101*$E$2/Output!$K$95/1000000</f>
        <v>2753.0022007527923</v>
      </c>
      <c r="N18" s="3">
        <f>(D21-$B$6)*$B$2*Output!$K$101*$E$2/Output!$K$95/1000000</f>
        <v>4176.8339534154165</v>
      </c>
      <c r="P18" s="3">
        <v>2036</v>
      </c>
      <c r="Q18" s="3">
        <f t="shared" si="3"/>
        <v>92.333410415110606</v>
      </c>
      <c r="R18" s="3">
        <f t="shared" si="0"/>
        <v>84.120819094499538</v>
      </c>
      <c r="S18" s="3">
        <f t="shared" si="0"/>
        <v>75.908227773888441</v>
      </c>
      <c r="U18" s="3">
        <v>2036</v>
      </c>
      <c r="V18" s="3">
        <f t="shared" si="4"/>
        <v>7.6665895848893939</v>
      </c>
      <c r="W18" s="3">
        <f t="shared" si="1"/>
        <v>15.879180905500462</v>
      </c>
      <c r="X18" s="3">
        <f t="shared" si="1"/>
        <v>24.091772226111559</v>
      </c>
      <c r="Z18" s="3">
        <v>2036</v>
      </c>
      <c r="AA18" s="3">
        <f t="shared" si="5"/>
        <v>3817.8849473790692</v>
      </c>
      <c r="AB18" s="3">
        <f t="shared" si="2"/>
        <v>7907.6732991301751</v>
      </c>
      <c r="AC18" s="3">
        <f t="shared" si="2"/>
        <v>11997.461650881294</v>
      </c>
    </row>
    <row r="19" spans="1:29" x14ac:dyDescent="0.25">
      <c r="A19" s="3">
        <v>2034</v>
      </c>
      <c r="B19" s="3">
        <v>8.6005570810233731</v>
      </c>
      <c r="C19" s="3">
        <v>11.885129626352187</v>
      </c>
      <c r="D19" s="3">
        <v>15.169702171681006</v>
      </c>
      <c r="F19" s="3">
        <v>2037</v>
      </c>
      <c r="G19" s="3">
        <f>(B22-$B$6)*$B$2*Output!$K$98*$D$2/Output!$K$95/1000000</f>
        <v>1194.0727765499635</v>
      </c>
      <c r="H19" s="3">
        <f>(C22-$B$6)*$B$2*Output!$K$98*$D$2/Output!$K$95/1000000</f>
        <v>2422.1939640766341</v>
      </c>
      <c r="I19" s="3">
        <f>(D22-$B$6)*$B$2*Output!$K$98*$D$2/Output!$K$95/1000000</f>
        <v>3650.3151516033085</v>
      </c>
      <c r="K19" s="3">
        <v>2037</v>
      </c>
      <c r="L19" s="3">
        <f>(B22-$B$6)*$B$2*Output!$K$101*$E$2/Output!$K$95/1000000</f>
        <v>1431.4143287124919</v>
      </c>
      <c r="M19" s="3">
        <f>(C22-$B$6)*$B$2*Output!$K$101*$E$2/Output!$K$95/1000000</f>
        <v>2903.6447486206707</v>
      </c>
      <c r="N19" s="3">
        <f>(D22-$B$6)*$B$2*Output!$K$101*$E$2/Output!$K$95/1000000</f>
        <v>4375.8751685288544</v>
      </c>
      <c r="P19" s="3">
        <v>2037</v>
      </c>
      <c r="Q19" s="3">
        <f t="shared" si="3"/>
        <v>91.743672754734504</v>
      </c>
      <c r="R19" s="3">
        <f t="shared" si="0"/>
        <v>83.251920308655684</v>
      </c>
      <c r="S19" s="3">
        <f t="shared" si="0"/>
        <v>74.76016786257685</v>
      </c>
      <c r="U19" s="3">
        <v>2037</v>
      </c>
      <c r="V19" s="3">
        <f t="shared" si="4"/>
        <v>8.2563272452654957</v>
      </c>
      <c r="W19" s="3">
        <f t="shared" si="1"/>
        <v>16.748079691344316</v>
      </c>
      <c r="X19" s="3">
        <f t="shared" si="1"/>
        <v>25.23983213742315</v>
      </c>
      <c r="Z19" s="3">
        <v>2037</v>
      </c>
      <c r="AA19" s="3">
        <f t="shared" si="5"/>
        <v>4111.5684048697649</v>
      </c>
      <c r="AB19" s="3">
        <f t="shared" si="2"/>
        <v>8340.3762054925555</v>
      </c>
      <c r="AC19" s="3">
        <f t="shared" si="2"/>
        <v>12569.184006115354</v>
      </c>
    </row>
    <row r="20" spans="1:29" x14ac:dyDescent="0.25">
      <c r="A20" s="3">
        <v>2035</v>
      </c>
      <c r="B20" s="3">
        <v>8.8519713611164086</v>
      </c>
      <c r="C20" s="3">
        <v>12.241332675961315</v>
      </c>
      <c r="D20" s="3">
        <v>15.630693990806227</v>
      </c>
      <c r="F20" s="3">
        <v>2038</v>
      </c>
      <c r="G20" s="3">
        <f>(B23-$B$6)*$B$2*Output!$K$98*$D$2/Output!$K$95/1000000</f>
        <v>1279.3636891606752</v>
      </c>
      <c r="H20" s="3">
        <f>(C23-$B$6)*$B$2*Output!$K$98*$D$2/Output!$K$95/1000000</f>
        <v>2550.3814719715219</v>
      </c>
      <c r="I20" s="3">
        <f>(D23-$B$6)*$B$2*Output!$K$98*$D$2/Output!$K$95/1000000</f>
        <v>3821.3992547823709</v>
      </c>
      <c r="K20" s="3">
        <v>2038</v>
      </c>
      <c r="L20" s="3">
        <f>(B23-$B$6)*$B$2*Output!$K$101*$E$2/Output!$K$95/1000000</f>
        <v>1533.6582093348131</v>
      </c>
      <c r="M20" s="3">
        <f>(C23-$B$6)*$B$2*Output!$K$101*$E$2/Output!$K$95/1000000</f>
        <v>3057.3116265247509</v>
      </c>
      <c r="N20" s="3">
        <f>(D23-$B$6)*$B$2*Output!$K$101*$E$2/Output!$K$95/1000000</f>
        <v>4580.9650437146902</v>
      </c>
      <c r="P20" s="3">
        <v>2038</v>
      </c>
      <c r="Q20" s="3">
        <f t="shared" si="3"/>
        <v>91.153935094358403</v>
      </c>
      <c r="R20" s="3">
        <f t="shared" si="0"/>
        <v>82.365577336334368</v>
      </c>
      <c r="S20" s="3">
        <f t="shared" si="0"/>
        <v>73.577219578310334</v>
      </c>
      <c r="U20" s="3">
        <v>2038</v>
      </c>
      <c r="V20" s="3">
        <f t="shared" si="4"/>
        <v>8.8460649056415974</v>
      </c>
      <c r="W20" s="3">
        <f t="shared" si="1"/>
        <v>17.634422663665632</v>
      </c>
      <c r="X20" s="3">
        <f t="shared" si="1"/>
        <v>26.422780421689666</v>
      </c>
      <c r="Z20" s="3">
        <v>2038</v>
      </c>
      <c r="AA20" s="3">
        <f t="shared" si="5"/>
        <v>4405.2518623604592</v>
      </c>
      <c r="AB20" s="3">
        <f t="shared" si="2"/>
        <v>8781.7661422788478</v>
      </c>
      <c r="AC20" s="3">
        <f t="shared" si="2"/>
        <v>13158.280422197238</v>
      </c>
    </row>
    <row r="21" spans="1:29" x14ac:dyDescent="0.25">
      <c r="A21" s="3">
        <v>2036</v>
      </c>
      <c r="B21" s="3">
        <v>9.1033856412094423</v>
      </c>
      <c r="C21" s="3">
        <v>12.604540261812989</v>
      </c>
      <c r="D21" s="3">
        <v>16.105694882416543</v>
      </c>
      <c r="F21" s="3">
        <v>2039</v>
      </c>
      <c r="G21" s="3">
        <f>(B24-$B$6)*$B$2*Output!$K$98*$D$2/Output!$K$95/1000000</f>
        <v>1364.6546017713868</v>
      </c>
      <c r="H21" s="3">
        <f>(C24-$B$6)*$B$2*Output!$K$98*$D$2/Output!$K$95/1000000</f>
        <v>2681.1685158050636</v>
      </c>
      <c r="I21" s="3">
        <f>(D24-$B$6)*$B$2*Output!$K$98*$D$2/Output!$K$95/1000000</f>
        <v>3997.6824298387423</v>
      </c>
      <c r="K21" s="3">
        <v>2039</v>
      </c>
      <c r="L21" s="3">
        <f>(B24-$B$6)*$B$2*Output!$K$101*$E$2/Output!$K$95/1000000</f>
        <v>1635.9020899571337</v>
      </c>
      <c r="M21" s="3">
        <f>(C24-$B$6)*$B$2*Output!$K$101*$E$2/Output!$K$95/1000000</f>
        <v>3214.0947407786311</v>
      </c>
      <c r="N21" s="3">
        <f>(D24-$B$6)*$B$2*Output!$K$101*$E$2/Output!$K$95/1000000</f>
        <v>4792.2873916001281</v>
      </c>
      <c r="P21" s="3">
        <v>2039</v>
      </c>
      <c r="Q21" s="3">
        <f t="shared" si="3"/>
        <v>90.564197433982287</v>
      </c>
      <c r="R21" s="3">
        <f t="shared" si="0"/>
        <v>81.461260066451928</v>
      </c>
      <c r="S21" s="3">
        <f t="shared" si="0"/>
        <v>72.358322698921597</v>
      </c>
      <c r="U21" s="3">
        <v>2039</v>
      </c>
      <c r="V21" s="3">
        <f t="shared" si="4"/>
        <v>9.4358025660177134</v>
      </c>
      <c r="W21" s="3">
        <f t="shared" si="1"/>
        <v>18.538739933548072</v>
      </c>
      <c r="X21" s="3">
        <f t="shared" si="1"/>
        <v>27.641677301078403</v>
      </c>
      <c r="Z21" s="3">
        <v>2039</v>
      </c>
      <c r="AA21" s="3">
        <f t="shared" si="5"/>
        <v>4698.9353198511608</v>
      </c>
      <c r="AB21" s="3">
        <f t="shared" si="2"/>
        <v>9232.1070995076043</v>
      </c>
      <c r="AC21" s="3">
        <f t="shared" si="2"/>
        <v>13765.278879164034</v>
      </c>
    </row>
    <row r="22" spans="1:29" x14ac:dyDescent="0.25">
      <c r="A22" s="3">
        <v>2037</v>
      </c>
      <c r="B22" s="3">
        <v>9.3547999213024777</v>
      </c>
      <c r="C22" s="3">
        <v>12.974965244638954</v>
      </c>
      <c r="D22" s="3">
        <v>16.595130567975442</v>
      </c>
      <c r="F22" s="3">
        <v>2040</v>
      </c>
      <c r="G22" s="3">
        <f>(B25-$B$6)*$B$2*Output!$K$98*$D$2/Output!$K$95/1000000</f>
        <v>1449.945514382099</v>
      </c>
      <c r="H22" s="3">
        <f>(C25-$B$6)*$B$2*Output!$K$98*$D$2/Output!$K$95/1000000</f>
        <v>2814.6340928303143</v>
      </c>
      <c r="I22" s="3">
        <f>(D25-$B$6)*$B$2*Output!$K$98*$D$2/Output!$K$95/1000000</f>
        <v>4179.3226712785308</v>
      </c>
      <c r="K22" s="3">
        <v>2040</v>
      </c>
      <c r="L22" s="3">
        <f>(B25-$B$6)*$B$2*Output!$K$101*$E$2/Output!$K$95/1000000</f>
        <v>1738.1459705794555</v>
      </c>
      <c r="M22" s="3">
        <f>(C25-$B$6)*$B$2*Output!$K$101*$E$2/Output!$K$95/1000000</f>
        <v>3374.0887906352973</v>
      </c>
      <c r="N22" s="3">
        <f>(D25-$B$6)*$B$2*Output!$K$101*$E$2/Output!$K$95/1000000</f>
        <v>5010.0316106911432</v>
      </c>
      <c r="P22" s="3">
        <v>2040</v>
      </c>
      <c r="Q22" s="3">
        <f t="shared" si="3"/>
        <v>89.974459773606156</v>
      </c>
      <c r="R22" s="3">
        <f t="shared" si="3"/>
        <v>80.538422278388069</v>
      </c>
      <c r="S22" s="3">
        <f t="shared" si="3"/>
        <v>71.102384783169953</v>
      </c>
      <c r="U22" s="3">
        <v>2040</v>
      </c>
      <c r="V22" s="3">
        <f t="shared" si="4"/>
        <v>10.025540226393844</v>
      </c>
      <c r="W22" s="3">
        <f t="shared" si="4"/>
        <v>19.461577721611931</v>
      </c>
      <c r="X22" s="3">
        <f t="shared" si="4"/>
        <v>28.897615216830047</v>
      </c>
      <c r="Z22" s="3">
        <v>2040</v>
      </c>
      <c r="AA22" s="3">
        <f t="shared" si="5"/>
        <v>4992.6187773418696</v>
      </c>
      <c r="AB22" s="3">
        <f t="shared" si="5"/>
        <v>9691.6710895855249</v>
      </c>
      <c r="AC22" s="3">
        <f t="shared" si="5"/>
        <v>14390.723401829195</v>
      </c>
    </row>
    <row r="23" spans="1:29" x14ac:dyDescent="0.25">
      <c r="A23" s="3">
        <v>2038</v>
      </c>
      <c r="B23" s="3">
        <v>9.6062142013955132</v>
      </c>
      <c r="C23" s="3">
        <v>13.35282695379208</v>
      </c>
      <c r="D23" s="3">
        <v>17.099439706188654</v>
      </c>
      <c r="F23" s="3">
        <v>2041</v>
      </c>
      <c r="G23" s="3">
        <f>(B26-$B$6)*$B$2*Output!$K$98*$D$2/Output!$K$95/1000000</f>
        <v>1535.2364269928109</v>
      </c>
      <c r="H23" s="3">
        <f>(C26-$B$6)*$B$2*Output!$K$98*$D$2/Output!$K$95/1000000</f>
        <v>2943.307060619989</v>
      </c>
      <c r="I23" s="3">
        <f>(D26-$B$6)*$B$2*Output!$K$98*$D$2/Output!$K$95/1000000</f>
        <v>4351.3776942471713</v>
      </c>
      <c r="K23" s="3">
        <v>2041</v>
      </c>
      <c r="L23" s="3">
        <f>(B26-$B$6)*$B$2*Output!$K$101*$E$2/Output!$K$95/1000000</f>
        <v>1840.3898512017763</v>
      </c>
      <c r="M23" s="3">
        <f>(C26-$B$6)*$B$2*Output!$K$101*$E$2/Output!$K$95/1000000</f>
        <v>3528.3376215518397</v>
      </c>
      <c r="N23" s="3">
        <f>(D26-$B$6)*$B$2*Output!$K$101*$E$2/Output!$K$95/1000000</f>
        <v>5216.285391901909</v>
      </c>
      <c r="P23" s="3">
        <v>2041</v>
      </c>
      <c r="Q23" s="3">
        <f t="shared" si="3"/>
        <v>89.384722113230069</v>
      </c>
      <c r="R23" s="3">
        <f t="shared" si="3"/>
        <v>79.648722629794989</v>
      </c>
      <c r="S23" s="3">
        <f t="shared" si="3"/>
        <v>69.912723146359895</v>
      </c>
      <c r="U23" s="3">
        <v>2041</v>
      </c>
      <c r="V23" s="3">
        <f t="shared" si="4"/>
        <v>10.615277886769931</v>
      </c>
      <c r="W23" s="3">
        <f t="shared" si="4"/>
        <v>20.351277370205011</v>
      </c>
      <c r="X23" s="3">
        <f t="shared" si="4"/>
        <v>30.087276853640105</v>
      </c>
      <c r="Z23" s="3">
        <v>2041</v>
      </c>
      <c r="AA23" s="3">
        <f t="shared" si="5"/>
        <v>5286.3022348325576</v>
      </c>
      <c r="AB23" s="3">
        <f t="shared" si="5"/>
        <v>10134.732617588394</v>
      </c>
      <c r="AC23" s="3">
        <f t="shared" si="5"/>
        <v>14983.163000344235</v>
      </c>
    </row>
    <row r="24" spans="1:29" x14ac:dyDescent="0.25">
      <c r="A24" s="3">
        <v>2039</v>
      </c>
      <c r="B24" s="3">
        <v>9.8576284814885469</v>
      </c>
      <c r="C24" s="3">
        <v>13.738351383821175</v>
      </c>
      <c r="D24" s="3">
        <v>17.619074286153808</v>
      </c>
      <c r="F24" s="3">
        <v>2042</v>
      </c>
      <c r="G24" s="3">
        <f>(B27-$B$6)*$B$2*Output!$K$98*$D$2/Output!$K$95/1000000</f>
        <v>1620.5273396035225</v>
      </c>
      <c r="H24" s="3">
        <f>(C27-$B$6)*$B$2*Output!$K$98*$D$2/Output!$K$95/1000000</f>
        <v>3074.3833262890639</v>
      </c>
      <c r="I24" s="3">
        <f>(D27-$B$6)*$B$2*Output!$K$98*$D$2/Output!$K$95/1000000</f>
        <v>4528.2393129746097</v>
      </c>
      <c r="K24" s="3">
        <v>2042</v>
      </c>
      <c r="L24" s="3">
        <f>(B27-$B$6)*$B$2*Output!$K$101*$E$2/Output!$K$95/1000000</f>
        <v>1942.6337318240971</v>
      </c>
      <c r="M24" s="3">
        <f>(C27-$B$6)*$B$2*Output!$K$101*$E$2/Output!$K$95/1000000</f>
        <v>3685.4674452255222</v>
      </c>
      <c r="N24" s="3">
        <f>(D27-$B$6)*$B$2*Output!$K$101*$E$2/Output!$K$95/1000000</f>
        <v>5428.3011586269495</v>
      </c>
      <c r="P24" s="3">
        <v>2042</v>
      </c>
      <c r="Q24" s="3">
        <f t="shared" si="3"/>
        <v>88.794984452853953</v>
      </c>
      <c r="R24" s="3">
        <f t="shared" si="3"/>
        <v>78.742405557080147</v>
      </c>
      <c r="S24" s="3">
        <f t="shared" si="3"/>
        <v>68.689826661306313</v>
      </c>
      <c r="U24" s="3">
        <v>2042</v>
      </c>
      <c r="V24" s="3">
        <f t="shared" si="4"/>
        <v>11.205015547146047</v>
      </c>
      <c r="W24" s="3">
        <f t="shared" si="4"/>
        <v>21.257594442919853</v>
      </c>
      <c r="X24" s="3">
        <f t="shared" si="4"/>
        <v>31.310173338693687</v>
      </c>
      <c r="Z24" s="3">
        <v>2042</v>
      </c>
      <c r="AA24" s="3">
        <f t="shared" si="5"/>
        <v>5579.9856923232601</v>
      </c>
      <c r="AB24" s="3">
        <f t="shared" si="5"/>
        <v>10586.069456629657</v>
      </c>
      <c r="AC24" s="3">
        <f t="shared" si="5"/>
        <v>15592.153220936068</v>
      </c>
    </row>
    <row r="25" spans="1:29" x14ac:dyDescent="0.25">
      <c r="A25" s="3">
        <v>2040</v>
      </c>
      <c r="B25" s="3">
        <v>10.109042761581582</v>
      </c>
      <c r="C25" s="3">
        <v>14.131771397019516</v>
      </c>
      <c r="D25" s="3">
        <v>18.154500032457459</v>
      </c>
      <c r="F25" s="3">
        <v>2043</v>
      </c>
      <c r="G25" s="3">
        <f>(B28-$B$6)*$B$2*Output!$K$98*$D$2/Output!$K$95/1000000</f>
        <v>1705.8182522142347</v>
      </c>
      <c r="H25" s="3">
        <f>(C28-$B$6)*$B$2*Output!$K$98*$D$2/Output!$K$95/1000000</f>
        <v>3207.9300292978974</v>
      </c>
      <c r="I25" s="3">
        <f>(D28-$B$6)*$B$2*Output!$K$98*$D$2/Output!$K$95/1000000</f>
        <v>4710.041806381565</v>
      </c>
      <c r="K25" s="3">
        <v>2043</v>
      </c>
      <c r="L25" s="3">
        <f>(B28-$B$6)*$B$2*Output!$K$101*$E$2/Output!$K$95/1000000</f>
        <v>2044.8776124464187</v>
      </c>
      <c r="M25" s="3">
        <f>(C28-$B$6)*$B$2*Output!$K$101*$E$2/Output!$K$95/1000000</f>
        <v>3845.5587461858167</v>
      </c>
      <c r="N25" s="3">
        <f>(D28-$B$6)*$B$2*Output!$K$101*$E$2/Output!$K$95/1000000</f>
        <v>5646.2398799252214</v>
      </c>
      <c r="P25" s="3">
        <v>2043</v>
      </c>
      <c r="Q25" s="3">
        <f t="shared" si="3"/>
        <v>88.205246792477851</v>
      </c>
      <c r="R25" s="3">
        <f t="shared" si="3"/>
        <v>77.819006829447346</v>
      </c>
      <c r="S25" s="3">
        <f t="shared" si="3"/>
        <v>67.432766866416799</v>
      </c>
      <c r="U25" s="3">
        <v>2043</v>
      </c>
      <c r="V25" s="3">
        <f t="shared" si="4"/>
        <v>11.794753207522149</v>
      </c>
      <c r="W25" s="3">
        <f t="shared" si="4"/>
        <v>22.180993170552654</v>
      </c>
      <c r="X25" s="3">
        <f t="shared" si="4"/>
        <v>32.567233133583201</v>
      </c>
      <c r="Z25" s="3">
        <v>2043</v>
      </c>
      <c r="AA25" s="3">
        <f t="shared" si="5"/>
        <v>5873.6691498139553</v>
      </c>
      <c r="AB25" s="3">
        <f t="shared" si="5"/>
        <v>11045.912789003516</v>
      </c>
      <c r="AC25" s="3">
        <f t="shared" si="5"/>
        <v>16218.156428193099</v>
      </c>
    </row>
    <row r="26" spans="1:29" x14ac:dyDescent="0.25">
      <c r="A26" s="3">
        <v>2041</v>
      </c>
      <c r="B26" s="3">
        <v>10.360457041674618</v>
      </c>
      <c r="C26" s="3">
        <v>14.511064109150873</v>
      </c>
      <c r="D26" s="3">
        <v>18.661671176627138</v>
      </c>
      <c r="F26" s="3">
        <v>2044</v>
      </c>
      <c r="G26" s="3">
        <f>(B29-$B$6)*$B$2*Output!$K$98*$D$2/Output!$K$95/1000000</f>
        <v>1791.1091648249467</v>
      </c>
      <c r="H26" s="3">
        <f>(C29-$B$6)*$B$2*Output!$K$98*$D$2/Output!$K$95/1000000</f>
        <v>3344.0161847408194</v>
      </c>
      <c r="I26" s="3">
        <f>(D29-$B$6)*$B$2*Output!$K$98*$D$2/Output!$K$95/1000000</f>
        <v>4896.9232046566958</v>
      </c>
      <c r="K26" s="3">
        <v>2044</v>
      </c>
      <c r="L26" s="3">
        <f>(B29-$B$6)*$B$2*Output!$K$101*$E$2/Output!$K$95/1000000</f>
        <v>2147.1214930687402</v>
      </c>
      <c r="M26" s="3">
        <f>(C29-$B$6)*$B$2*Output!$K$101*$E$2/Output!$K$95/1000000</f>
        <v>4008.6942574091931</v>
      </c>
      <c r="N26" s="3">
        <f>(D29-$B$6)*$B$2*Output!$K$101*$E$2/Output!$K$95/1000000</f>
        <v>5870.2670217496488</v>
      </c>
      <c r="P26" s="3">
        <v>2044</v>
      </c>
      <c r="Q26" s="3">
        <f t="shared" si="3"/>
        <v>87.615509132101749</v>
      </c>
      <c r="R26" s="3">
        <f t="shared" si="3"/>
        <v>76.878049247169002</v>
      </c>
      <c r="S26" s="3">
        <f t="shared" si="3"/>
        <v>66.140589362236256</v>
      </c>
      <c r="U26" s="3">
        <v>2044</v>
      </c>
      <c r="V26" s="3">
        <f t="shared" si="4"/>
        <v>12.384490867898251</v>
      </c>
      <c r="W26" s="3">
        <f t="shared" si="4"/>
        <v>23.121950752830998</v>
      </c>
      <c r="X26" s="3">
        <f t="shared" si="4"/>
        <v>33.859410637763744</v>
      </c>
      <c r="Z26" s="3">
        <v>2044</v>
      </c>
      <c r="AA26" s="3">
        <f t="shared" si="5"/>
        <v>6167.3526073046505</v>
      </c>
      <c r="AB26" s="3">
        <f t="shared" si="5"/>
        <v>11514.500255402309</v>
      </c>
      <c r="AC26" s="3">
        <f t="shared" si="5"/>
        <v>16861.647903499965</v>
      </c>
    </row>
    <row r="27" spans="1:29" x14ac:dyDescent="0.25">
      <c r="A27" s="3">
        <v>2042</v>
      </c>
      <c r="B27" s="3">
        <v>10.611871321767651</v>
      </c>
      <c r="C27" s="3">
        <v>14.897441086038032</v>
      </c>
      <c r="D27" s="3">
        <v>19.183010850308424</v>
      </c>
      <c r="F27" s="3">
        <v>2045</v>
      </c>
      <c r="G27" s="3">
        <f>(B30-$B$6)*$B$2*Output!$K$98*$D$2/Output!$K$95/1000000</f>
        <v>1876.4000774356589</v>
      </c>
      <c r="H27" s="3">
        <f>(C30-$B$6)*$B$2*Output!$K$98*$D$2/Output!$K$95/1000000</f>
        <v>3482.7127357445574</v>
      </c>
      <c r="I27" s="3">
        <f>(D30-$B$6)*$B$2*Output!$K$98*$D$2/Output!$K$95/1000000</f>
        <v>5089.0253940534622</v>
      </c>
      <c r="K27" s="3">
        <v>2045</v>
      </c>
      <c r="L27" s="3">
        <f>(B30-$B$6)*$B$2*Output!$K$101*$E$2/Output!$K$95/1000000</f>
        <v>2249.365373691061</v>
      </c>
      <c r="M27" s="3">
        <f>(C30-$B$6)*$B$2*Output!$K$101*$E$2/Output!$K$95/1000000</f>
        <v>4174.9590231325792</v>
      </c>
      <c r="N27" s="3">
        <f>(D30-$B$6)*$B$2*Output!$K$101*$E$2/Output!$K$95/1000000</f>
        <v>6100.5526725741065</v>
      </c>
      <c r="P27" s="3">
        <v>2045</v>
      </c>
      <c r="Q27" s="3">
        <f t="shared" si="3"/>
        <v>87.025771471725619</v>
      </c>
      <c r="R27" s="3">
        <f t="shared" si="3"/>
        <v>75.919042279281229</v>
      </c>
      <c r="S27" s="3">
        <f t="shared" si="3"/>
        <v>64.812313086836795</v>
      </c>
      <c r="U27" s="3">
        <v>2045</v>
      </c>
      <c r="V27" s="3">
        <f t="shared" si="4"/>
        <v>12.974228528274381</v>
      </c>
      <c r="W27" s="3">
        <f t="shared" si="4"/>
        <v>24.080957720718771</v>
      </c>
      <c r="X27" s="3">
        <f t="shared" si="4"/>
        <v>35.187686913163205</v>
      </c>
      <c r="Z27" s="3">
        <v>2045</v>
      </c>
      <c r="AA27" s="3">
        <f t="shared" si="5"/>
        <v>6461.0360647953594</v>
      </c>
      <c r="AB27" s="3">
        <f t="shared" si="5"/>
        <v>11992.076135340742</v>
      </c>
      <c r="AC27" s="3">
        <f t="shared" si="5"/>
        <v>17523.116205886145</v>
      </c>
    </row>
    <row r="28" spans="1:29" x14ac:dyDescent="0.25">
      <c r="A28" s="3">
        <v>2043</v>
      </c>
      <c r="B28" s="3">
        <v>10.863285601860687</v>
      </c>
      <c r="C28" s="3">
        <v>15.291100236444958</v>
      </c>
      <c r="D28" s="3">
        <v>19.718914871029241</v>
      </c>
      <c r="F28" s="3">
        <v>2046</v>
      </c>
      <c r="G28" s="3">
        <f>(B31-$B$6)*$B$2*Output!$K$98*$D$2/Output!$K$95/1000000</f>
        <v>1961.6909900463702</v>
      </c>
      <c r="H28" s="3">
        <f>(C31-$B$6)*$B$2*Output!$K$98*$D$2/Output!$K$95/1000000</f>
        <v>3624.0926073305136</v>
      </c>
      <c r="I28" s="3">
        <f>(D31-$B$6)*$B$2*Output!$K$98*$D$2/Output!$K$95/1000000</f>
        <v>5286.4942246146611</v>
      </c>
      <c r="K28" s="3">
        <v>2046</v>
      </c>
      <c r="L28" s="3">
        <f>(B31-$B$6)*$B$2*Output!$K$101*$E$2/Output!$K$95/1000000</f>
        <v>2351.6092543133823</v>
      </c>
      <c r="M28" s="3">
        <f>(C31-$B$6)*$B$2*Output!$K$101*$E$2/Output!$K$95/1000000</f>
        <v>4344.4404634216608</v>
      </c>
      <c r="N28" s="3">
        <f>(D31-$B$6)*$B$2*Output!$K$101*$E$2/Output!$K$95/1000000</f>
        <v>6337.2716725299451</v>
      </c>
      <c r="P28" s="3">
        <v>2046</v>
      </c>
      <c r="Q28" s="3">
        <f t="shared" si="3"/>
        <v>86.436033811349517</v>
      </c>
      <c r="R28" s="3">
        <f t="shared" si="3"/>
        <v>74.941481691157037</v>
      </c>
      <c r="S28" s="3">
        <f t="shared" si="3"/>
        <v>63.446929570964528</v>
      </c>
      <c r="U28" s="3">
        <v>2046</v>
      </c>
      <c r="V28" s="3">
        <f t="shared" si="4"/>
        <v>13.563966188650483</v>
      </c>
      <c r="W28" s="3">
        <f t="shared" si="4"/>
        <v>25.058518308842963</v>
      </c>
      <c r="X28" s="3">
        <f t="shared" si="4"/>
        <v>36.553070429035472</v>
      </c>
      <c r="Z28" s="3">
        <v>2046</v>
      </c>
      <c r="AA28" s="3">
        <f t="shared" si="5"/>
        <v>6754.7195222860546</v>
      </c>
      <c r="AB28" s="3">
        <f t="shared" si="5"/>
        <v>12478.891532620708</v>
      </c>
      <c r="AC28" s="3">
        <f t="shared" si="5"/>
        <v>18203.063542955373</v>
      </c>
    </row>
    <row r="29" spans="1:29" x14ac:dyDescent="0.25">
      <c r="A29" s="3">
        <v>2044</v>
      </c>
      <c r="B29" s="3">
        <v>11.114699881953722</v>
      </c>
      <c r="C29" s="3">
        <v>15.6922449979915</v>
      </c>
      <c r="D29" s="3">
        <v>20.269790114029288</v>
      </c>
      <c r="F29" s="3">
        <v>2047</v>
      </c>
      <c r="G29" s="3">
        <f>(B32-$B$6)*$B$2*Output!$K$98*$D$2/Output!$K$95/1000000</f>
        <v>2046.9819026570829</v>
      </c>
      <c r="H29" s="3">
        <f>(C32-$B$6)*$B$2*Output!$K$98*$D$2/Output!$K$95/1000000</f>
        <v>3768.2307617817251</v>
      </c>
      <c r="I29" s="3">
        <f>(D32-$B$6)*$B$2*Output!$K$98*$D$2/Output!$K$95/1000000</f>
        <v>5489.4796209063697</v>
      </c>
      <c r="K29" s="3">
        <v>2047</v>
      </c>
      <c r="L29" s="3">
        <f>(B32-$B$6)*$B$2*Output!$K$101*$E$2/Output!$K$95/1000000</f>
        <v>2453.8531349357036</v>
      </c>
      <c r="M29" s="3">
        <f>(C32-$B$6)*$B$2*Output!$K$101*$E$2/Output!$K$95/1000000</f>
        <v>4517.2284405429236</v>
      </c>
      <c r="N29" s="3">
        <f>(D32-$B$6)*$B$2*Output!$K$101*$E$2/Output!$K$95/1000000</f>
        <v>6580.6037461501483</v>
      </c>
      <c r="P29" s="3">
        <v>2047</v>
      </c>
      <c r="Q29" s="3">
        <f t="shared" si="3"/>
        <v>85.846296150973416</v>
      </c>
      <c r="R29" s="3">
        <f t="shared" si="3"/>
        <v>73.944849161675677</v>
      </c>
      <c r="S29" s="3">
        <f t="shared" si="3"/>
        <v>62.043402172377924</v>
      </c>
      <c r="U29" s="3">
        <v>2047</v>
      </c>
      <c r="V29" s="3">
        <f t="shared" si="4"/>
        <v>14.153703849026584</v>
      </c>
      <c r="W29" s="3">
        <f t="shared" si="4"/>
        <v>26.055150838324323</v>
      </c>
      <c r="X29" s="3">
        <f t="shared" si="4"/>
        <v>37.956597827622076</v>
      </c>
      <c r="Z29" s="3">
        <v>2047</v>
      </c>
      <c r="AA29" s="3">
        <f t="shared" si="5"/>
        <v>7048.402979776748</v>
      </c>
      <c r="AB29" s="3">
        <f t="shared" si="5"/>
        <v>12975.20456597713</v>
      </c>
      <c r="AC29" s="3">
        <f t="shared" si="5"/>
        <v>18902.006152177517</v>
      </c>
    </row>
    <row r="30" spans="1:29" x14ac:dyDescent="0.25">
      <c r="A30" s="3">
        <v>2045</v>
      </c>
      <c r="B30" s="3">
        <v>11.366114162046758</v>
      </c>
      <c r="C30" s="3">
        <v>16.101084491609633</v>
      </c>
      <c r="D30" s="3">
        <v>20.836054821172524</v>
      </c>
      <c r="F30" s="3">
        <v>2048</v>
      </c>
      <c r="G30" s="3">
        <f>(B33-$B$6)*$B$2*Output!$K$98*$D$2/Output!$K$95/1000000</f>
        <v>2132.2728152677942</v>
      </c>
      <c r="H30" s="3">
        <f>(C33-$B$6)*$B$2*Output!$K$98*$D$2/Output!$K$95/1000000</f>
        <v>3915.2042555565986</v>
      </c>
      <c r="I30" s="3">
        <f>(D33-$B$6)*$B$2*Output!$K$98*$D$2/Output!$K$95/1000000</f>
        <v>5698.1356958454071</v>
      </c>
      <c r="K30" s="3">
        <v>2048</v>
      </c>
      <c r="L30" s="3">
        <f>(B33-$B$6)*$B$2*Output!$K$101*$E$2/Output!$K$95/1000000</f>
        <v>2556.0970155580249</v>
      </c>
      <c r="M30" s="3">
        <f>(C33-$B$6)*$B$2*Output!$K$101*$E$2/Output!$K$95/1000000</f>
        <v>4693.415327189934</v>
      </c>
      <c r="N30" s="3">
        <f>(D33-$B$6)*$B$2*Output!$K$101*$E$2/Output!$K$95/1000000</f>
        <v>6830.7336388218519</v>
      </c>
      <c r="P30" s="3">
        <v>2048</v>
      </c>
      <c r="Q30" s="3">
        <f t="shared" si="3"/>
        <v>85.2565584905973</v>
      </c>
      <c r="R30" s="3">
        <f t="shared" si="3"/>
        <v>72.928611889696825</v>
      </c>
      <c r="S30" s="3">
        <f t="shared" si="3"/>
        <v>60.600665288796321</v>
      </c>
      <c r="U30" s="3">
        <v>2048</v>
      </c>
      <c r="V30" s="3">
        <f t="shared" si="4"/>
        <v>14.7434415094027</v>
      </c>
      <c r="W30" s="3">
        <f t="shared" si="4"/>
        <v>27.071388110303175</v>
      </c>
      <c r="X30" s="3">
        <f t="shared" si="4"/>
        <v>39.399334711203679</v>
      </c>
      <c r="Z30" s="3">
        <v>2048</v>
      </c>
      <c r="AA30" s="3">
        <f t="shared" si="5"/>
        <v>7342.0864372674505</v>
      </c>
      <c r="AB30" s="3">
        <f t="shared" si="5"/>
        <v>13481.280565049878</v>
      </c>
      <c r="AC30" s="3">
        <f t="shared" si="5"/>
        <v>19620.474692832318</v>
      </c>
    </row>
    <row r="31" spans="1:29" x14ac:dyDescent="0.25">
      <c r="A31" s="3">
        <v>2046</v>
      </c>
      <c r="B31" s="3">
        <v>11.617528442139792</v>
      </c>
      <c r="C31" s="3">
        <v>16.517833680314698</v>
      </c>
      <c r="D31" s="3">
        <v>21.418138918489618</v>
      </c>
      <c r="F31" s="3">
        <v>2049</v>
      </c>
      <c r="G31" s="3">
        <f>(B34-$B$6)*$B$2*Output!$K$98*$D$2/Output!$K$95/1000000</f>
        <v>2217.5637278785061</v>
      </c>
      <c r="H31" s="3">
        <f>(C34-$B$6)*$B$2*Output!$K$98*$D$2/Output!$K$95/1000000</f>
        <v>4065.0922977926157</v>
      </c>
      <c r="I31" s="3">
        <f>(D34-$B$6)*$B$2*Output!$K$98*$D$2/Output!$K$95/1000000</f>
        <v>5912.6208677067279</v>
      </c>
      <c r="K31" s="3">
        <v>2049</v>
      </c>
      <c r="L31" s="3">
        <f>(B34-$B$6)*$B$2*Output!$K$101*$E$2/Output!$K$95/1000000</f>
        <v>2658.3408961803461</v>
      </c>
      <c r="M31" s="3">
        <f>(C34-$B$6)*$B$2*Output!$K$101*$E$2/Output!$K$95/1000000</f>
        <v>4873.0960766156131</v>
      </c>
      <c r="N31" s="3">
        <f>(D34-$B$6)*$B$2*Output!$K$101*$E$2/Output!$K$95/1000000</f>
        <v>7087.8512570508865</v>
      </c>
      <c r="P31" s="3">
        <v>2049</v>
      </c>
      <c r="Q31" s="3">
        <f t="shared" si="3"/>
        <v>84.666820830221184</v>
      </c>
      <c r="R31" s="3">
        <f t="shared" si="3"/>
        <v>71.892222189541087</v>
      </c>
      <c r="S31" s="3">
        <f t="shared" si="3"/>
        <v>59.117623548860976</v>
      </c>
      <c r="U31" s="3">
        <v>2049</v>
      </c>
      <c r="V31" s="3">
        <f t="shared" si="4"/>
        <v>15.333179169778816</v>
      </c>
      <c r="W31" s="3">
        <f t="shared" si="4"/>
        <v>28.107777810458913</v>
      </c>
      <c r="X31" s="3">
        <f t="shared" si="4"/>
        <v>40.882376451139024</v>
      </c>
      <c r="Z31" s="3">
        <v>2049</v>
      </c>
      <c r="AA31" s="3">
        <f t="shared" si="5"/>
        <v>7635.7698947581521</v>
      </c>
      <c r="AB31" s="3">
        <f t="shared" si="5"/>
        <v>13997.392271830433</v>
      </c>
      <c r="AC31" s="3">
        <f t="shared" si="5"/>
        <v>20359.014648902721</v>
      </c>
    </row>
    <row r="32" spans="1:29" x14ac:dyDescent="0.25">
      <c r="A32" s="3">
        <v>2047</v>
      </c>
      <c r="B32" s="3">
        <v>11.868942722232827</v>
      </c>
      <c r="C32" s="3">
        <v>16.942713532412078</v>
      </c>
      <c r="D32" s="3">
        <v>22.01648434259134</v>
      </c>
      <c r="F32" s="3">
        <v>2050</v>
      </c>
      <c r="G32" s="3">
        <f>(B35-$B$6)*$B$2*Output!$K$98*$D$2/Output!$K$95/1000000</f>
        <v>2302.8546404892181</v>
      </c>
      <c r="H32" s="3">
        <f>(C35-$B$6)*$B$2*Output!$K$98*$D$2/Output!$K$95/1000000</f>
        <v>4217.9763104443919</v>
      </c>
      <c r="I32" s="3">
        <f>(D35-$B$6)*$B$2*Output!$K$98*$D$2/Output!$K$95/1000000</f>
        <v>6133.0979803995697</v>
      </c>
      <c r="K32" s="3">
        <v>2050</v>
      </c>
      <c r="L32" s="3">
        <f>(B35-$B$6)*$B$2*Output!$K$101*$E$2/Output!$K$95/1000000</f>
        <v>2760.5847768026665</v>
      </c>
      <c r="M32" s="3">
        <f>(C35-$B$6)*$B$2*Output!$K$101*$E$2/Output!$K$95/1000000</f>
        <v>5056.3682947237185</v>
      </c>
      <c r="N32" s="3">
        <f>(D35-$B$6)*$B$2*Output!$K$101*$E$2/Output!$K$95/1000000</f>
        <v>7352.1518126447727</v>
      </c>
      <c r="P32" s="3">
        <v>2050</v>
      </c>
      <c r="Q32" s="3">
        <f t="shared" si="3"/>
        <v>84.077083169845082</v>
      </c>
      <c r="R32" s="3">
        <f t="shared" si="3"/>
        <v>70.835117075169904</v>
      </c>
      <c r="S32" s="3">
        <f t="shared" si="3"/>
        <v>57.593150980494698</v>
      </c>
      <c r="U32" s="3">
        <v>2050</v>
      </c>
      <c r="V32" s="3">
        <f t="shared" si="4"/>
        <v>15.922916830154918</v>
      </c>
      <c r="W32" s="3">
        <f t="shared" si="4"/>
        <v>29.164882924830096</v>
      </c>
      <c r="X32" s="3">
        <f t="shared" si="4"/>
        <v>42.406849019505302</v>
      </c>
      <c r="Z32" s="3">
        <v>2050</v>
      </c>
      <c r="AA32" s="3">
        <f t="shared" si="5"/>
        <v>7929.4533522488473</v>
      </c>
      <c r="AB32" s="3">
        <f t="shared" si="5"/>
        <v>14523.820047736139</v>
      </c>
      <c r="AC32" s="3">
        <f t="shared" si="5"/>
        <v>21118.186743223443</v>
      </c>
    </row>
    <row r="33" spans="1:29" x14ac:dyDescent="0.25">
      <c r="A33" s="3">
        <v>2048</v>
      </c>
      <c r="B33" s="3">
        <v>12.120357002325862</v>
      </c>
      <c r="C33" s="3">
        <v>17.375951189263311</v>
      </c>
      <c r="D33" s="3">
        <v>22.631545376200776</v>
      </c>
    </row>
    <row r="34" spans="1:29" x14ac:dyDescent="0.25">
      <c r="A34" s="3">
        <v>2049</v>
      </c>
      <c r="B34" s="3">
        <v>12.371771282418896</v>
      </c>
      <c r="C34" s="3">
        <v>17.817780137739</v>
      </c>
      <c r="D34" s="3">
        <v>23.263788993059112</v>
      </c>
    </row>
    <row r="35" spans="1:29" x14ac:dyDescent="0.25">
      <c r="A35" s="3">
        <v>2050</v>
      </c>
      <c r="B35" s="3">
        <v>12.623185562511932</v>
      </c>
      <c r="C35" s="3">
        <v>18.268440387489374</v>
      </c>
      <c r="D35" s="3">
        <v>23.913695212466827</v>
      </c>
    </row>
    <row r="36" spans="1:29" x14ac:dyDescent="0.25">
      <c r="G36" s="1" t="s">
        <v>48</v>
      </c>
      <c r="H36" s="1"/>
      <c r="I36" s="1"/>
      <c r="J36" s="1"/>
      <c r="K36" s="1"/>
      <c r="L36" s="1"/>
      <c r="M36" s="1"/>
      <c r="N36" s="1"/>
      <c r="O36" s="1"/>
    </row>
    <row r="37" spans="1:29" x14ac:dyDescent="0.25">
      <c r="B37" s="1" t="s">
        <v>46</v>
      </c>
      <c r="C37" s="1"/>
      <c r="D37" s="1"/>
      <c r="G37" s="1" t="s">
        <v>30</v>
      </c>
      <c r="H37" s="1"/>
      <c r="I37" s="1"/>
      <c r="J37" s="1" t="s">
        <v>31</v>
      </c>
      <c r="K37" s="1"/>
      <c r="L37" s="1"/>
      <c r="M37" s="1" t="s">
        <v>32</v>
      </c>
      <c r="N37" s="1"/>
      <c r="O37" s="1"/>
      <c r="R37" s="1" t="s">
        <v>47</v>
      </c>
      <c r="S37" s="1"/>
      <c r="T37" s="1"/>
      <c r="AA37" s="2" t="s">
        <v>50</v>
      </c>
      <c r="AB37" s="2"/>
      <c r="AC37" s="2"/>
    </row>
    <row r="38" spans="1:29" x14ac:dyDescent="0.25">
      <c r="A38" s="3" t="s">
        <v>29</v>
      </c>
      <c r="B38" s="3" t="s">
        <v>33</v>
      </c>
      <c r="C38" s="3" t="s">
        <v>34</v>
      </c>
      <c r="D38" s="3" t="s">
        <v>35</v>
      </c>
      <c r="F38" s="3" t="s">
        <v>29</v>
      </c>
      <c r="G38" s="3" t="s">
        <v>33</v>
      </c>
      <c r="H38" s="3" t="s">
        <v>34</v>
      </c>
      <c r="I38" s="3" t="s">
        <v>35</v>
      </c>
      <c r="J38" s="3" t="s">
        <v>33</v>
      </c>
      <c r="K38" s="3" t="s">
        <v>34</v>
      </c>
      <c r="L38" s="3" t="s">
        <v>35</v>
      </c>
      <c r="M38" s="3" t="s">
        <v>33</v>
      </c>
      <c r="N38" s="3" t="s">
        <v>34</v>
      </c>
      <c r="O38" s="3" t="s">
        <v>35</v>
      </c>
      <c r="Q38" s="3" t="s">
        <v>29</v>
      </c>
      <c r="R38" s="3" t="s">
        <v>33</v>
      </c>
      <c r="S38" s="3" t="s">
        <v>34</v>
      </c>
      <c r="T38" s="3" t="s">
        <v>35</v>
      </c>
      <c r="Z38" s="3" t="s">
        <v>29</v>
      </c>
      <c r="AA38" s="3" t="s">
        <v>30</v>
      </c>
      <c r="AB38" s="3" t="s">
        <v>31</v>
      </c>
      <c r="AC38" s="3" t="s">
        <v>32</v>
      </c>
    </row>
    <row r="39" spans="1:29" x14ac:dyDescent="0.25">
      <c r="A39" s="3">
        <v>2024</v>
      </c>
      <c r="B39" s="3">
        <f>Output!K112</f>
        <v>0.15485438521250167</v>
      </c>
      <c r="C39" s="3">
        <f>Output!K142</f>
        <v>0.15485438521250167</v>
      </c>
      <c r="D39" s="3">
        <f>Output!K172</f>
        <v>0.15485438521250167</v>
      </c>
      <c r="F39" s="3">
        <v>2024</v>
      </c>
      <c r="G39" s="3">
        <f>((G6*B39+L6*R39)*1000000)/10^9</f>
        <v>2.8578575363865797E-2</v>
      </c>
      <c r="H39" s="3">
        <f>((G6*C39+L6*S39)*1000000)/10^9</f>
        <v>2.8578575363865797E-2</v>
      </c>
      <c r="I39" s="3">
        <f>((G6*D39+L6*T39)*1000000)/10^9</f>
        <v>2.8578575363865797E-2</v>
      </c>
      <c r="J39" s="3">
        <f>((H6*B39+M6*R39)*1000000)/10^9</f>
        <v>5.6341146264763768E-2</v>
      </c>
      <c r="K39" s="3">
        <f>((H6*C39+M6*S39)*1000000)/10^9</f>
        <v>5.6341146264763768E-2</v>
      </c>
      <c r="L39" s="3">
        <f>((H6*D39+M6*T39)*1000000)/10^9</f>
        <v>5.6341146264763768E-2</v>
      </c>
      <c r="M39" s="3">
        <f>((I6*B39+N6*R39)*1000000)/10^9</f>
        <v>8.4103717165662034E-2</v>
      </c>
      <c r="N39" s="3">
        <f>((I6*C39+N6*S39)*1000000)/10^9</f>
        <v>8.4103717165662034E-2</v>
      </c>
      <c r="O39" s="3">
        <f>((I6*D39+N6*T39)*1000000)/10^9</f>
        <v>8.4103717165662034E-2</v>
      </c>
      <c r="Q39" s="3">
        <v>2024</v>
      </c>
      <c r="R39" s="3">
        <f>Output!K232</f>
        <v>0.15033568203557857</v>
      </c>
      <c r="S39" s="3">
        <f>Output!K262</f>
        <v>0.15033568203557857</v>
      </c>
      <c r="T39" s="3">
        <f>Output!K292</f>
        <v>0.15033568203557857</v>
      </c>
      <c r="Z39" s="3">
        <v>2024</v>
      </c>
      <c r="AA39" s="3">
        <f>0.181/10^3*AA6</f>
        <v>5.3156705805817051E-2</v>
      </c>
      <c r="AB39" s="3">
        <f t="shared" ref="AB39:AC39" si="6">0.181/10^3*AB6</f>
        <v>0.10479562744562861</v>
      </c>
      <c r="AC39" s="3">
        <f t="shared" si="6"/>
        <v>0.15643454908544147</v>
      </c>
    </row>
    <row r="40" spans="1:29" x14ac:dyDescent="0.25">
      <c r="A40" s="3">
        <v>2025</v>
      </c>
      <c r="B40" s="3">
        <f>Output!K113</f>
        <v>0.14899199277562067</v>
      </c>
      <c r="C40" s="3">
        <f>Output!K143</f>
        <v>0.14643239902045896</v>
      </c>
      <c r="D40" s="3">
        <f>Output!K173</f>
        <v>0.14456405945520573</v>
      </c>
      <c r="F40" s="3">
        <v>2025</v>
      </c>
      <c r="G40" s="3">
        <f>G39+((G7-G6)*B40+(L7-L6)*R40)*1000000/10^9</f>
        <v>5.6104331437634353E-2</v>
      </c>
      <c r="H40" s="3">
        <f>H39+((G7-G6)*C40+(L7-L6)*S40)*1000000/10^9</f>
        <v>5.5645759617751644E-2</v>
      </c>
      <c r="I40" s="3">
        <f>I39+((G7-G6)*D40+(L7-L6)*T40)*1000000/10^9</f>
        <v>5.5311031548944137E-2</v>
      </c>
      <c r="J40" s="3">
        <f>J39+((H7-H6)*B40+(M7-M6)*R40)*1000000/10^9</f>
        <v>0.11574250884960335</v>
      </c>
      <c r="K40" s="3">
        <f>K39+((H7-H6)*C40+(M7-M6)*S40)*1000000/10^9</f>
        <v>0.11475289785141532</v>
      </c>
      <c r="L40" s="3">
        <f>L39+((H7-H6)*D40+(M7-M6)*T40)*1000000/10^9</f>
        <v>0.1140305451818185</v>
      </c>
      <c r="M40" s="3">
        <f>M39+((I7-I6)*B40+(N7-N6)*R40)*1000000/10^9</f>
        <v>0.17538068626157238</v>
      </c>
      <c r="N40" s="3">
        <f>N39+((I7-I6)*C40+(N7-N6)*S40)*1000000/10^9</f>
        <v>0.17386003608507902</v>
      </c>
      <c r="O40" s="3">
        <f>O39+((I7-I6)*D40+(N7-N6)*T40)*1000000/10^9</f>
        <v>0.17275005881469288</v>
      </c>
      <c r="Q40" s="3">
        <v>2025</v>
      </c>
      <c r="R40" s="3">
        <f>Output!K233</f>
        <v>0.14492889890382679</v>
      </c>
      <c r="S40" s="3">
        <f>Output!K263</f>
        <v>0.14257901027352538</v>
      </c>
      <c r="T40" s="3">
        <f>Output!K293</f>
        <v>0.14086374202321142</v>
      </c>
      <c r="Z40" s="3">
        <v>2025</v>
      </c>
      <c r="AA40" s="3">
        <f t="shared" ref="AA40:AC55" si="7">0.181/10^3*AA7</f>
        <v>0.10631341161163156</v>
      </c>
      <c r="AB40" s="3">
        <f t="shared" si="7"/>
        <v>0.2195093067692665</v>
      </c>
      <c r="AC40" s="3">
        <f t="shared" si="7"/>
        <v>0.33270520192690017</v>
      </c>
    </row>
    <row r="41" spans="1:29" x14ac:dyDescent="0.25">
      <c r="A41" s="3">
        <v>2026</v>
      </c>
      <c r="B41" s="3">
        <f>Output!K114</f>
        <v>0.14361760747126073</v>
      </c>
      <c r="C41" s="3">
        <f>Output!K144</f>
        <v>0.13897275942583207</v>
      </c>
      <c r="D41" s="3">
        <f>Output!K174</f>
        <v>0.1355675722340221</v>
      </c>
      <c r="F41" s="3">
        <v>2026</v>
      </c>
      <c r="G41" s="3">
        <f t="shared" ref="G41:G65" si="8">G40+((G8-G7)*B41+(L8-L7)*R41)*1000000/10^9</f>
        <v>8.2664706284794789E-2</v>
      </c>
      <c r="H41" s="3">
        <f t="shared" ref="H41:H65" si="9">H40+((G8-G7)*C41+(L8-L7)*S41)*1000000/10^9</f>
        <v>8.1373972557587743E-2</v>
      </c>
      <c r="I41" s="3">
        <f t="shared" ref="I41:I65" si="10">I40+((G8-G7)*D41+(L8-L7)*T41)*1000000/10^9</f>
        <v>8.0429177799704835E-2</v>
      </c>
      <c r="J41" s="3">
        <f t="shared" ref="J41:J65" si="11">J40+((H8-H7)*B41+(M8-M7)*R41)*1000000/10^9</f>
        <v>0.17864460850900313</v>
      </c>
      <c r="K41" s="3">
        <f t="shared" ref="K41:K65" si="12">K40+((H8-H7)*C41+(M8-M7)*S41)*1000000/10^9</f>
        <v>0.17568421466123235</v>
      </c>
      <c r="L41" s="3">
        <f t="shared" ref="L41:L65" si="13">L40+((H8-H7)*D41+(M8-M7)*T41)*1000000/10^9</f>
        <v>0.17351706025612076</v>
      </c>
      <c r="M41" s="3">
        <f t="shared" ref="M41:M65" si="14">M40+((I8-I7)*B41+(N8-N7)*R41)*1000000/10^9</f>
        <v>0.27462451073321148</v>
      </c>
      <c r="N41" s="3">
        <f t="shared" ref="N41:N65" si="15">N40+((I8-I7)*C41+(N8-N7)*S41)*1000000/10^9</f>
        <v>0.26999445676487699</v>
      </c>
      <c r="O41" s="3">
        <f t="shared" ref="O41:O65" si="16">O40+((I8-I7)*D41+(N8-N7)*T41)*1000000/10^9</f>
        <v>0.26660494271253671</v>
      </c>
      <c r="Q41" s="3">
        <v>2026</v>
      </c>
      <c r="R41" s="3">
        <f>Output!K234</f>
        <v>0.13997021583945468</v>
      </c>
      <c r="S41" s="3">
        <f>Output!K264</f>
        <v>0.13570591585457645</v>
      </c>
      <c r="T41" s="3">
        <f>Output!K294</f>
        <v>0.13257971246782982</v>
      </c>
      <c r="Z41" s="3">
        <v>2026</v>
      </c>
      <c r="AA41" s="3">
        <f t="shared" si="7"/>
        <v>0.1594701174174486</v>
      </c>
      <c r="AB41" s="3">
        <f t="shared" si="7"/>
        <v>0.34539865981506229</v>
      </c>
      <c r="AC41" s="3">
        <f t="shared" si="7"/>
        <v>0.5313272022126746</v>
      </c>
    </row>
    <row r="42" spans="1:29" x14ac:dyDescent="0.25">
      <c r="A42" s="3">
        <v>2027</v>
      </c>
      <c r="B42" s="3">
        <f>Output!K115</f>
        <v>0.13867405968968663</v>
      </c>
      <c r="C42" s="3">
        <f>Output!K145</f>
        <v>0.13194395735399103</v>
      </c>
      <c r="D42" s="3">
        <f>Output!K175</f>
        <v>0.12700193953521091</v>
      </c>
      <c r="F42" s="3">
        <v>2027</v>
      </c>
      <c r="G42" s="3">
        <f t="shared" si="8"/>
        <v>0.10833689546680625</v>
      </c>
      <c r="H42" s="3">
        <f t="shared" si="9"/>
        <v>0.10584040974483322</v>
      </c>
      <c r="I42" s="3">
        <f t="shared" si="10"/>
        <v>0.10401021272321977</v>
      </c>
      <c r="J42" s="3">
        <f t="shared" si="11"/>
        <v>0.24552495867713958</v>
      </c>
      <c r="K42" s="3">
        <f t="shared" si="12"/>
        <v>0.23942337904836097</v>
      </c>
      <c r="L42" s="3">
        <f t="shared" si="13"/>
        <v>0.23494960353594418</v>
      </c>
      <c r="M42" s="3">
        <f t="shared" si="14"/>
        <v>0.38271302188747314</v>
      </c>
      <c r="N42" s="3">
        <f t="shared" si="15"/>
        <v>0.37300634835188901</v>
      </c>
      <c r="O42" s="3">
        <f t="shared" si="16"/>
        <v>0.36588899434866884</v>
      </c>
      <c r="Q42" s="3">
        <v>2027</v>
      </c>
      <c r="R42" s="3">
        <f>Output!K235</f>
        <v>0.13540714604511433</v>
      </c>
      <c r="S42" s="3">
        <f>Output!K265</f>
        <v>0.12922843470565934</v>
      </c>
      <c r="T42" s="3">
        <f>Output!K295</f>
        <v>0.1246913117893063</v>
      </c>
      <c r="Z42" s="3">
        <v>2027</v>
      </c>
      <c r="AA42" s="3">
        <f t="shared" si="7"/>
        <v>0.2126268232232644</v>
      </c>
      <c r="AB42" s="3">
        <f t="shared" si="7"/>
        <v>0.48388077650843242</v>
      </c>
      <c r="AC42" s="3">
        <f t="shared" si="7"/>
        <v>0.75513472979359908</v>
      </c>
    </row>
    <row r="43" spans="1:29" x14ac:dyDescent="0.25">
      <c r="A43" s="3">
        <v>2028</v>
      </c>
      <c r="B43" s="3">
        <f>Output!K116</f>
        <v>0.1341109116574567</v>
      </c>
      <c r="C43" s="3">
        <f>Output!K146</f>
        <v>0.12529555503149414</v>
      </c>
      <c r="D43" s="3">
        <f>Output!K176</f>
        <v>0.11881668958615729</v>
      </c>
      <c r="F43" s="3">
        <v>2028</v>
      </c>
      <c r="G43" s="3">
        <f t="shared" si="8"/>
        <v>0.13318905831847833</v>
      </c>
      <c r="H43" s="3">
        <f t="shared" si="9"/>
        <v>0.12911323051429768</v>
      </c>
      <c r="I43" s="3">
        <f t="shared" si="10"/>
        <v>0.12612229260868579</v>
      </c>
      <c r="J43" s="3">
        <f t="shared" si="11"/>
        <v>0.31690298855031451</v>
      </c>
      <c r="K43" s="3">
        <f t="shared" si="12"/>
        <v>0.30626537207852156</v>
      </c>
      <c r="L43" s="3">
        <f t="shared" si="13"/>
        <v>0.29845782646377811</v>
      </c>
      <c r="M43" s="3">
        <f t="shared" si="14"/>
        <v>0.50061691878215087</v>
      </c>
      <c r="N43" s="3">
        <f t="shared" si="15"/>
        <v>0.4834175136427456</v>
      </c>
      <c r="O43" s="3">
        <f t="shared" si="16"/>
        <v>0.47079336031887065</v>
      </c>
      <c r="Q43" s="3">
        <v>2028</v>
      </c>
      <c r="R43" s="3">
        <f>Output!K236</f>
        <v>0.13119338510733988</v>
      </c>
      <c r="S43" s="3">
        <f>Output!K266</f>
        <v>0.12310026241330804</v>
      </c>
      <c r="T43" s="3">
        <f>Output!K296</f>
        <v>0.11715220436052233</v>
      </c>
      <c r="Z43" s="3">
        <v>2028</v>
      </c>
      <c r="AA43" s="3">
        <f t="shared" si="7"/>
        <v>0.26578352902908148</v>
      </c>
      <c r="AB43" s="3">
        <f t="shared" si="7"/>
        <v>0.63655243561563257</v>
      </c>
      <c r="AC43" s="3">
        <f t="shared" si="7"/>
        <v>1.0073213422021863</v>
      </c>
    </row>
    <row r="44" spans="1:29" x14ac:dyDescent="0.25">
      <c r="A44" s="3">
        <v>2029</v>
      </c>
      <c r="B44" s="3">
        <f>Output!K117</f>
        <v>0.12988365845685262</v>
      </c>
      <c r="C44" s="3">
        <f>Output!K147</f>
        <v>0.11898303054103654</v>
      </c>
      <c r="D44" s="3">
        <f>Output!K177</f>
        <v>0.11096733446872953</v>
      </c>
      <c r="F44" s="3">
        <v>2029</v>
      </c>
      <c r="G44" s="3">
        <f t="shared" si="8"/>
        <v>0.15728138054771895</v>
      </c>
      <c r="H44" s="3">
        <f t="shared" si="9"/>
        <v>0.15125261752827632</v>
      </c>
      <c r="I44" s="3">
        <f t="shared" si="10"/>
        <v>0.14682560316401083</v>
      </c>
      <c r="J44" s="3">
        <f t="shared" si="11"/>
        <v>0.39334531019611013</v>
      </c>
      <c r="K44" s="3">
        <f t="shared" si="12"/>
        <v>0.37651124240434974</v>
      </c>
      <c r="L44" s="3">
        <f t="shared" si="13"/>
        <v>0.36414718216574338</v>
      </c>
      <c r="M44" s="3">
        <f t="shared" si="14"/>
        <v>0.62940923984450181</v>
      </c>
      <c r="N44" s="3">
        <f t="shared" si="15"/>
        <v>0.6017698672804237</v>
      </c>
      <c r="O44" s="3">
        <f t="shared" si="16"/>
        <v>0.58146876116747648</v>
      </c>
      <c r="Q44" s="3">
        <v>2029</v>
      </c>
      <c r="R44" s="3">
        <f>Output!K237</f>
        <v>0.12728807227409317</v>
      </c>
      <c r="S44" s="3">
        <f>Output!K267</f>
        <v>0.11728052261865819</v>
      </c>
      <c r="T44" s="3">
        <f>Output!K297</f>
        <v>0.10992154503626611</v>
      </c>
      <c r="Z44" s="3">
        <v>2029</v>
      </c>
      <c r="AA44" s="3">
        <f t="shared" si="7"/>
        <v>0.3189402348348972</v>
      </c>
      <c r="AB44" s="3">
        <f t="shared" si="7"/>
        <v>0.80521288952187453</v>
      </c>
      <c r="AC44" s="3">
        <f t="shared" si="7"/>
        <v>1.2914855442088518</v>
      </c>
    </row>
    <row r="45" spans="1:29" x14ac:dyDescent="0.25">
      <c r="A45" s="3">
        <v>2030</v>
      </c>
      <c r="B45" s="3">
        <f>Output!K118</f>
        <v>0.12594852615237984</v>
      </c>
      <c r="C45" s="3">
        <f>Output!K148</f>
        <v>0.11296264394629682</v>
      </c>
      <c r="D45" s="3">
        <f>Output!K178</f>
        <v>0.10341011724701966</v>
      </c>
      <c r="F45" s="3">
        <v>2030</v>
      </c>
      <c r="G45" s="3">
        <f t="shared" si="8"/>
        <v>0.18066620562234975</v>
      </c>
      <c r="H45" s="3">
        <f t="shared" si="9"/>
        <v>0.17231091730020348</v>
      </c>
      <c r="I45" s="3">
        <f t="shared" si="10"/>
        <v>0.16617249090262926</v>
      </c>
      <c r="J45" s="3">
        <f t="shared" si="11"/>
        <v>0.47546854765945668</v>
      </c>
      <c r="K45" s="3">
        <f t="shared" si="12"/>
        <v>0.45046414764204751</v>
      </c>
      <c r="L45" s="3">
        <f t="shared" si="13"/>
        <v>0.43208992070942065</v>
      </c>
      <c r="M45" s="3">
        <f t="shared" si="14"/>
        <v>0.7702708896965641</v>
      </c>
      <c r="N45" s="3">
        <f t="shared" si="15"/>
        <v>0.72861737798389214</v>
      </c>
      <c r="O45" s="3">
        <f t="shared" si="16"/>
        <v>0.69800735051621254</v>
      </c>
      <c r="Q45" s="3">
        <v>2030</v>
      </c>
      <c r="R45" s="3">
        <f>Output!K238</f>
        <v>0.12365102204816179</v>
      </c>
      <c r="S45" s="3">
        <f>Output!K268</f>
        <v>0.11172906103815</v>
      </c>
      <c r="T45" s="3">
        <f>Output!K298</f>
        <v>0.10295916392615159</v>
      </c>
      <c r="Z45" s="3">
        <v>2030</v>
      </c>
      <c r="AA45" s="3">
        <f t="shared" si="7"/>
        <v>0.37209694064071297</v>
      </c>
      <c r="AB45" s="3">
        <f t="shared" si="7"/>
        <v>0.99188953814885561</v>
      </c>
      <c r="AC45" s="3">
        <f t="shared" si="7"/>
        <v>1.6116821356569992</v>
      </c>
    </row>
    <row r="46" spans="1:29" x14ac:dyDescent="0.25">
      <c r="A46" s="3">
        <v>2031</v>
      </c>
      <c r="B46" s="3">
        <f>Output!K119</f>
        <v>0.12367098953808234</v>
      </c>
      <c r="C46" s="3">
        <f>Output!K149</f>
        <v>0.10859983604214578</v>
      </c>
      <c r="D46" s="3">
        <f>Output!K179</f>
        <v>9.7510478715898477E-2</v>
      </c>
      <c r="F46" s="3">
        <v>2031</v>
      </c>
      <c r="G46" s="3">
        <f t="shared" si="8"/>
        <v>0.20364233465681084</v>
      </c>
      <c r="H46" s="3">
        <f t="shared" si="9"/>
        <v>0.19258692789890655</v>
      </c>
      <c r="I46" s="3">
        <f t="shared" si="10"/>
        <v>0.18446175389336844</v>
      </c>
      <c r="J46" s="3">
        <f t="shared" si="11"/>
        <v>0.50564385878481366</v>
      </c>
      <c r="K46" s="3">
        <f t="shared" si="12"/>
        <v>0.47709330381013965</v>
      </c>
      <c r="L46" s="3">
        <f t="shared" si="13"/>
        <v>0.45610981545197188</v>
      </c>
      <c r="M46" s="3">
        <f t="shared" si="14"/>
        <v>0.8076453829128164</v>
      </c>
      <c r="N46" s="3">
        <f t="shared" si="15"/>
        <v>0.76159967972137288</v>
      </c>
      <c r="O46" s="3">
        <f t="shared" si="16"/>
        <v>0.72775787701057548</v>
      </c>
      <c r="Q46" s="3">
        <v>2031</v>
      </c>
      <c r="R46" s="3">
        <f>Output!K239</f>
        <v>0.12155365580456179</v>
      </c>
      <c r="S46" s="3">
        <f>Output!K269</f>
        <v>0.10771726783314682</v>
      </c>
      <c r="T46" s="3">
        <f>Output!K299</f>
        <v>9.753645119154207E-2</v>
      </c>
      <c r="Z46" s="3">
        <v>2031</v>
      </c>
      <c r="AA46" s="3">
        <f t="shared" si="7"/>
        <v>0.42525364644653002</v>
      </c>
      <c r="AB46" s="3">
        <f t="shared" si="7"/>
        <v>1.0617020001908202</v>
      </c>
      <c r="AC46" s="3">
        <f t="shared" si="7"/>
        <v>1.698150353935109</v>
      </c>
    </row>
    <row r="47" spans="1:29" x14ac:dyDescent="0.25">
      <c r="A47" s="3">
        <v>2032</v>
      </c>
      <c r="B47" s="3">
        <f>Output!K120</f>
        <v>0.12141415842026342</v>
      </c>
      <c r="C47" s="3">
        <f>Output!K150</f>
        <v>0.1042577506340599</v>
      </c>
      <c r="D47" s="3">
        <f>Output!K180</f>
        <v>9.1631545681255866E-2</v>
      </c>
      <c r="F47" s="3">
        <v>2032</v>
      </c>
      <c r="G47" s="3">
        <f t="shared" si="8"/>
        <v>0.22621347784562645</v>
      </c>
      <c r="H47" s="3">
        <f t="shared" si="9"/>
        <v>0.21208436256452251</v>
      </c>
      <c r="I47" s="3">
        <f t="shared" si="10"/>
        <v>0.20169710233075264</v>
      </c>
      <c r="J47" s="3">
        <f t="shared" si="11"/>
        <v>0.53584516522605541</v>
      </c>
      <c r="K47" s="3">
        <f t="shared" si="12"/>
        <v>0.50318183615555234</v>
      </c>
      <c r="L47" s="3">
        <f t="shared" si="13"/>
        <v>0.47917156449253218</v>
      </c>
      <c r="M47" s="3">
        <f t="shared" si="14"/>
        <v>0.84547685260648464</v>
      </c>
      <c r="N47" s="3">
        <f t="shared" si="15"/>
        <v>0.79427930974658267</v>
      </c>
      <c r="O47" s="3">
        <f t="shared" si="16"/>
        <v>0.75664602665431213</v>
      </c>
      <c r="Q47" s="3">
        <v>2032</v>
      </c>
      <c r="R47" s="3">
        <f>Output!K240</f>
        <v>0.11947530491739854</v>
      </c>
      <c r="S47" s="3">
        <f>Output!K270</f>
        <v>0.10372450559140675</v>
      </c>
      <c r="T47" s="3">
        <f>Output!K300</f>
        <v>9.2132753813369314E-2</v>
      </c>
      <c r="Z47" s="3">
        <v>2032</v>
      </c>
      <c r="AA47" s="3">
        <f t="shared" si="7"/>
        <v>0.47841035225234452</v>
      </c>
      <c r="AB47" s="3">
        <f t="shared" si="7"/>
        <v>1.1328283028339172</v>
      </c>
      <c r="AC47" s="3">
        <f t="shared" si="7"/>
        <v>1.78724625341549</v>
      </c>
    </row>
    <row r="48" spans="1:29" x14ac:dyDescent="0.25">
      <c r="A48" s="3">
        <v>2033</v>
      </c>
      <c r="B48" s="3">
        <f>Output!K121</f>
        <v>0.11917842378941486</v>
      </c>
      <c r="C48" s="3">
        <f>Output!K151</f>
        <v>9.9936761712944411E-2</v>
      </c>
      <c r="D48" s="3">
        <f>Output!K181</f>
        <v>8.5773726133170233E-2</v>
      </c>
      <c r="F48" s="3">
        <v>2033</v>
      </c>
      <c r="G48" s="3">
        <f t="shared" si="8"/>
        <v>0.24838341521968069</v>
      </c>
      <c r="H48" s="3">
        <f t="shared" si="9"/>
        <v>0.23080700132793547</v>
      </c>
      <c r="I48" s="3">
        <f t="shared" si="10"/>
        <v>0.21788231929127866</v>
      </c>
      <c r="J48" s="3">
        <f t="shared" si="11"/>
        <v>0.56607425067913275</v>
      </c>
      <c r="K48" s="3">
        <f t="shared" si="12"/>
        <v>0.52871047151149464</v>
      </c>
      <c r="L48" s="3">
        <f t="shared" si="13"/>
        <v>0.50124038220371481</v>
      </c>
      <c r="M48" s="3">
        <f t="shared" si="14"/>
        <v>0.88376508613858518</v>
      </c>
      <c r="N48" s="3">
        <f t="shared" si="15"/>
        <v>0.82661394169505442</v>
      </c>
      <c r="O48" s="3">
        <f t="shared" si="16"/>
        <v>0.7845984451161514</v>
      </c>
      <c r="Q48" s="3">
        <v>2033</v>
      </c>
      <c r="R48" s="3">
        <f>Output!K241</f>
        <v>0.11741632626303185</v>
      </c>
      <c r="S48" s="3">
        <f>Output!K271</f>
        <v>9.9751115582463246E-2</v>
      </c>
      <c r="T48" s="3">
        <f>Output!K301</f>
        <v>8.6748444274819467E-2</v>
      </c>
      <c r="Z48" s="3">
        <v>2033</v>
      </c>
      <c r="AA48" s="3">
        <f t="shared" si="7"/>
        <v>0.53156705805816162</v>
      </c>
      <c r="AB48" s="3">
        <f t="shared" si="7"/>
        <v>1.2053083723576437</v>
      </c>
      <c r="AC48" s="3">
        <f t="shared" si="7"/>
        <v>1.8790496866571256</v>
      </c>
    </row>
    <row r="49" spans="1:29" x14ac:dyDescent="0.25">
      <c r="A49" s="3">
        <v>2034</v>
      </c>
      <c r="B49" s="3">
        <f>Output!K122</f>
        <v>0.1169630206641397</v>
      </c>
      <c r="C49" s="3">
        <f>Output!K152</f>
        <v>9.5636104297402311E-2</v>
      </c>
      <c r="D49" s="3">
        <f>Output!K182</f>
        <v>7.9936238090657988E-2</v>
      </c>
      <c r="F49" s="3">
        <v>2034</v>
      </c>
      <c r="G49" s="3">
        <f t="shared" si="8"/>
        <v>0.27015578986365058</v>
      </c>
      <c r="H49" s="3">
        <f t="shared" si="9"/>
        <v>0.24875848727382247</v>
      </c>
      <c r="I49" s="3">
        <f t="shared" si="10"/>
        <v>0.23302104785962358</v>
      </c>
      <c r="J49" s="3">
        <f t="shared" si="11"/>
        <v>0.5963325902426212</v>
      </c>
      <c r="K49" s="3">
        <f t="shared" si="12"/>
        <v>0.55365869908437815</v>
      </c>
      <c r="L49" s="3">
        <f t="shared" si="13"/>
        <v>0.52227955671136694</v>
      </c>
      <c r="M49" s="3">
        <f t="shared" si="14"/>
        <v>0.92250939062159221</v>
      </c>
      <c r="N49" s="3">
        <f t="shared" si="15"/>
        <v>0.85855891089493441</v>
      </c>
      <c r="O49" s="3">
        <f t="shared" si="16"/>
        <v>0.81153806556311081</v>
      </c>
      <c r="Q49" s="3">
        <v>2034</v>
      </c>
      <c r="R49" s="3">
        <f>Output!K242</f>
        <v>0.11537601857459898</v>
      </c>
      <c r="S49" s="3">
        <f>Output!K272</f>
        <v>9.5796396539453599E-2</v>
      </c>
      <c r="T49" s="3">
        <f>Output!K302</f>
        <v>8.1382805702203478E-2</v>
      </c>
      <c r="Z49" s="3">
        <v>2034</v>
      </c>
      <c r="AA49" s="3">
        <f t="shared" si="7"/>
        <v>0.58472376386397729</v>
      </c>
      <c r="AB49" s="3">
        <f t="shared" si="7"/>
        <v>1.2791833483605173</v>
      </c>
      <c r="AC49" s="3">
        <f t="shared" si="7"/>
        <v>1.9736429328570559</v>
      </c>
    </row>
    <row r="50" spans="1:29" x14ac:dyDescent="0.25">
      <c r="A50" s="3">
        <v>2035</v>
      </c>
      <c r="B50" s="3">
        <f>Output!K123</f>
        <v>0.11476723506180073</v>
      </c>
      <c r="C50" s="3">
        <f>Output!K153</f>
        <v>9.1355047405209791E-2</v>
      </c>
      <c r="D50" s="3">
        <f>Output!K183</f>
        <v>7.4118333571908737E-2</v>
      </c>
      <c r="F50" s="3">
        <v>2035</v>
      </c>
      <c r="G50" s="3">
        <f t="shared" si="8"/>
        <v>0.29153411705284488</v>
      </c>
      <c r="H50" s="3">
        <f t="shared" si="9"/>
        <v>0.26594233263187944</v>
      </c>
      <c r="I50" s="3">
        <f t="shared" si="10"/>
        <v>0.24711679721987059</v>
      </c>
      <c r="J50" s="3">
        <f t="shared" si="11"/>
        <v>0.62662134447533557</v>
      </c>
      <c r="K50" s="3">
        <f t="shared" si="12"/>
        <v>0.57800472317770535</v>
      </c>
      <c r="L50" s="3">
        <f t="shared" si="13"/>
        <v>0.54225037502283246</v>
      </c>
      <c r="M50" s="3">
        <f t="shared" si="14"/>
        <v>0.96170857189782677</v>
      </c>
      <c r="N50" s="3">
        <f t="shared" si="15"/>
        <v>0.89006711372353198</v>
      </c>
      <c r="O50" s="3">
        <f t="shared" si="16"/>
        <v>0.83738395282579481</v>
      </c>
      <c r="Q50" s="3">
        <v>2035</v>
      </c>
      <c r="R50" s="3">
        <f>Output!K243</f>
        <v>0.11335372740571631</v>
      </c>
      <c r="S50" s="3">
        <f>Output!K273</f>
        <v>9.1859678409167742E-2</v>
      </c>
      <c r="T50" s="3">
        <f>Output!K303</f>
        <v>7.6035152435484948E-2</v>
      </c>
      <c r="Z50" s="3">
        <v>2035</v>
      </c>
      <c r="AA50" s="3">
        <f t="shared" si="7"/>
        <v>0.63788046966979439</v>
      </c>
      <c r="AB50" s="3">
        <f t="shared" si="7"/>
        <v>1.3544956206316081</v>
      </c>
      <c r="AC50" s="3">
        <f t="shared" si="7"/>
        <v>2.0711107715934234</v>
      </c>
    </row>
    <row r="51" spans="1:29" x14ac:dyDescent="0.25">
      <c r="A51" s="3">
        <v>2036</v>
      </c>
      <c r="B51" s="3">
        <f>Output!K124</f>
        <v>0.112548330021686</v>
      </c>
      <c r="C51" s="3">
        <f>Output!K154</f>
        <v>8.9613694751857223E-2</v>
      </c>
      <c r="D51" s="3">
        <f>Output!K184</f>
        <v>7.2978035301966004E-2</v>
      </c>
      <c r="F51" s="3">
        <v>2036</v>
      </c>
      <c r="G51" s="3">
        <f t="shared" si="8"/>
        <v>0.31251425517939596</v>
      </c>
      <c r="H51" s="3">
        <f t="shared" si="9"/>
        <v>0.28281354628054323</v>
      </c>
      <c r="I51" s="3">
        <f t="shared" si="10"/>
        <v>0.26100759860057132</v>
      </c>
      <c r="J51" s="3">
        <f t="shared" si="11"/>
        <v>0.65693046342020822</v>
      </c>
      <c r="K51" s="3">
        <f t="shared" si="12"/>
        <v>0.60237785256976484</v>
      </c>
      <c r="L51" s="3">
        <f t="shared" si="13"/>
        <v>0.56231782876158776</v>
      </c>
      <c r="M51" s="3">
        <f t="shared" si="14"/>
        <v>1.0013466716610209</v>
      </c>
      <c r="N51" s="3">
        <f t="shared" si="15"/>
        <v>0.921942158858987</v>
      </c>
      <c r="O51" s="3">
        <f t="shared" si="16"/>
        <v>0.86362805892260464</v>
      </c>
      <c r="Q51" s="3">
        <v>2036</v>
      </c>
      <c r="R51" s="3">
        <f>Output!K244</f>
        <v>0.11131021511428635</v>
      </c>
      <c r="S51" s="3">
        <f>Output!K274</f>
        <v>9.0254593083643073E-2</v>
      </c>
      <c r="T51" s="3">
        <f>Output!K304</f>
        <v>7.4981877669319269E-2</v>
      </c>
      <c r="Z51" s="3">
        <v>2036</v>
      </c>
      <c r="AA51" s="3">
        <f t="shared" si="7"/>
        <v>0.6910371754756115</v>
      </c>
      <c r="AB51" s="3">
        <f t="shared" si="7"/>
        <v>1.4312888671425616</v>
      </c>
      <c r="AC51" s="3">
        <f t="shared" si="7"/>
        <v>2.171540558809514</v>
      </c>
    </row>
    <row r="52" spans="1:29" x14ac:dyDescent="0.25">
      <c r="A52" s="3">
        <v>2037</v>
      </c>
      <c r="B52" s="3">
        <f>Output!K125</f>
        <v>0.11034763153881968</v>
      </c>
      <c r="C52" s="3">
        <f>Output!K155</f>
        <v>8.7890531656166448E-2</v>
      </c>
      <c r="D52" s="3">
        <f>Output!K185</f>
        <v>7.1855943589271665E-2</v>
      </c>
      <c r="F52" s="3">
        <v>2037</v>
      </c>
      <c r="G52" s="3">
        <f t="shared" si="8"/>
        <v>0.33309946662638806</v>
      </c>
      <c r="H52" s="3">
        <f t="shared" si="9"/>
        <v>0.29937538755728521</v>
      </c>
      <c r="I52" s="3">
        <f t="shared" si="10"/>
        <v>0.27469671438480997</v>
      </c>
      <c r="J52" s="3">
        <f t="shared" si="11"/>
        <v>0.68725999201301191</v>
      </c>
      <c r="K52" s="3">
        <f t="shared" si="12"/>
        <v>0.62677948865914401</v>
      </c>
      <c r="L52" s="3">
        <f t="shared" si="13"/>
        <v>0.58248689186095814</v>
      </c>
      <c r="M52" s="3">
        <f t="shared" si="14"/>
        <v>1.0414205173996367</v>
      </c>
      <c r="N52" s="3">
        <f t="shared" si="15"/>
        <v>0.9541835897610037</v>
      </c>
      <c r="O52" s="3">
        <f t="shared" si="16"/>
        <v>0.89027706933710715</v>
      </c>
      <c r="Q52" s="3">
        <v>2037</v>
      </c>
      <c r="R52" s="3">
        <f>Output!K245</f>
        <v>0.10928342293549612</v>
      </c>
      <c r="S52" s="3">
        <f>Output!K275</f>
        <v>8.8666212263931773E-2</v>
      </c>
      <c r="T52" s="3">
        <f>Output!K305</f>
        <v>7.3945323015793318E-2</v>
      </c>
      <c r="Z52" s="3">
        <v>2037</v>
      </c>
      <c r="AA52" s="3">
        <f t="shared" si="7"/>
        <v>0.74419388128142738</v>
      </c>
      <c r="AB52" s="3">
        <f t="shared" si="7"/>
        <v>1.5096080931941525</v>
      </c>
      <c r="AC52" s="3">
        <f t="shared" si="7"/>
        <v>2.2750223051068788</v>
      </c>
    </row>
    <row r="53" spans="1:29" x14ac:dyDescent="0.25">
      <c r="A53" s="3">
        <v>2038</v>
      </c>
      <c r="B53" s="3">
        <f>Output!K126</f>
        <v>0.10816447662932438</v>
      </c>
      <c r="C53" s="3">
        <f>Output!K156</f>
        <v>8.6184912133846686E-2</v>
      </c>
      <c r="D53" s="3">
        <f>Output!K186</f>
        <v>7.0751395449948351E-2</v>
      </c>
      <c r="F53" s="3">
        <v>2038</v>
      </c>
      <c r="G53" s="3">
        <f t="shared" si="8"/>
        <v>0.35329289499800776</v>
      </c>
      <c r="H53" s="3">
        <f t="shared" si="9"/>
        <v>0.31563100006629208</v>
      </c>
      <c r="I53" s="3">
        <f t="shared" si="10"/>
        <v>0.28818728817677314</v>
      </c>
      <c r="J53" s="3">
        <f t="shared" si="11"/>
        <v>0.71760959409344227</v>
      </c>
      <c r="K53" s="3">
        <f t="shared" si="12"/>
        <v>0.65121077205208144</v>
      </c>
      <c r="L53" s="3">
        <f t="shared" si="13"/>
        <v>0.60276247552550277</v>
      </c>
      <c r="M53" s="3">
        <f t="shared" si="14"/>
        <v>1.0819262931888771</v>
      </c>
      <c r="N53" s="3">
        <f t="shared" si="15"/>
        <v>0.98679054403787125</v>
      </c>
      <c r="O53" s="3">
        <f t="shared" si="16"/>
        <v>0.91733766287423291</v>
      </c>
      <c r="Q53" s="3">
        <v>2038</v>
      </c>
      <c r="R53" s="3">
        <f>Output!K246</f>
        <v>0.10727274220311785</v>
      </c>
      <c r="S53" s="3">
        <f>Output!K276</f>
        <v>8.7093942890632423E-2</v>
      </c>
      <c r="T53" s="3">
        <f>Output!K306</f>
        <v>7.2924879808679344E-2</v>
      </c>
      <c r="Z53" s="3">
        <v>2038</v>
      </c>
      <c r="AA53" s="3">
        <f t="shared" si="7"/>
        <v>0.79735058708724305</v>
      </c>
      <c r="AB53" s="3">
        <f t="shared" si="7"/>
        <v>1.5894996717524712</v>
      </c>
      <c r="AC53" s="3">
        <f t="shared" si="7"/>
        <v>2.3816487564176998</v>
      </c>
    </row>
    <row r="54" spans="1:29" x14ac:dyDescent="0.25">
      <c r="A54" s="3">
        <v>2039</v>
      </c>
      <c r="B54" s="3">
        <f>Output!K127</f>
        <v>0.10599821930890929</v>
      </c>
      <c r="C54" s="3">
        <f>Output!K157</f>
        <v>8.4496207200193754E-2</v>
      </c>
      <c r="D54" s="3">
        <f>Output!K187</f>
        <v>6.9663761899291854E-2</v>
      </c>
      <c r="F54" s="3">
        <v>2039</v>
      </c>
      <c r="G54" s="3">
        <f t="shared" si="8"/>
        <v>0.3730975681651576</v>
      </c>
      <c r="H54" s="3">
        <f t="shared" si="9"/>
        <v>0.3315834147240791</v>
      </c>
      <c r="I54" s="3">
        <f t="shared" si="10"/>
        <v>0.30148235089297615</v>
      </c>
      <c r="J54" s="3">
        <f t="shared" si="11"/>
        <v>0.74797853467968356</v>
      </c>
      <c r="K54" s="3">
        <f t="shared" si="12"/>
        <v>0.67567257098512279</v>
      </c>
      <c r="L54" s="3">
        <f t="shared" si="13"/>
        <v>0.62314942997362954</v>
      </c>
      <c r="M54" s="3">
        <f t="shared" si="14"/>
        <v>1.1228595011942097</v>
      </c>
      <c r="N54" s="3">
        <f t="shared" si="15"/>
        <v>1.0197617272461668</v>
      </c>
      <c r="O54" s="3">
        <f t="shared" si="16"/>
        <v>0.94481650905428316</v>
      </c>
      <c r="Q54" s="3">
        <v>2039</v>
      </c>
      <c r="R54" s="3">
        <f>Output!K247</f>
        <v>0.10527757985775013</v>
      </c>
      <c r="S54" s="3">
        <f>Output!K277</f>
        <v>8.5537207511170013E-2</v>
      </c>
      <c r="T54" s="3">
        <f>Output!K307</f>
        <v>7.1919970595402269E-2</v>
      </c>
      <c r="Z54" s="3">
        <v>2039</v>
      </c>
      <c r="AA54" s="3">
        <f t="shared" si="7"/>
        <v>0.85050729289306004</v>
      </c>
      <c r="AB54" s="3">
        <f t="shared" si="7"/>
        <v>1.6710113850108763</v>
      </c>
      <c r="AC54" s="3">
        <f t="shared" si="7"/>
        <v>2.49151547712869</v>
      </c>
    </row>
    <row r="55" spans="1:29" x14ac:dyDescent="0.25">
      <c r="A55" s="3">
        <v>2040</v>
      </c>
      <c r="B55" s="3">
        <f>Output!K128</f>
        <v>0.10384678562800925</v>
      </c>
      <c r="C55" s="3">
        <f>Output!K158</f>
        <v>8.2822308906469258E-2</v>
      </c>
      <c r="D55" s="3">
        <f>Output!K188</f>
        <v>6.8590917988977207E-2</v>
      </c>
      <c r="F55" s="3">
        <v>2040</v>
      </c>
      <c r="G55" s="3">
        <f t="shared" si="8"/>
        <v>0.39251614232761878</v>
      </c>
      <c r="H55" s="3">
        <f t="shared" si="9"/>
        <v>0.34723528468481463</v>
      </c>
      <c r="I55" s="3">
        <f t="shared" si="10"/>
        <v>0.3145845526419746</v>
      </c>
      <c r="J55" s="3">
        <f t="shared" si="11"/>
        <v>0.77836525615175489</v>
      </c>
      <c r="K55" s="3">
        <f t="shared" si="12"/>
        <v>0.70016504963133408</v>
      </c>
      <c r="L55" s="3">
        <f t="shared" si="13"/>
        <v>0.64365211734329997</v>
      </c>
      <c r="M55" s="3">
        <f t="shared" si="14"/>
        <v>1.1642143699758916</v>
      </c>
      <c r="N55" s="3">
        <f t="shared" si="15"/>
        <v>1.0530948145778543</v>
      </c>
      <c r="O55" s="3">
        <f t="shared" si="16"/>
        <v>0.97271968204462589</v>
      </c>
      <c r="Q55" s="3">
        <v>2040</v>
      </c>
      <c r="R55" s="3">
        <f>Output!K248</f>
        <v>0.10329603082625477</v>
      </c>
      <c r="S55" s="3">
        <f>Output!K278</f>
        <v>8.3994069838753585E-2</v>
      </c>
      <c r="T55" s="3">
        <f>Output!K308</f>
        <v>7.0928643482344858E-2</v>
      </c>
      <c r="Z55" s="3">
        <v>2040</v>
      </c>
      <c r="AA55" s="3">
        <f t="shared" si="7"/>
        <v>0.90366399869887837</v>
      </c>
      <c r="AB55" s="3">
        <f t="shared" si="7"/>
        <v>1.7541924672149798</v>
      </c>
      <c r="AC55" s="3">
        <f t="shared" si="7"/>
        <v>2.6047209357310841</v>
      </c>
    </row>
    <row r="56" spans="1:29" x14ac:dyDescent="0.25">
      <c r="A56" s="3">
        <v>2041</v>
      </c>
      <c r="B56" s="3">
        <f>Output!K129</f>
        <v>0.1018861553071056</v>
      </c>
      <c r="C56" s="3">
        <f>Output!K159</f>
        <v>8.1339213972741145E-2</v>
      </c>
      <c r="D56" s="3">
        <f>Output!K189</f>
        <v>6.7708894438245543E-2</v>
      </c>
      <c r="F56" s="3">
        <v>2041</v>
      </c>
      <c r="G56" s="3">
        <f t="shared" si="8"/>
        <v>0.41158280208104786</v>
      </c>
      <c r="H56" s="3">
        <f t="shared" si="9"/>
        <v>0.36262079454415536</v>
      </c>
      <c r="I56" s="3">
        <f t="shared" si="10"/>
        <v>0.32752808106503795</v>
      </c>
      <c r="J56" s="3">
        <f t="shared" si="11"/>
        <v>0.80712991139125745</v>
      </c>
      <c r="K56" s="3">
        <f t="shared" si="12"/>
        <v>0.72337618847322338</v>
      </c>
      <c r="L56" s="3">
        <f t="shared" si="13"/>
        <v>0.66317919431886518</v>
      </c>
      <c r="M56" s="3">
        <f t="shared" si="14"/>
        <v>1.2026770207014681</v>
      </c>
      <c r="N56" s="3">
        <f t="shared" si="15"/>
        <v>1.0841315824022923</v>
      </c>
      <c r="O56" s="3">
        <f t="shared" si="16"/>
        <v>0.9988303075726932</v>
      </c>
      <c r="Q56" s="3">
        <v>2041</v>
      </c>
      <c r="R56" s="3">
        <f>Output!K249</f>
        <v>0.10148965905568316</v>
      </c>
      <c r="S56" s="3">
        <f>Output!K279</f>
        <v>8.2626109427260896E-2</v>
      </c>
      <c r="T56" s="3">
        <f>Output!K309</f>
        <v>7.0112509237037532E-2</v>
      </c>
      <c r="Z56" s="3">
        <v>2041</v>
      </c>
      <c r="AA56" s="3">
        <f t="shared" ref="AA56:AC65" si="17">0.181/10^3*AA23</f>
        <v>0.95682070450469281</v>
      </c>
      <c r="AB56" s="3">
        <f t="shared" si="17"/>
        <v>1.834386603783499</v>
      </c>
      <c r="AC56" s="3">
        <f t="shared" si="17"/>
        <v>2.7119525030623062</v>
      </c>
    </row>
    <row r="57" spans="1:29" x14ac:dyDescent="0.25">
      <c r="A57" s="3">
        <v>2042</v>
      </c>
      <c r="B57" s="3">
        <f>Output!K130</f>
        <v>9.9929825881611686E-2</v>
      </c>
      <c r="C57" s="3">
        <f>Output!K160</f>
        <v>7.9860419934422791E-2</v>
      </c>
      <c r="D57" s="3">
        <f>Output!K190</f>
        <v>6.6831154783337024E-2</v>
      </c>
      <c r="F57" s="3">
        <v>2042</v>
      </c>
      <c r="G57" s="3">
        <f t="shared" si="8"/>
        <v>0.43029831849730293</v>
      </c>
      <c r="H57" s="3">
        <f t="shared" si="9"/>
        <v>0.37774071537395937</v>
      </c>
      <c r="I57" s="3">
        <f t="shared" si="10"/>
        <v>0.3403137041884115</v>
      </c>
      <c r="J57" s="3">
        <f t="shared" si="11"/>
        <v>0.83589217839979346</v>
      </c>
      <c r="K57" s="3">
        <f t="shared" si="12"/>
        <v>0.74661269396857999</v>
      </c>
      <c r="L57" s="3">
        <f t="shared" si="13"/>
        <v>0.68282831849828585</v>
      </c>
      <c r="M57" s="3">
        <f t="shared" si="14"/>
        <v>1.2414860383022845</v>
      </c>
      <c r="N57" s="3">
        <f t="shared" si="15"/>
        <v>1.1154846725632013</v>
      </c>
      <c r="O57" s="3">
        <f t="shared" si="16"/>
        <v>1.0253429328081607</v>
      </c>
      <c r="Q57" s="3">
        <v>2042</v>
      </c>
      <c r="R57" s="3">
        <f>Output!K250</f>
        <v>9.96872410137946E-2</v>
      </c>
      <c r="S57" s="3">
        <f>Output!K280</f>
        <v>8.1262102744451281E-2</v>
      </c>
      <c r="T57" s="3">
        <f>Output!K310</f>
        <v>6.9300313113586906E-2</v>
      </c>
      <c r="Z57" s="3">
        <v>2042</v>
      </c>
      <c r="AA57" s="3">
        <f t="shared" si="17"/>
        <v>1.0099774103105099</v>
      </c>
      <c r="AB57" s="3">
        <f t="shared" si="17"/>
        <v>1.9160785716499678</v>
      </c>
      <c r="AC57" s="3">
        <f t="shared" si="17"/>
        <v>2.822179732989428</v>
      </c>
    </row>
    <row r="58" spans="1:29" x14ac:dyDescent="0.25">
      <c r="A58" s="3">
        <v>2043</v>
      </c>
      <c r="B58" s="3">
        <f>Output!K131</f>
        <v>9.7978664330444123E-2</v>
      </c>
      <c r="C58" s="3">
        <f>Output!K161</f>
        <v>7.8386793770430785E-2</v>
      </c>
      <c r="D58" s="3">
        <f>Output!K191</f>
        <v>6.5958600002341453E-2</v>
      </c>
      <c r="F58" s="3">
        <v>2043</v>
      </c>
      <c r="G58" s="3">
        <f t="shared" si="8"/>
        <v>0.44866361786812559</v>
      </c>
      <c r="H58" s="3">
        <f t="shared" si="9"/>
        <v>0.3925959734659682</v>
      </c>
      <c r="I58" s="3">
        <f t="shared" si="10"/>
        <v>0.35294235134944951</v>
      </c>
      <c r="J58" s="3">
        <f t="shared" si="11"/>
        <v>0.86464817485556977</v>
      </c>
      <c r="K58" s="3">
        <f t="shared" si="12"/>
        <v>0.76987274219420887</v>
      </c>
      <c r="L58" s="3">
        <f t="shared" si="13"/>
        <v>0.70260198652686157</v>
      </c>
      <c r="M58" s="3">
        <f t="shared" si="14"/>
        <v>1.2806327318430148</v>
      </c>
      <c r="N58" s="3">
        <f t="shared" si="15"/>
        <v>1.1471495109224505</v>
      </c>
      <c r="O58" s="3">
        <f t="shared" si="16"/>
        <v>1.0522616217042744</v>
      </c>
      <c r="Q58" s="3">
        <v>2043</v>
      </c>
      <c r="R58" s="3">
        <f>Output!K251</f>
        <v>9.788957160840997E-2</v>
      </c>
      <c r="S58" s="3">
        <f>Output!K281</f>
        <v>7.990284469814557E-2</v>
      </c>
      <c r="T58" s="3">
        <f>Output!K311</f>
        <v>6.8492881233466557E-2</v>
      </c>
      <c r="Z58" s="3">
        <v>2043</v>
      </c>
      <c r="AA58" s="3">
        <f t="shared" si="17"/>
        <v>1.0631341161163259</v>
      </c>
      <c r="AB58" s="3">
        <f t="shared" si="17"/>
        <v>1.9993102148096362</v>
      </c>
      <c r="AC58" s="3">
        <f t="shared" si="17"/>
        <v>2.9354863135029508</v>
      </c>
    </row>
    <row r="59" spans="1:29" x14ac:dyDescent="0.25">
      <c r="A59" s="3">
        <v>2044</v>
      </c>
      <c r="B59" s="3">
        <f>Output!K132</f>
        <v>9.6032568656083311E-2</v>
      </c>
      <c r="C59" s="3">
        <f>Output!K162</f>
        <v>7.6918233483245516E-2</v>
      </c>
      <c r="D59" s="3">
        <f>Output!K192</f>
        <v>6.5091111098152632E-2</v>
      </c>
      <c r="F59" s="3">
        <v>2044</v>
      </c>
      <c r="G59" s="3">
        <f t="shared" si="8"/>
        <v>0.46667960842431394</v>
      </c>
      <c r="H59" s="3">
        <f t="shared" si="9"/>
        <v>0.40718747705097996</v>
      </c>
      <c r="I59" s="3">
        <f t="shared" si="10"/>
        <v>0.36541493077895015</v>
      </c>
      <c r="J59" s="3">
        <f t="shared" si="11"/>
        <v>0.89339363924610726</v>
      </c>
      <c r="K59" s="3">
        <f t="shared" si="12"/>
        <v>0.79315425676867568</v>
      </c>
      <c r="L59" s="3">
        <f t="shared" si="13"/>
        <v>0.72250264570686473</v>
      </c>
      <c r="M59" s="3">
        <f t="shared" si="14"/>
        <v>1.3201076700679009</v>
      </c>
      <c r="N59" s="3">
        <f t="shared" si="15"/>
        <v>1.179121036486372</v>
      </c>
      <c r="O59" s="3">
        <f t="shared" si="16"/>
        <v>1.0795903606347799</v>
      </c>
      <c r="Q59" s="3">
        <v>2044</v>
      </c>
      <c r="R59" s="3">
        <f>Output!K252</f>
        <v>9.6096559279217425E-2</v>
      </c>
      <c r="S59" s="3">
        <f>Output!K282</f>
        <v>7.8548243728031958E-2</v>
      </c>
      <c r="T59" s="3">
        <f>Output!K312</f>
        <v>6.7690106429538308E-2</v>
      </c>
      <c r="Z59" s="3">
        <v>2044</v>
      </c>
      <c r="AA59" s="3">
        <f t="shared" si="17"/>
        <v>1.1162908219221417</v>
      </c>
      <c r="AB59" s="3">
        <f t="shared" si="17"/>
        <v>2.0841245462278177</v>
      </c>
      <c r="AC59" s="3">
        <f t="shared" si="17"/>
        <v>3.0519582705334933</v>
      </c>
    </row>
    <row r="60" spans="1:29" x14ac:dyDescent="0.25">
      <c r="A60" s="3">
        <v>2045</v>
      </c>
      <c r="B60" s="3">
        <f>Output!K133</f>
        <v>9.4091419861423053E-2</v>
      </c>
      <c r="C60" s="3">
        <f>Output!K163</f>
        <v>7.54546370753474E-2</v>
      </c>
      <c r="D60" s="3">
        <f>Output!K193</f>
        <v>6.4228569073664352E-2</v>
      </c>
      <c r="F60" s="3">
        <v>2045</v>
      </c>
      <c r="G60" s="3">
        <f t="shared" si="8"/>
        <v>0.48434717686464362</v>
      </c>
      <c r="H60" s="3">
        <f t="shared" si="9"/>
        <v>0.42151611587338306</v>
      </c>
      <c r="I60" s="3">
        <f t="shared" si="10"/>
        <v>0.37773232917568905</v>
      </c>
      <c r="J60" s="3">
        <f t="shared" si="11"/>
        <v>0.92212390759814811</v>
      </c>
      <c r="K60" s="3">
        <f t="shared" si="12"/>
        <v>0.8164548960092971</v>
      </c>
      <c r="L60" s="3">
        <f t="shared" si="13"/>
        <v>0.74253268903356839</v>
      </c>
      <c r="M60" s="3">
        <f t="shared" si="14"/>
        <v>1.3599006383316536</v>
      </c>
      <c r="N60" s="3">
        <f t="shared" si="15"/>
        <v>1.2113936761452124</v>
      </c>
      <c r="O60" s="3">
        <f t="shared" si="16"/>
        <v>1.1073330488914488</v>
      </c>
      <c r="Q60" s="3">
        <v>2045</v>
      </c>
      <c r="R60" s="3">
        <f>Output!K253</f>
        <v>9.4308092697786228E-2</v>
      </c>
      <c r="S60" s="3">
        <f>Output!K283</f>
        <v>7.7198204112506053E-2</v>
      </c>
      <c r="T60" s="3">
        <f>Output!K313</f>
        <v>6.6891877373371392E-2</v>
      </c>
      <c r="Z60" s="3">
        <v>2045</v>
      </c>
      <c r="AA60" s="3">
        <f t="shared" si="17"/>
        <v>1.1694475277279599</v>
      </c>
      <c r="AB60" s="3">
        <f t="shared" si="17"/>
        <v>2.1705657804966738</v>
      </c>
      <c r="AC60" s="3">
        <f t="shared" si="17"/>
        <v>3.1716840332653917</v>
      </c>
    </row>
    <row r="61" spans="1:29" x14ac:dyDescent="0.25">
      <c r="A61" s="3">
        <v>2046</v>
      </c>
      <c r="B61" s="3">
        <f>Output!K134</f>
        <v>9.2155132948530338E-2</v>
      </c>
      <c r="C61" s="3">
        <f>Output!K164</f>
        <v>7.3995885549630228E-2</v>
      </c>
      <c r="D61" s="3">
        <f>Output!K194</f>
        <v>6.3370888930943628E-2</v>
      </c>
      <c r="F61" s="3">
        <v>2046</v>
      </c>
      <c r="G61" s="3">
        <f t="shared" si="8"/>
        <v>0.50166719476619326</v>
      </c>
      <c r="H61" s="3">
        <f t="shared" si="9"/>
        <v>0.43558275846464339</v>
      </c>
      <c r="I61" s="3">
        <f t="shared" si="10"/>
        <v>0.38989541811674489</v>
      </c>
      <c r="J61" s="3">
        <f t="shared" si="11"/>
        <v>0.95083390532046141</v>
      </c>
      <c r="K61" s="3">
        <f t="shared" si="12"/>
        <v>0.8397720356942131</v>
      </c>
      <c r="L61" s="3">
        <f t="shared" si="13"/>
        <v>0.76269446125452911</v>
      </c>
      <c r="M61" s="3">
        <f t="shared" si="14"/>
        <v>1.4000006158747302</v>
      </c>
      <c r="N61" s="3">
        <f t="shared" si="15"/>
        <v>1.2439613129237836</v>
      </c>
      <c r="O61" s="3">
        <f t="shared" si="16"/>
        <v>1.1354935043923142</v>
      </c>
      <c r="Q61" s="3">
        <v>2046</v>
      </c>
      <c r="R61" s="3">
        <f>Output!K254</f>
        <v>9.252409487030773E-2</v>
      </c>
      <c r="S61" s="3">
        <f>Output!K284</f>
        <v>7.5852617644106474E-2</v>
      </c>
      <c r="T61" s="3">
        <f>Output!K314</f>
        <v>6.6098117071157175E-2</v>
      </c>
      <c r="Z61" s="3">
        <v>2046</v>
      </c>
      <c r="AA61" s="3">
        <f t="shared" si="17"/>
        <v>1.2226042335337757</v>
      </c>
      <c r="AB61" s="3">
        <f t="shared" si="17"/>
        <v>2.2586793674043477</v>
      </c>
      <c r="AC61" s="3">
        <f t="shared" si="17"/>
        <v>3.2947545012749222</v>
      </c>
    </row>
    <row r="62" spans="1:29" x14ac:dyDescent="0.25">
      <c r="A62" s="3">
        <v>2047</v>
      </c>
      <c r="B62" s="3">
        <f>Output!K135</f>
        <v>9.022357192071237E-2</v>
      </c>
      <c r="C62" s="3">
        <f>Output!K165</f>
        <v>7.2541876908574415E-2</v>
      </c>
      <c r="D62" s="3">
        <f>Output!K195</f>
        <v>6.2517934673297651E-2</v>
      </c>
      <c r="F62" s="3">
        <v>2047</v>
      </c>
      <c r="G62" s="3">
        <f t="shared" si="8"/>
        <v>0.5186405093411397</v>
      </c>
      <c r="H62" s="3">
        <f t="shared" si="9"/>
        <v>0.44938825508255048</v>
      </c>
      <c r="I62" s="3">
        <f t="shared" si="10"/>
        <v>0.4019050448142944</v>
      </c>
      <c r="J62" s="3">
        <f t="shared" si="11"/>
        <v>0.97951811285050672</v>
      </c>
      <c r="K62" s="3">
        <f t="shared" si="12"/>
        <v>0.86310276042065526</v>
      </c>
      <c r="L62" s="3">
        <f t="shared" si="13"/>
        <v>0.78299023925533062</v>
      </c>
      <c r="M62" s="3">
        <f t="shared" si="14"/>
        <v>1.4403957163598742</v>
      </c>
      <c r="N62" s="3">
        <f t="shared" si="15"/>
        <v>1.2768172657587606</v>
      </c>
      <c r="O62" s="3">
        <f t="shared" si="16"/>
        <v>1.1640754336963677</v>
      </c>
      <c r="Q62" s="3">
        <v>2047</v>
      </c>
      <c r="R62" s="3">
        <f>Output!K255</f>
        <v>9.0744440942171128E-2</v>
      </c>
      <c r="S62" s="3">
        <f>Output!K285</f>
        <v>7.451139068187515E-2</v>
      </c>
      <c r="T62" s="3">
        <f>Output!K315</f>
        <v>6.5308700668284855E-2</v>
      </c>
      <c r="Z62" s="3">
        <v>2047</v>
      </c>
      <c r="AA62" s="3">
        <f t="shared" si="17"/>
        <v>1.2757609393395912</v>
      </c>
      <c r="AB62" s="3">
        <f t="shared" si="17"/>
        <v>2.3485120264418602</v>
      </c>
      <c r="AC62" s="3">
        <f t="shared" si="17"/>
        <v>3.4212631135441303</v>
      </c>
    </row>
    <row r="63" spans="1:29" x14ac:dyDescent="0.25">
      <c r="A63" s="3">
        <v>2048</v>
      </c>
      <c r="B63" s="3">
        <f>Output!K136</f>
        <v>8.829666877962275E-2</v>
      </c>
      <c r="C63" s="3">
        <f>Output!K166</f>
        <v>7.1092509154660338E-2</v>
      </c>
      <c r="D63" s="3">
        <f>Output!K196</f>
        <v>6.1669638302380023E-2</v>
      </c>
      <c r="F63" s="3">
        <v>2048</v>
      </c>
      <c r="G63" s="3">
        <f t="shared" si="8"/>
        <v>0.53526795561920837</v>
      </c>
      <c r="H63" s="3">
        <f t="shared" si="9"/>
        <v>0.46293343771121709</v>
      </c>
      <c r="I63" s="3">
        <f t="shared" si="10"/>
        <v>0.41376204429806313</v>
      </c>
      <c r="J63" s="3">
        <f t="shared" si="11"/>
        <v>1.0081705659341762</v>
      </c>
      <c r="K63" s="3">
        <f t="shared" si="12"/>
        <v>0.88644384980306412</v>
      </c>
      <c r="L63" s="3">
        <f t="shared" si="13"/>
        <v>0.80342224761910908</v>
      </c>
      <c r="M63" s="3">
        <f t="shared" si="14"/>
        <v>1.4810731762491449</v>
      </c>
      <c r="N63" s="3">
        <f t="shared" si="15"/>
        <v>1.3099542618949123</v>
      </c>
      <c r="O63" s="3">
        <f t="shared" si="16"/>
        <v>1.1930824509401561</v>
      </c>
      <c r="Q63" s="3">
        <v>2048</v>
      </c>
      <c r="R63" s="3">
        <f>Output!K256</f>
        <v>8.8969068486071001E-2</v>
      </c>
      <c r="S63" s="3">
        <f>Output!K286</f>
        <v>7.3174429584853956E-2</v>
      </c>
      <c r="T63" s="3">
        <f>Output!K316</f>
        <v>6.4523565737449023E-2</v>
      </c>
      <c r="Z63" s="3">
        <v>2048</v>
      </c>
      <c r="AA63" s="3">
        <f t="shared" si="17"/>
        <v>1.3289176451454083</v>
      </c>
      <c r="AB63" s="3">
        <f t="shared" si="17"/>
        <v>2.4401117822740277</v>
      </c>
      <c r="AC63" s="3">
        <f t="shared" si="17"/>
        <v>3.5513059194026493</v>
      </c>
    </row>
    <row r="64" spans="1:29" x14ac:dyDescent="0.25">
      <c r="A64" s="3">
        <v>2049</v>
      </c>
      <c r="B64" s="3">
        <f>Output!K137</f>
        <v>8.6374321527741882E-2</v>
      </c>
      <c r="C64" s="3">
        <f>Output!K167</f>
        <v>6.9647697289955027E-2</v>
      </c>
      <c r="D64" s="3">
        <f>Output!K197</f>
        <v>6.0825897820671153E-2</v>
      </c>
      <c r="F64" s="3">
        <v>2049</v>
      </c>
      <c r="G64" s="3">
        <f t="shared" si="8"/>
        <v>0.55155035035644873</v>
      </c>
      <c r="H64" s="3">
        <f t="shared" si="9"/>
        <v>0.47621912310669257</v>
      </c>
      <c r="I64" s="3">
        <f t="shared" si="10"/>
        <v>0.42546723332410036</v>
      </c>
      <c r="J64" s="3">
        <f t="shared" si="11"/>
        <v>1.0367848250079204</v>
      </c>
      <c r="K64" s="3">
        <f t="shared" si="12"/>
        <v>0.90979176944346629</v>
      </c>
      <c r="L64" s="3">
        <f t="shared" si="13"/>
        <v>0.82399264384787319</v>
      </c>
      <c r="M64" s="3">
        <f t="shared" si="14"/>
        <v>1.5220192996593926</v>
      </c>
      <c r="N64" s="3">
        <f t="shared" si="15"/>
        <v>1.3433644157802409</v>
      </c>
      <c r="O64" s="3">
        <f t="shared" si="16"/>
        <v>1.2225180543716467</v>
      </c>
      <c r="Q64" s="3">
        <v>2049</v>
      </c>
      <c r="R64" s="3">
        <f>Output!K257</f>
        <v>8.7197883861049222E-2</v>
      </c>
      <c r="S64" s="3">
        <f>Output!K287</f>
        <v>7.1841656318911123E-2</v>
      </c>
      <c r="T64" s="3">
        <f>Output!K317</f>
        <v>6.3742618637691553E-2</v>
      </c>
      <c r="Z64" s="3">
        <v>2049</v>
      </c>
      <c r="AA64" s="3">
        <f t="shared" si="17"/>
        <v>1.3820743509512254</v>
      </c>
      <c r="AB64" s="3">
        <f t="shared" si="17"/>
        <v>2.5335280012013079</v>
      </c>
      <c r="AC64" s="3">
        <f t="shared" si="17"/>
        <v>3.684981651451392</v>
      </c>
    </row>
    <row r="65" spans="1:29" x14ac:dyDescent="0.25">
      <c r="A65" s="3">
        <v>2050</v>
      </c>
      <c r="B65" s="3">
        <f>Output!K138</f>
        <v>8.4443950470985907E-2</v>
      </c>
      <c r="C65" s="3">
        <f>Output!K168</f>
        <v>6.8194861620374594E-2</v>
      </c>
      <c r="D65" s="3">
        <f>Output!K198</f>
        <v>5.9974116534500563E-2</v>
      </c>
      <c r="F65" s="3">
        <v>2050</v>
      </c>
      <c r="G65" s="3">
        <f t="shared" si="8"/>
        <v>0.56748625655547802</v>
      </c>
      <c r="H65" s="3">
        <f t="shared" si="9"/>
        <v>0.48924387427159421</v>
      </c>
      <c r="I65" s="3">
        <f t="shared" si="10"/>
        <v>0.43701917184941075</v>
      </c>
      <c r="J65" s="3">
        <f t="shared" si="11"/>
        <v>1.0653499465475385</v>
      </c>
      <c r="K65" s="3">
        <f t="shared" si="12"/>
        <v>0.93313864381646938</v>
      </c>
      <c r="L65" s="3">
        <f t="shared" si="13"/>
        <v>0.84469950066997146</v>
      </c>
      <c r="M65" s="3">
        <f t="shared" si="14"/>
        <v>1.5632136365395992</v>
      </c>
      <c r="N65" s="3">
        <f t="shared" si="15"/>
        <v>1.3770334133613453</v>
      </c>
      <c r="O65" s="3">
        <f t="shared" si="16"/>
        <v>1.2523798294905326</v>
      </c>
      <c r="Q65" s="3">
        <v>2050</v>
      </c>
      <c r="R65" s="3">
        <f>Output!K258</f>
        <v>8.5419338015604696E-2</v>
      </c>
      <c r="S65" s="3">
        <f>Output!K288</f>
        <v>7.0501521832545516E-2</v>
      </c>
      <c r="T65" s="3">
        <f>Output!K318</f>
        <v>6.2954294710684949E-2</v>
      </c>
      <c r="Z65" s="3">
        <v>2050</v>
      </c>
      <c r="AA65" s="3">
        <f t="shared" si="17"/>
        <v>1.4352310567570412</v>
      </c>
      <c r="AB65" s="3">
        <f t="shared" si="17"/>
        <v>2.6288114286402409</v>
      </c>
      <c r="AC65" s="3">
        <f t="shared" si="17"/>
        <v>3.8223918005234427</v>
      </c>
    </row>
  </sheetData>
  <mergeCells count="12">
    <mergeCell ref="AA4:AC4"/>
    <mergeCell ref="AA37:AC37"/>
    <mergeCell ref="V4:X4"/>
    <mergeCell ref="G36:O36"/>
    <mergeCell ref="G4:I4"/>
    <mergeCell ref="L4:N4"/>
    <mergeCell ref="Q4:S4"/>
    <mergeCell ref="B37:D37"/>
    <mergeCell ref="G37:I37"/>
    <mergeCell ref="J37:L37"/>
    <mergeCell ref="M37:O37"/>
    <mergeCell ref="R37:T3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CE368-1594-48BD-A68F-BD03C3B336B9}">
  <dimension ref="A2:AC65"/>
  <sheetViews>
    <sheetView workbookViewId="0">
      <selection activeCell="K11" sqref="K11"/>
    </sheetView>
  </sheetViews>
  <sheetFormatPr defaultRowHeight="15" x14ac:dyDescent="0.25"/>
  <cols>
    <col min="1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9" x14ac:dyDescent="0.25">
      <c r="A2" s="3">
        <v>31817.839</v>
      </c>
      <c r="B2" s="3">
        <v>0.60470721771358271</v>
      </c>
      <c r="D2" s="3">
        <v>0.98506031793794879</v>
      </c>
      <c r="E2" s="3">
        <v>0.21936305289320801</v>
      </c>
    </row>
    <row r="4" spans="1:29" ht="44.25" customHeight="1" x14ac:dyDescent="0.25">
      <c r="G4" s="1" t="s">
        <v>44</v>
      </c>
      <c r="H4" s="1"/>
      <c r="I4" s="1"/>
      <c r="L4" s="1" t="s">
        <v>45</v>
      </c>
      <c r="M4" s="1"/>
      <c r="N4" s="1"/>
      <c r="Q4" s="2" t="s">
        <v>43</v>
      </c>
      <c r="R4" s="2"/>
      <c r="S4" s="2"/>
      <c r="V4" s="2" t="s">
        <v>42</v>
      </c>
      <c r="W4" s="2"/>
      <c r="X4" s="2"/>
      <c r="AA4" s="2" t="s">
        <v>49</v>
      </c>
      <c r="AB4" s="2"/>
      <c r="AC4" s="2"/>
    </row>
    <row r="5" spans="1:29" x14ac:dyDescent="0.25">
      <c r="A5" s="3" t="s">
        <v>29</v>
      </c>
      <c r="B5" s="3" t="s">
        <v>30</v>
      </c>
      <c r="C5" s="3" t="s">
        <v>31</v>
      </c>
      <c r="D5" s="3" t="s">
        <v>32</v>
      </c>
      <c r="F5" s="3" t="s">
        <v>29</v>
      </c>
      <c r="G5" s="3" t="s">
        <v>30</v>
      </c>
      <c r="H5" s="3" t="s">
        <v>31</v>
      </c>
      <c r="I5" s="3" t="s">
        <v>32</v>
      </c>
      <c r="K5" s="3" t="s">
        <v>29</v>
      </c>
      <c r="L5" s="3" t="s">
        <v>30</v>
      </c>
      <c r="M5" s="3" t="s">
        <v>31</v>
      </c>
      <c r="N5" s="3" t="s">
        <v>32</v>
      </c>
      <c r="P5" s="3" t="s">
        <v>29</v>
      </c>
      <c r="U5" s="3" t="s">
        <v>29</v>
      </c>
      <c r="Z5" s="3" t="s">
        <v>29</v>
      </c>
      <c r="AA5" s="3" t="s">
        <v>30</v>
      </c>
      <c r="AB5" s="3" t="s">
        <v>31</v>
      </c>
      <c r="AC5" s="3" t="s">
        <v>32</v>
      </c>
    </row>
    <row r="6" spans="1:29" x14ac:dyDescent="0.25">
      <c r="B6" s="3">
        <v>2.4990000000000001</v>
      </c>
      <c r="C6" s="3">
        <v>2.4990000000000001</v>
      </c>
      <c r="D6" s="3">
        <v>2.4990000000000001</v>
      </c>
      <c r="F6" s="3">
        <v>2024</v>
      </c>
      <c r="G6" s="3">
        <f>(B9-$B$6)*$B$2*Output!$L$98*$D$2/Output!$L$95/1000000</f>
        <v>30.539208139776779</v>
      </c>
      <c r="H6" s="3">
        <f>(C9-$B$6)*$B$2*Output!$L$98*$D$2/Output!$L$95/1000000</f>
        <v>60.206429841451772</v>
      </c>
      <c r="I6" s="3">
        <f>(D9-$B$6)*$B$2*Output!$L$98*$D$2/Output!$L$95/1000000</f>
        <v>89.873651543126883</v>
      </c>
      <c r="K6" s="3">
        <v>2024</v>
      </c>
      <c r="L6" s="3">
        <f>(B9-$B$6)*$B$2*Output!$L$101*$E$2/Output!$L$95/1000000</f>
        <v>26.094637096644028</v>
      </c>
      <c r="M6" s="3">
        <f>(C9-$B$6)*$B$2*Output!$L$101*$E$2/Output!$L$95/1000000</f>
        <v>51.444193654483101</v>
      </c>
      <c r="N6" s="3">
        <f>(D9-$B$6)*$B$2*Output!$L$101*$E$2/Output!$L$95/1000000</f>
        <v>76.793750212322294</v>
      </c>
      <c r="P6" s="3">
        <v>2024</v>
      </c>
      <c r="Q6" s="3">
        <f>($A$2-(G6*2+L6*1.204))/$A$2*100</f>
        <v>99.709294024198456</v>
      </c>
      <c r="R6" s="3">
        <f t="shared" ref="R6:S21" si="0">($A$2-(H6*2+M6*1.204))/$A$2*100</f>
        <v>99.426888580198991</v>
      </c>
      <c r="S6" s="3">
        <f t="shared" si="0"/>
        <v>99.144483136199511</v>
      </c>
      <c r="U6" s="3">
        <v>2024</v>
      </c>
      <c r="V6" s="3">
        <f>100-Q6</f>
        <v>0.29070597580154356</v>
      </c>
      <c r="W6" s="3">
        <f t="shared" ref="W6:X21" si="1">100-R6</f>
        <v>0.57311141980100899</v>
      </c>
      <c r="X6" s="3">
        <f t="shared" si="1"/>
        <v>0.85551686380048864</v>
      </c>
      <c r="Z6" s="3">
        <v>2024</v>
      </c>
      <c r="AA6" s="3">
        <f>V6/100*$A$2</f>
        <v>92.496359343914094</v>
      </c>
      <c r="AB6" s="3">
        <f t="shared" ref="AB6:AC21" si="2">W6/100*$A$2</f>
        <v>182.35166884289916</v>
      </c>
      <c r="AC6" s="3">
        <f t="shared" si="2"/>
        <v>272.20697834188877</v>
      </c>
    </row>
    <row r="7" spans="1:29" x14ac:dyDescent="0.25">
      <c r="F7" s="3">
        <v>2025</v>
      </c>
      <c r="G7" s="3">
        <f>(B10-$B$6)*$B$2*Output!$L$98*$D$2/Output!$L$95/1000000</f>
        <v>61.078416279553686</v>
      </c>
      <c r="H7" s="3">
        <f>(C10-$B$6)*$B$2*Output!$L$98*$D$2/Output!$L$95/1000000</f>
        <v>126.11090748424905</v>
      </c>
      <c r="I7" s="3">
        <f>(D10-$B$6)*$B$2*Output!$L$98*$D$2/Output!$L$95/1000000</f>
        <v>191.14339868894433</v>
      </c>
      <c r="K7" s="3">
        <v>2025</v>
      </c>
      <c r="L7" s="3">
        <f>(B10-$B$6)*$B$2*Output!$L$101*$E$2/Output!$L$95/1000000</f>
        <v>52.189274193288163</v>
      </c>
      <c r="M7" s="3">
        <f>(C10-$B$6)*$B$2*Output!$L$101*$E$2/Output!$L$95/1000000</f>
        <v>107.75716088210211</v>
      </c>
      <c r="N7" s="3">
        <f>(D10-$B$6)*$B$2*Output!$L$101*$E$2/Output!$L$95/1000000</f>
        <v>163.32504757091596</v>
      </c>
      <c r="P7" s="3">
        <v>2025</v>
      </c>
      <c r="Q7" s="3">
        <f t="shared" ref="Q7:S32" si="3">($A$2-(G7*2+L7*1.204))/$A$2*100</f>
        <v>99.418588048396913</v>
      </c>
      <c r="R7" s="3">
        <f t="shared" si="0"/>
        <v>98.799536836330873</v>
      </c>
      <c r="S7" s="3">
        <f t="shared" si="0"/>
        <v>98.180485624264819</v>
      </c>
      <c r="U7" s="3">
        <v>2025</v>
      </c>
      <c r="V7" s="3">
        <f t="shared" ref="V7:X32" si="4">100-Q7</f>
        <v>0.58141195160308712</v>
      </c>
      <c r="W7" s="3">
        <f t="shared" si="1"/>
        <v>1.2004631636691272</v>
      </c>
      <c r="X7" s="3">
        <f t="shared" si="1"/>
        <v>1.8195143757351815</v>
      </c>
      <c r="Z7" s="3">
        <v>2025</v>
      </c>
      <c r="AA7" s="3">
        <f t="shared" ref="AA7:AC32" si="5">V7/100*$A$2</f>
        <v>184.99271868782819</v>
      </c>
      <c r="AB7" s="3">
        <f t="shared" si="2"/>
        <v>381.9614366705494</v>
      </c>
      <c r="AC7" s="3">
        <f t="shared" si="2"/>
        <v>578.93015465327505</v>
      </c>
    </row>
    <row r="8" spans="1:29" x14ac:dyDescent="0.25">
      <c r="F8" s="3">
        <v>2026</v>
      </c>
      <c r="G8" s="3">
        <f>(B11-$B$6)*$B$2*Output!$L$98*$D$2/Output!$L$95/1000000</f>
        <v>91.617624419330596</v>
      </c>
      <c r="H8" s="3">
        <f>(C11-$B$6)*$B$2*Output!$L$98*$D$2/Output!$L$95/1000000</f>
        <v>198.43595278129484</v>
      </c>
      <c r="I8" s="3">
        <f>(D11-$B$6)*$B$2*Output!$L$98*$D$2/Output!$L$95/1000000</f>
        <v>305.25428114325894</v>
      </c>
      <c r="K8" s="3">
        <v>2026</v>
      </c>
      <c r="L8" s="3">
        <f>(B11-$B$6)*$B$2*Output!$L$101*$E$2/Output!$L$95/1000000</f>
        <v>78.283911289932306</v>
      </c>
      <c r="M8" s="3">
        <f>(C11-$B$6)*$B$2*Output!$L$101*$E$2/Output!$L$95/1000000</f>
        <v>169.55626848786159</v>
      </c>
      <c r="N8" s="3">
        <f>(D11-$B$6)*$B$2*Output!$L$101*$E$2/Output!$L$95/1000000</f>
        <v>260.82862568579071</v>
      </c>
      <c r="P8" s="3">
        <v>2026</v>
      </c>
      <c r="Q8" s="3">
        <f t="shared" si="3"/>
        <v>99.127882072595369</v>
      </c>
      <c r="R8" s="3">
        <f t="shared" si="0"/>
        <v>98.111067024941661</v>
      </c>
      <c r="S8" s="3">
        <f t="shared" si="0"/>
        <v>97.094251977287939</v>
      </c>
      <c r="U8" s="3">
        <v>2026</v>
      </c>
      <c r="V8" s="3">
        <f t="shared" si="4"/>
        <v>0.87211792740463068</v>
      </c>
      <c r="W8" s="3">
        <f t="shared" si="1"/>
        <v>1.8889329750583386</v>
      </c>
      <c r="X8" s="3">
        <f t="shared" si="1"/>
        <v>2.9057480227120607</v>
      </c>
      <c r="Z8" s="3">
        <v>2026</v>
      </c>
      <c r="AA8" s="3">
        <f t="shared" si="5"/>
        <v>277.48907803174228</v>
      </c>
      <c r="AB8" s="3">
        <f t="shared" si="2"/>
        <v>601.01765282197232</v>
      </c>
      <c r="AC8" s="3">
        <f t="shared" si="2"/>
        <v>924.54622761220696</v>
      </c>
    </row>
    <row r="9" spans="1:29" x14ac:dyDescent="0.25">
      <c r="A9" s="3">
        <v>2024</v>
      </c>
      <c r="B9" s="3">
        <v>2.6066751132737775</v>
      </c>
      <c r="C9" s="3">
        <v>2.7112757775289009</v>
      </c>
      <c r="D9" s="3">
        <v>2.8158764417840247</v>
      </c>
      <c r="F9" s="3">
        <v>2027</v>
      </c>
      <c r="G9" s="3">
        <f>(B12-$B$6)*$B$2*Output!$L$98*$D$2/Output!$L$95/1000000</f>
        <v>122.15683255910737</v>
      </c>
      <c r="H9" s="3">
        <f>(C12-$B$6)*$B$2*Output!$L$98*$D$2/Output!$L$95/1000000</f>
        <v>277.99570204011678</v>
      </c>
      <c r="I9" s="3">
        <f>(D12-$B$6)*$B$2*Output!$L$98*$D$2/Output!$L$95/1000000</f>
        <v>433.83457152112629</v>
      </c>
      <c r="K9" s="3">
        <v>2027</v>
      </c>
      <c r="L9" s="3">
        <f>(B12-$B$6)*$B$2*Output!$L$101*$E$2/Output!$L$95/1000000</f>
        <v>104.37854838657633</v>
      </c>
      <c r="M9" s="3">
        <f>(C12-$B$6)*$B$2*Output!$L$101*$E$2/Output!$L$95/1000000</f>
        <v>237.53716618850922</v>
      </c>
      <c r="N9" s="3">
        <f>(D12-$B$6)*$B$2*Output!$L$101*$E$2/Output!$L$95/1000000</f>
        <v>370.69578399044224</v>
      </c>
      <c r="P9" s="3">
        <v>2027</v>
      </c>
      <c r="Q9" s="3">
        <f t="shared" si="3"/>
        <v>98.837176096793826</v>
      </c>
      <c r="R9" s="3">
        <f t="shared" si="0"/>
        <v>97.353729295785314</v>
      </c>
      <c r="S9" s="3">
        <f t="shared" si="0"/>
        <v>95.870282494776774</v>
      </c>
      <c r="U9" s="3">
        <v>2027</v>
      </c>
      <c r="V9" s="3">
        <f t="shared" si="4"/>
        <v>1.1628239032061742</v>
      </c>
      <c r="W9" s="3">
        <f t="shared" si="1"/>
        <v>2.646270704214686</v>
      </c>
      <c r="X9" s="3">
        <f t="shared" si="1"/>
        <v>4.1297175052232262</v>
      </c>
      <c r="Z9" s="3">
        <v>2027</v>
      </c>
      <c r="AA9" s="3">
        <f t="shared" si="5"/>
        <v>369.98543737565637</v>
      </c>
      <c r="AB9" s="3">
        <f t="shared" si="2"/>
        <v>841.98615217119504</v>
      </c>
      <c r="AC9" s="3">
        <f t="shared" si="2"/>
        <v>1313.9868669667428</v>
      </c>
    </row>
    <row r="10" spans="1:29" x14ac:dyDescent="0.25">
      <c r="A10" s="3">
        <v>2025</v>
      </c>
      <c r="B10" s="3">
        <v>2.7143502265475554</v>
      </c>
      <c r="C10" s="3">
        <v>2.9436417269981199</v>
      </c>
      <c r="D10" s="3">
        <v>3.1729332274486839</v>
      </c>
      <c r="F10" s="3">
        <v>2028</v>
      </c>
      <c r="G10" s="3">
        <f>(B13-$B$6)*$B$2*Output!$L$98*$D$2/Output!$L$95/1000000</f>
        <v>152.69604069888427</v>
      </c>
      <c r="H10" s="3">
        <f>(C13-$B$6)*$B$2*Output!$L$98*$D$2/Output!$L$95/1000000</f>
        <v>365.70752510816175</v>
      </c>
      <c r="I10" s="3">
        <f>(D13-$B$6)*$B$2*Output!$L$98*$D$2/Output!$L$95/1000000</f>
        <v>578.71900951743942</v>
      </c>
      <c r="K10" s="3">
        <v>2028</v>
      </c>
      <c r="L10" s="3">
        <f>(B13-$B$6)*$B$2*Output!$L$101*$E$2/Output!$L$95/1000000</f>
        <v>130.47318548322045</v>
      </c>
      <c r="M10" s="3">
        <f>(C13-$B$6)*$B$2*Output!$L$101*$E$2/Output!$L$95/1000000</f>
        <v>312.48371298729643</v>
      </c>
      <c r="N10" s="3">
        <f>(D13-$B$6)*$B$2*Output!$L$101*$E$2/Output!$L$95/1000000</f>
        <v>494.49424049137252</v>
      </c>
      <c r="P10" s="3">
        <v>2028</v>
      </c>
      <c r="Q10" s="3">
        <f t="shared" si="3"/>
        <v>98.546470120992296</v>
      </c>
      <c r="R10" s="3">
        <f t="shared" si="0"/>
        <v>96.518791107551252</v>
      </c>
      <c r="S10" s="3">
        <f t="shared" si="0"/>
        <v>94.491112094110193</v>
      </c>
      <c r="U10" s="3">
        <v>2028</v>
      </c>
      <c r="V10" s="3">
        <f t="shared" si="4"/>
        <v>1.4535298790077036</v>
      </c>
      <c r="W10" s="3">
        <f t="shared" si="1"/>
        <v>3.4812088924487483</v>
      </c>
      <c r="X10" s="3">
        <f t="shared" si="1"/>
        <v>5.5088879058898073</v>
      </c>
      <c r="Z10" s="3">
        <v>2028</v>
      </c>
      <c r="AA10" s="3">
        <f t="shared" si="5"/>
        <v>462.48179671956592</v>
      </c>
      <c r="AB10" s="3">
        <f t="shared" si="2"/>
        <v>1107.6454406530258</v>
      </c>
      <c r="AC10" s="3">
        <f t="shared" si="2"/>
        <v>1752.8090845864904</v>
      </c>
    </row>
    <row r="11" spans="1:29" x14ac:dyDescent="0.25">
      <c r="A11" s="3">
        <v>2026</v>
      </c>
      <c r="B11" s="3">
        <v>2.8220253398213333</v>
      </c>
      <c r="C11" s="3">
        <v>3.1986453082713115</v>
      </c>
      <c r="D11" s="3">
        <v>3.5752652767212894</v>
      </c>
      <c r="F11" s="3">
        <v>2029</v>
      </c>
      <c r="G11" s="3">
        <f>(B14-$B$6)*$B$2*Output!$L$98*$D$2/Output!$L$95/1000000</f>
        <v>183.23524883866108</v>
      </c>
      <c r="H11" s="3">
        <f>(C14-$B$6)*$B$2*Output!$L$98*$D$2/Output!$L$95/1000000</f>
        <v>462.60511551957376</v>
      </c>
      <c r="I11" s="3">
        <f>(D14-$B$6)*$B$2*Output!$L$98*$D$2/Output!$L$95/1000000</f>
        <v>741.97498220048681</v>
      </c>
      <c r="K11" s="3">
        <v>2029</v>
      </c>
      <c r="L11" s="3">
        <f>(B14-$B$6)*$B$2*Output!$L$101*$E$2/Output!$L$95/1000000</f>
        <v>156.5678225798645</v>
      </c>
      <c r="M11" s="3">
        <f>(C14-$B$6)*$B$2*Output!$L$101*$E$2/Output!$L$95/1000000</f>
        <v>395.27916222593319</v>
      </c>
      <c r="N11" s="3">
        <f>(D14-$B$6)*$B$2*Output!$L$101*$E$2/Output!$L$95/1000000</f>
        <v>633.99050187200214</v>
      </c>
      <c r="P11" s="3">
        <v>2029</v>
      </c>
      <c r="Q11" s="3">
        <f t="shared" si="3"/>
        <v>98.255764145190753</v>
      </c>
      <c r="R11" s="3">
        <f t="shared" si="0"/>
        <v>95.596412621362589</v>
      </c>
      <c r="S11" s="3">
        <f t="shared" si="0"/>
        <v>92.937061097534425</v>
      </c>
      <c r="U11" s="3">
        <v>2029</v>
      </c>
      <c r="V11" s="3">
        <f t="shared" si="4"/>
        <v>1.7442358548092471</v>
      </c>
      <c r="W11" s="3">
        <f t="shared" si="1"/>
        <v>4.4035873786374111</v>
      </c>
      <c r="X11" s="3">
        <f t="shared" si="1"/>
        <v>7.0629389024655751</v>
      </c>
      <c r="Z11" s="3">
        <v>2029</v>
      </c>
      <c r="AA11" s="3">
        <f t="shared" si="5"/>
        <v>554.97815606348001</v>
      </c>
      <c r="AB11" s="3">
        <f t="shared" si="2"/>
        <v>1401.1263423591718</v>
      </c>
      <c r="AC11" s="3">
        <f t="shared" si="2"/>
        <v>2247.2745286548638</v>
      </c>
    </row>
    <row r="12" spans="1:29" x14ac:dyDescent="0.25">
      <c r="A12" s="3">
        <v>2027</v>
      </c>
      <c r="B12" s="3">
        <v>2.9297004530951107</v>
      </c>
      <c r="C12" s="3">
        <v>3.4791570024274914</v>
      </c>
      <c r="D12" s="3">
        <v>4.0286135517598725</v>
      </c>
      <c r="F12" s="3">
        <v>2030</v>
      </c>
      <c r="G12" s="3">
        <f>(B15-$B$6)*$B$2*Output!$L$98*$D$2/Output!$L$95/1000000</f>
        <v>213.774456978438</v>
      </c>
      <c r="H12" s="3">
        <f>(C15-$B$6)*$B$2*Output!$L$98*$D$2/Output!$L$95/1000000</f>
        <v>569.85324048956841</v>
      </c>
      <c r="I12" s="3">
        <f>(D15-$B$6)*$B$2*Output!$L$98*$D$2/Output!$L$95/1000000</f>
        <v>925.9320240006989</v>
      </c>
      <c r="K12" s="3">
        <v>2030</v>
      </c>
      <c r="L12" s="3">
        <f>(B15-$B$6)*$B$2*Output!$L$101*$E$2/Output!$L$95/1000000</f>
        <v>182.66245967650863</v>
      </c>
      <c r="M12" s="3">
        <f>(C15-$B$6)*$B$2*Output!$L$101*$E$2/Output!$L$95/1000000</f>
        <v>486.91876491564426</v>
      </c>
      <c r="N12" s="3">
        <f>(D15-$B$6)*$B$2*Output!$L$101*$E$2/Output!$L$95/1000000</f>
        <v>791.1750701547802</v>
      </c>
      <c r="P12" s="3">
        <v>2030</v>
      </c>
      <c r="Q12" s="3">
        <f t="shared" si="3"/>
        <v>97.965058169389209</v>
      </c>
      <c r="R12" s="3">
        <f t="shared" si="0"/>
        <v>94.575506294008292</v>
      </c>
      <c r="S12" s="3">
        <f t="shared" si="0"/>
        <v>91.185954418627375</v>
      </c>
      <c r="U12" s="3">
        <v>2030</v>
      </c>
      <c r="V12" s="3">
        <f t="shared" si="4"/>
        <v>2.0349418306107907</v>
      </c>
      <c r="W12" s="3">
        <f t="shared" si="1"/>
        <v>5.4244937059917078</v>
      </c>
      <c r="X12" s="3">
        <f t="shared" si="1"/>
        <v>8.8140455813726248</v>
      </c>
      <c r="Z12" s="3">
        <v>2030</v>
      </c>
      <c r="AA12" s="3">
        <f t="shared" si="5"/>
        <v>647.47451540739416</v>
      </c>
      <c r="AB12" s="3">
        <f t="shared" si="2"/>
        <v>1725.956673937575</v>
      </c>
      <c r="AC12" s="3">
        <f t="shared" si="2"/>
        <v>2804.4388324677557</v>
      </c>
    </row>
    <row r="13" spans="1:29" x14ac:dyDescent="0.25">
      <c r="A13" s="3">
        <v>2028</v>
      </c>
      <c r="B13" s="3">
        <v>3.0373755663688886</v>
      </c>
      <c r="C13" s="3">
        <v>3.788411271270177</v>
      </c>
      <c r="D13" s="3">
        <v>4.5394469761714662</v>
      </c>
      <c r="F13" s="3">
        <v>2031</v>
      </c>
      <c r="G13" s="3">
        <f>(B16-$B$6)*$B$2*Output!$L$98*$D$2/Output!$L$95/1000000</f>
        <v>244.31366511821474</v>
      </c>
      <c r="H13" s="3">
        <f>(C16-$B$6)*$B$2*Output!$L$98*$D$2/Output!$L$95/1000000</f>
        <v>609.96139385855508</v>
      </c>
      <c r="I13" s="3">
        <f>(D16-$B$6)*$B$2*Output!$L$98*$D$2/Output!$L$95/1000000</f>
        <v>975.60912259889528</v>
      </c>
      <c r="K13" s="3">
        <v>2031</v>
      </c>
      <c r="L13" s="3">
        <f>(B16-$B$6)*$B$2*Output!$L$101*$E$2/Output!$L$95/1000000</f>
        <v>208.75709677315265</v>
      </c>
      <c r="M13" s="3">
        <f>(C16-$B$6)*$B$2*Output!$L$101*$E$2/Output!$L$95/1000000</f>
        <v>521.18971594980223</v>
      </c>
      <c r="N13" s="3">
        <f>(D16-$B$6)*$B$2*Output!$L$101*$E$2/Output!$L$95/1000000</f>
        <v>833.62233512645196</v>
      </c>
      <c r="P13" s="3">
        <v>2031</v>
      </c>
      <c r="Q13" s="3">
        <f t="shared" si="3"/>
        <v>97.674352193587666</v>
      </c>
      <c r="R13" s="3">
        <f t="shared" si="0"/>
        <v>94.19371250913467</v>
      </c>
      <c r="S13" s="3">
        <f t="shared" si="0"/>
        <v>90.71307282468166</v>
      </c>
      <c r="U13" s="3">
        <v>2031</v>
      </c>
      <c r="V13" s="3">
        <f t="shared" si="4"/>
        <v>2.3256478064123343</v>
      </c>
      <c r="W13" s="3">
        <f t="shared" si="1"/>
        <v>5.8062874908653299</v>
      </c>
      <c r="X13" s="3">
        <f t="shared" si="1"/>
        <v>9.2869271753183398</v>
      </c>
      <c r="Z13" s="3">
        <v>2031</v>
      </c>
      <c r="AA13" s="3">
        <f t="shared" si="5"/>
        <v>739.9708747513082</v>
      </c>
      <c r="AB13" s="3">
        <f t="shared" si="2"/>
        <v>1847.4352057206704</v>
      </c>
      <c r="AC13" s="3">
        <f t="shared" si="2"/>
        <v>2954.8995366900372</v>
      </c>
    </row>
    <row r="14" spans="1:29" x14ac:dyDescent="0.25">
      <c r="A14" s="3">
        <v>2029</v>
      </c>
      <c r="B14" s="3">
        <v>3.145050679642666</v>
      </c>
      <c r="C14" s="3">
        <v>4.1300527105554181</v>
      </c>
      <c r="D14" s="3">
        <v>5.1150547414681711</v>
      </c>
      <c r="F14" s="3">
        <v>2032</v>
      </c>
      <c r="G14" s="3">
        <f>(B17-$B$6)*$B$2*Output!$L$98*$D$2/Output!$L$95/1000000</f>
        <v>274.85287325799169</v>
      </c>
      <c r="H14" s="3">
        <f>(C17-$B$6)*$B$2*Output!$L$98*$D$2/Output!$L$95/1000000</f>
        <v>650.82436547619534</v>
      </c>
      <c r="I14" s="3">
        <f>(D17-$B$6)*$B$2*Output!$L$98*$D$2/Output!$L$95/1000000</f>
        <v>1026.7958576943988</v>
      </c>
      <c r="K14" s="3">
        <v>2032</v>
      </c>
      <c r="L14" s="3">
        <f>(B17-$B$6)*$B$2*Output!$L$101*$E$2/Output!$L$95/1000000</f>
        <v>234.85173386979685</v>
      </c>
      <c r="M14" s="3">
        <f>(C17-$B$6)*$B$2*Output!$L$101*$E$2/Output!$L$95/1000000</f>
        <v>556.10563158757361</v>
      </c>
      <c r="N14" s="3">
        <f>(D17-$B$6)*$B$2*Output!$L$101*$E$2/Output!$L$95/1000000</f>
        <v>877.35952930535041</v>
      </c>
      <c r="P14" s="3">
        <v>2032</v>
      </c>
      <c r="Q14" s="3">
        <f t="shared" si="3"/>
        <v>97.383646217786122</v>
      </c>
      <c r="R14" s="3">
        <f t="shared" si="0"/>
        <v>93.804733528936936</v>
      </c>
      <c r="S14" s="3">
        <f t="shared" si="0"/>
        <v>90.225820840087721</v>
      </c>
      <c r="U14" s="3">
        <v>2032</v>
      </c>
      <c r="V14" s="3">
        <f t="shared" si="4"/>
        <v>2.6163537822138778</v>
      </c>
      <c r="W14" s="3">
        <f t="shared" si="1"/>
        <v>6.1952664710630643</v>
      </c>
      <c r="X14" s="3">
        <f t="shared" si="1"/>
        <v>9.7741791599122791</v>
      </c>
      <c r="Z14" s="3">
        <v>2032</v>
      </c>
      <c r="AA14" s="3">
        <f t="shared" si="5"/>
        <v>832.46723409522224</v>
      </c>
      <c r="AB14" s="3">
        <f t="shared" si="2"/>
        <v>1971.1999113838274</v>
      </c>
      <c r="AC14" s="3">
        <f t="shared" si="2"/>
        <v>3109.9325886724414</v>
      </c>
    </row>
    <row r="15" spans="1:29" x14ac:dyDescent="0.25">
      <c r="A15" s="3">
        <v>2030</v>
      </c>
      <c r="B15" s="3">
        <v>3.2527257929164439</v>
      </c>
      <c r="C15" s="3">
        <v>4.5081880555090219</v>
      </c>
      <c r="D15" s="3">
        <v>5.7636503181016003</v>
      </c>
      <c r="F15" s="3">
        <v>2033</v>
      </c>
      <c r="G15" s="3">
        <f>(B18-$B$6)*$B$2*Output!$L$98*$D$2/Output!$L$95/1000000</f>
        <v>305.39208139776855</v>
      </c>
      <c r="H15" s="3">
        <f>(C18-$B$6)*$B$2*Output!$L$98*$D$2/Output!$L$95/1000000</f>
        <v>692.46509350130145</v>
      </c>
      <c r="I15" s="3">
        <f>(D18-$B$6)*$B$2*Output!$L$98*$D$2/Output!$L$95/1000000</f>
        <v>1079.5381056048345</v>
      </c>
      <c r="K15" s="3">
        <v>2033</v>
      </c>
      <c r="L15" s="3">
        <f>(B18-$B$6)*$B$2*Output!$L$101*$E$2/Output!$L$95/1000000</f>
        <v>260.9463709664409</v>
      </c>
      <c r="M15" s="3">
        <f>(C18-$B$6)*$B$2*Output!$L$101*$E$2/Output!$L$95/1000000</f>
        <v>591.68611164723575</v>
      </c>
      <c r="N15" s="3">
        <f>(D18-$B$6)*$B$2*Output!$L$101*$E$2/Output!$L$95/1000000</f>
        <v>922.42585232803094</v>
      </c>
      <c r="P15" s="3">
        <v>2033</v>
      </c>
      <c r="Q15" s="3">
        <f t="shared" si="3"/>
        <v>97.092940241984579</v>
      </c>
      <c r="R15" s="3">
        <f t="shared" si="0"/>
        <v>93.40835100263763</v>
      </c>
      <c r="S15" s="3">
        <f t="shared" si="0"/>
        <v>89.723761763290653</v>
      </c>
      <c r="U15" s="3">
        <v>2033</v>
      </c>
      <c r="V15" s="3">
        <f t="shared" si="4"/>
        <v>2.9070597580154214</v>
      </c>
      <c r="W15" s="3">
        <f t="shared" si="1"/>
        <v>6.5916489973623698</v>
      </c>
      <c r="X15" s="3">
        <f t="shared" si="1"/>
        <v>10.276238236709347</v>
      </c>
      <c r="Z15" s="3">
        <v>2033</v>
      </c>
      <c r="AA15" s="3">
        <f t="shared" si="5"/>
        <v>924.96359343913639</v>
      </c>
      <c r="AB15" s="3">
        <f t="shared" si="2"/>
        <v>2097.3202654258735</v>
      </c>
      <c r="AC15" s="3">
        <f t="shared" si="2"/>
        <v>3269.6769374126188</v>
      </c>
    </row>
    <row r="16" spans="1:29" x14ac:dyDescent="0.25">
      <c r="A16" s="3">
        <v>2031</v>
      </c>
      <c r="B16" s="3">
        <v>3.3604009061902214</v>
      </c>
      <c r="C16" s="3">
        <v>4.6496013474791802</v>
      </c>
      <c r="D16" s="3">
        <v>5.9388017887681386</v>
      </c>
      <c r="F16" s="3">
        <v>2034</v>
      </c>
      <c r="G16" s="3">
        <f>(B19-$B$6)*$B$2*Output!$L$98*$D$2/Output!$L$95/1000000</f>
        <v>335.93128953754541</v>
      </c>
      <c r="H16" s="3">
        <f>(C19-$B$6)*$B$2*Output!$L$98*$D$2/Output!$L$95/1000000</f>
        <v>734.90721316000111</v>
      </c>
      <c r="I16" s="3">
        <f>(D19-$B$6)*$B$2*Output!$L$98*$D$2/Output!$L$95/1000000</f>
        <v>1133.8831367824578</v>
      </c>
      <c r="K16" s="3">
        <v>2034</v>
      </c>
      <c r="L16" s="3">
        <f>(B19-$B$6)*$B$2*Output!$L$101*$E$2/Output!$L$95/1000000</f>
        <v>287.04100806308492</v>
      </c>
      <c r="M16" s="3">
        <f>(C19-$B$6)*$B$2*Output!$L$101*$E$2/Output!$L$95/1000000</f>
        <v>627.95135156560787</v>
      </c>
      <c r="N16" s="3">
        <f>(D19-$B$6)*$B$2*Output!$L$101*$E$2/Output!$L$95/1000000</f>
        <v>968.86169506813178</v>
      </c>
      <c r="P16" s="3">
        <v>2034</v>
      </c>
      <c r="Q16" s="3">
        <f t="shared" si="3"/>
        <v>96.802234266183063</v>
      </c>
      <c r="R16" s="3">
        <f t="shared" si="0"/>
        <v>93.004339944001245</v>
      </c>
      <c r="S16" s="3">
        <f t="shared" si="0"/>
        <v>89.206445621819412</v>
      </c>
      <c r="U16" s="3">
        <v>2034</v>
      </c>
      <c r="V16" s="3">
        <f t="shared" si="4"/>
        <v>3.1977657338169365</v>
      </c>
      <c r="W16" s="3">
        <f t="shared" si="1"/>
        <v>6.995660055998755</v>
      </c>
      <c r="X16" s="3">
        <f t="shared" si="1"/>
        <v>10.793554378180588</v>
      </c>
      <c r="Z16" s="3">
        <v>2034</v>
      </c>
      <c r="AA16" s="3">
        <f t="shared" si="5"/>
        <v>1017.4599527830414</v>
      </c>
      <c r="AB16" s="3">
        <f t="shared" si="2"/>
        <v>2225.8678536049938</v>
      </c>
      <c r="AC16" s="3">
        <f t="shared" si="2"/>
        <v>3434.2757544269507</v>
      </c>
    </row>
    <row r="17" spans="1:29" x14ac:dyDescent="0.25">
      <c r="A17" s="3">
        <v>2032</v>
      </c>
      <c r="B17" s="3">
        <v>3.4680760194639992</v>
      </c>
      <c r="C17" s="3">
        <v>4.7936759769684016</v>
      </c>
      <c r="D17" s="3">
        <v>6.119275934472804</v>
      </c>
      <c r="F17" s="3">
        <v>2035</v>
      </c>
      <c r="G17" s="3">
        <f>(B20-$B$6)*$B$2*Output!$L$98*$D$2/Output!$L$95/1000000</f>
        <v>366.47049767732227</v>
      </c>
      <c r="H17" s="3">
        <f>(C20-$B$6)*$B$2*Output!$L$98*$D$2/Output!$L$95/1000000</f>
        <v>778.17507792890387</v>
      </c>
      <c r="I17" s="3">
        <f>(D20-$B$6)*$B$2*Output!$L$98*$D$2/Output!$L$95/1000000</f>
        <v>1189.8796581804861</v>
      </c>
      <c r="K17" s="3">
        <v>2035</v>
      </c>
      <c r="L17" s="3">
        <f>(B20-$B$6)*$B$2*Output!$L$101*$E$2/Output!$L$95/1000000</f>
        <v>313.13564515972911</v>
      </c>
      <c r="M17" s="3">
        <f>(C20-$B$6)*$B$2*Output!$L$101*$E$2/Output!$L$95/1000000</f>
        <v>664.92216049829301</v>
      </c>
      <c r="N17" s="3">
        <f>(D20-$B$6)*$B$2*Output!$L$101*$E$2/Output!$L$95/1000000</f>
        <v>1016.7086758368574</v>
      </c>
      <c r="P17" s="3">
        <v>2035</v>
      </c>
      <c r="Q17" s="3">
        <f t="shared" si="3"/>
        <v>96.511528290381506</v>
      </c>
      <c r="R17" s="3">
        <f t="shared" si="0"/>
        <v>92.592468529689427</v>
      </c>
      <c r="S17" s="3">
        <f t="shared" si="0"/>
        <v>88.673408768997334</v>
      </c>
      <c r="U17" s="3">
        <v>2035</v>
      </c>
      <c r="V17" s="3">
        <f t="shared" si="4"/>
        <v>3.4884717096184943</v>
      </c>
      <c r="W17" s="3">
        <f t="shared" si="1"/>
        <v>7.4075314703105732</v>
      </c>
      <c r="X17" s="3">
        <f t="shared" si="1"/>
        <v>11.326591231002666</v>
      </c>
      <c r="Z17" s="3">
        <v>2035</v>
      </c>
      <c r="AA17" s="3">
        <f t="shared" si="5"/>
        <v>1109.95631212696</v>
      </c>
      <c r="AB17" s="3">
        <f t="shared" si="2"/>
        <v>2356.916437097751</v>
      </c>
      <c r="AC17" s="3">
        <f t="shared" si="2"/>
        <v>3603.8765620685467</v>
      </c>
    </row>
    <row r="18" spans="1:29" x14ac:dyDescent="0.25">
      <c r="A18" s="3">
        <v>2033</v>
      </c>
      <c r="B18" s="3">
        <v>3.5757511327377771</v>
      </c>
      <c r="C18" s="3">
        <v>4.9404928193169093</v>
      </c>
      <c r="D18" s="3">
        <v>6.305234505896042</v>
      </c>
      <c r="F18" s="3">
        <v>2036</v>
      </c>
      <c r="G18" s="3">
        <f>(B21-$B$6)*$B$2*Output!$L$98*$D$2/Output!$L$95/1000000</f>
        <v>397.00970581709902</v>
      </c>
      <c r="H18" s="3">
        <f>(C21-$B$6)*$B$2*Output!$L$98*$D$2/Output!$L$95/1000000</f>
        <v>822.29378136200057</v>
      </c>
      <c r="I18" s="3">
        <f>(D21-$B$6)*$B$2*Output!$L$98*$D$2/Output!$L$95/1000000</f>
        <v>1247.5778569069037</v>
      </c>
      <c r="K18" s="3">
        <v>2036</v>
      </c>
      <c r="L18" s="3">
        <f>(B21-$B$6)*$B$2*Output!$L$101*$E$2/Output!$L$95/1000000</f>
        <v>339.23028225637319</v>
      </c>
      <c r="M18" s="3">
        <f>(C21-$B$6)*$B$2*Output!$L$101*$E$2/Output!$L$95/1000000</f>
        <v>702.61997996996513</v>
      </c>
      <c r="N18" s="3">
        <f>(D21-$B$6)*$B$2*Output!$L$101*$E$2/Output!$L$95/1000000</f>
        <v>1066.0096776835583</v>
      </c>
      <c r="P18" s="3">
        <v>2036</v>
      </c>
      <c r="Q18" s="3">
        <f t="shared" si="3"/>
        <v>96.220822314579976</v>
      </c>
      <c r="R18" s="3">
        <f t="shared" si="0"/>
        <v>92.172497891488362</v>
      </c>
      <c r="S18" s="3">
        <f t="shared" si="0"/>
        <v>88.124173468396734</v>
      </c>
      <c r="U18" s="3">
        <v>2036</v>
      </c>
      <c r="V18" s="3">
        <f t="shared" si="4"/>
        <v>3.7791776854200236</v>
      </c>
      <c r="W18" s="3">
        <f t="shared" si="1"/>
        <v>7.8275021085116379</v>
      </c>
      <c r="X18" s="3">
        <f t="shared" si="1"/>
        <v>11.875826531603266</v>
      </c>
      <c r="Z18" s="3">
        <v>2036</v>
      </c>
      <c r="AA18" s="3">
        <f t="shared" si="5"/>
        <v>1202.4526714708695</v>
      </c>
      <c r="AB18" s="3">
        <f t="shared" si="2"/>
        <v>2490.5420186078381</v>
      </c>
      <c r="AC18" s="3">
        <f t="shared" si="2"/>
        <v>3778.6313657448113</v>
      </c>
    </row>
    <row r="19" spans="1:29" x14ac:dyDescent="0.25">
      <c r="A19" s="3">
        <v>2034</v>
      </c>
      <c r="B19" s="3">
        <v>3.6834262460115546</v>
      </c>
      <c r="C19" s="3">
        <v>5.090135207584253</v>
      </c>
      <c r="D19" s="3">
        <v>6.4968441691569545</v>
      </c>
      <c r="F19" s="3">
        <v>2037</v>
      </c>
      <c r="G19" s="3">
        <f>(B22-$B$6)*$B$2*Output!$L$98*$D$2/Output!$L$95/1000000</f>
        <v>427.54891395687605</v>
      </c>
      <c r="H19" s="3">
        <f>(C22-$B$6)*$B$2*Output!$L$98*$D$2/Output!$L$95/1000000</f>
        <v>867.28917958086583</v>
      </c>
      <c r="I19" s="3">
        <f>(D22-$B$6)*$B$2*Output!$L$98*$D$2/Output!$L$95/1000000</f>
        <v>1307.0294452048572</v>
      </c>
      <c r="K19" s="3">
        <v>2037</v>
      </c>
      <c r="L19" s="3">
        <f>(B22-$B$6)*$B$2*Output!$L$101*$E$2/Output!$L$95/1000000</f>
        <v>365.32491935301738</v>
      </c>
      <c r="M19" s="3">
        <f>(C22-$B$6)*$B$2*Output!$L$101*$E$2/Output!$L$95/1000000</f>
        <v>741.06690309142539</v>
      </c>
      <c r="N19" s="3">
        <f>(D22-$B$6)*$B$2*Output!$L$101*$E$2/Output!$L$95/1000000</f>
        <v>1116.8088868298346</v>
      </c>
      <c r="P19" s="3">
        <v>2037</v>
      </c>
      <c r="Q19" s="3">
        <f t="shared" si="3"/>
        <v>95.930116338778433</v>
      </c>
      <c r="R19" s="3">
        <f t="shared" si="0"/>
        <v>91.744181902222195</v>
      </c>
      <c r="S19" s="3">
        <f t="shared" si="0"/>
        <v>87.558247465665929</v>
      </c>
      <c r="U19" s="3">
        <v>2037</v>
      </c>
      <c r="V19" s="3">
        <f t="shared" si="4"/>
        <v>4.0698836612215672</v>
      </c>
      <c r="W19" s="3">
        <f t="shared" si="1"/>
        <v>8.2558180977778051</v>
      </c>
      <c r="X19" s="3">
        <f t="shared" si="1"/>
        <v>12.441752534334071</v>
      </c>
      <c r="Z19" s="3">
        <v>2037</v>
      </c>
      <c r="AA19" s="3">
        <f t="shared" si="5"/>
        <v>1294.9490308147836</v>
      </c>
      <c r="AB19" s="3">
        <f t="shared" si="2"/>
        <v>2626.8229104838047</v>
      </c>
      <c r="AC19" s="3">
        <f t="shared" si="2"/>
        <v>3958.6967901528346</v>
      </c>
    </row>
    <row r="20" spans="1:29" x14ac:dyDescent="0.25">
      <c r="A20" s="3">
        <v>2035</v>
      </c>
      <c r="B20" s="3">
        <v>3.7911013592853324</v>
      </c>
      <c r="C20" s="3">
        <v>5.242689007236903</v>
      </c>
      <c r="D20" s="3">
        <v>6.6942766551884754</v>
      </c>
      <c r="F20" s="3">
        <v>2038</v>
      </c>
      <c r="G20" s="3">
        <f>(B23-$B$6)*$B$2*Output!$L$98*$D$2/Output!$L$95/1000000</f>
        <v>458.08812209665263</v>
      </c>
      <c r="H20" s="3">
        <f>(C23-$B$6)*$B$2*Output!$L$98*$D$2/Output!$L$95/1000000</f>
        <v>913.18791444830845</v>
      </c>
      <c r="I20" s="3">
        <f>(D23-$B$6)*$B$2*Output!$L$98*$D$2/Output!$L$95/1000000</f>
        <v>1368.2877067999652</v>
      </c>
      <c r="K20" s="3">
        <v>2038</v>
      </c>
      <c r="L20" s="3">
        <f>(B23-$B$6)*$B$2*Output!$L$101*$E$2/Output!$L$95/1000000</f>
        <v>391.41955644966123</v>
      </c>
      <c r="M20" s="3">
        <f>(C23-$B$6)*$B$2*Output!$L$101*$E$2/Output!$L$95/1000000</f>
        <v>780.28569436063958</v>
      </c>
      <c r="N20" s="3">
        <f>(D23-$B$6)*$B$2*Output!$L$101*$E$2/Output!$L$95/1000000</f>
        <v>1169.1518322716188</v>
      </c>
      <c r="P20" s="3">
        <v>2038</v>
      </c>
      <c r="Q20" s="3">
        <f t="shared" si="3"/>
        <v>95.639410362976889</v>
      </c>
      <c r="R20" s="3">
        <f t="shared" si="0"/>
        <v>91.3072669551605</v>
      </c>
      <c r="S20" s="3">
        <f t="shared" si="0"/>
        <v>86.975123547344126</v>
      </c>
      <c r="U20" s="3">
        <v>2038</v>
      </c>
      <c r="V20" s="3">
        <f t="shared" si="4"/>
        <v>4.3605896370231108</v>
      </c>
      <c r="W20" s="3">
        <f t="shared" si="1"/>
        <v>8.6927330448394997</v>
      </c>
      <c r="X20" s="3">
        <f t="shared" si="1"/>
        <v>13.024876452655874</v>
      </c>
      <c r="Z20" s="3">
        <v>2038</v>
      </c>
      <c r="AA20" s="3">
        <f t="shared" si="5"/>
        <v>1387.4453901586978</v>
      </c>
      <c r="AB20" s="3">
        <f t="shared" si="2"/>
        <v>2765.8398049068301</v>
      </c>
      <c r="AC20" s="3">
        <f t="shared" si="2"/>
        <v>4144.234219654958</v>
      </c>
    </row>
    <row r="21" spans="1:29" x14ac:dyDescent="0.25">
      <c r="A21" s="3">
        <v>2036</v>
      </c>
      <c r="B21" s="3">
        <v>3.8987764725591099</v>
      </c>
      <c r="C21" s="3">
        <v>5.3982426931055114</v>
      </c>
      <c r="D21" s="3">
        <v>6.8977089136519174</v>
      </c>
      <c r="F21" s="3">
        <v>2039</v>
      </c>
      <c r="G21" s="3">
        <f>(B24-$B$6)*$B$2*Output!$L$98*$D$2/Output!$L$95/1000000</f>
        <v>488.62733023642937</v>
      </c>
      <c r="H21" s="3">
        <f>(C24-$B$6)*$B$2*Output!$L$98*$D$2/Output!$L$95/1000000</f>
        <v>960.01743744624866</v>
      </c>
      <c r="I21" s="3">
        <f>(D24-$B$6)*$B$2*Output!$L$98*$D$2/Output!$L$95/1000000</f>
        <v>1431.4075446560687</v>
      </c>
      <c r="K21" s="3">
        <v>2039</v>
      </c>
      <c r="L21" s="3">
        <f>(B24-$B$6)*$B$2*Output!$L$101*$E$2/Output!$L$95/1000000</f>
        <v>417.51419354630525</v>
      </c>
      <c r="M21" s="3">
        <f>(C24-$B$6)*$B$2*Output!$L$101*$E$2/Output!$L$95/1000000</f>
        <v>820.29981006551156</v>
      </c>
      <c r="N21" s="3">
        <f>(D24-$B$6)*$B$2*Output!$L$101*$E$2/Output!$L$95/1000000</f>
        <v>1223.0854265847186</v>
      </c>
      <c r="P21" s="3">
        <v>2039</v>
      </c>
      <c r="Q21" s="3">
        <f t="shared" si="3"/>
        <v>95.34870438717536</v>
      </c>
      <c r="R21" s="3">
        <f t="shared" si="0"/>
        <v>90.861491736722371</v>
      </c>
      <c r="S21" s="3">
        <f t="shared" si="0"/>
        <v>86.374279086269382</v>
      </c>
      <c r="U21" s="3">
        <v>2039</v>
      </c>
      <c r="V21" s="3">
        <f t="shared" si="4"/>
        <v>4.6512956128246401</v>
      </c>
      <c r="W21" s="3">
        <f t="shared" si="1"/>
        <v>9.1385082632776289</v>
      </c>
      <c r="X21" s="3">
        <f t="shared" si="1"/>
        <v>13.625720913730618</v>
      </c>
      <c r="Z21" s="3">
        <v>2039</v>
      </c>
      <c r="AA21" s="3">
        <f t="shared" si="5"/>
        <v>1479.9417495026073</v>
      </c>
      <c r="AB21" s="3">
        <f t="shared" si="2"/>
        <v>2907.6758462113717</v>
      </c>
      <c r="AC21" s="3">
        <f t="shared" si="2"/>
        <v>4335.4099429201369</v>
      </c>
    </row>
    <row r="22" spans="1:29" x14ac:dyDescent="0.25">
      <c r="A22" s="3">
        <v>2037</v>
      </c>
      <c r="B22" s="3">
        <v>4.0064515858328882</v>
      </c>
      <c r="C22" s="3">
        <v>5.5568874286808478</v>
      </c>
      <c r="D22" s="3">
        <v>7.1073232715288119</v>
      </c>
      <c r="F22" s="3">
        <v>2040</v>
      </c>
      <c r="G22" s="3">
        <f>(B25-$B$6)*$B$2*Output!$L$98*$D$2/Output!$L$95/1000000</f>
        <v>519.16653837620618</v>
      </c>
      <c r="H22" s="3">
        <f>(C25-$B$6)*$B$2*Output!$L$98*$D$2/Output!$L$95/1000000</f>
        <v>1007.8060342792207</v>
      </c>
      <c r="I22" s="3">
        <f>(D25-$B$6)*$B$2*Output!$L$98*$D$2/Output!$L$95/1000000</f>
        <v>1496.4455301822361</v>
      </c>
      <c r="K22" s="3">
        <v>2040</v>
      </c>
      <c r="L22" s="3">
        <f>(B25-$B$6)*$B$2*Output!$L$101*$E$2/Output!$L$95/1000000</f>
        <v>443.60883064294927</v>
      </c>
      <c r="M22" s="3">
        <f>(C25-$B$6)*$B$2*Output!$L$101*$E$2/Output!$L$95/1000000</f>
        <v>861.13341930667639</v>
      </c>
      <c r="N22" s="3">
        <f>(D25-$B$6)*$B$2*Output!$L$101*$E$2/Output!$L$95/1000000</f>
        <v>1278.6580079704036</v>
      </c>
      <c r="P22" s="3">
        <v>2040</v>
      </c>
      <c r="Q22" s="3">
        <f t="shared" si="3"/>
        <v>95.057998411373816</v>
      </c>
      <c r="R22" s="3">
        <f t="shared" si="3"/>
        <v>90.40658699227285</v>
      </c>
      <c r="S22" s="3">
        <f t="shared" si="3"/>
        <v>85.755175573171911</v>
      </c>
      <c r="U22" s="3">
        <v>2040</v>
      </c>
      <c r="V22" s="3">
        <f t="shared" si="4"/>
        <v>4.9420015886261837</v>
      </c>
      <c r="W22" s="3">
        <f t="shared" si="4"/>
        <v>9.5934130077271504</v>
      </c>
      <c r="X22" s="3">
        <f t="shared" si="4"/>
        <v>14.244824426828089</v>
      </c>
      <c r="Z22" s="3">
        <v>2040</v>
      </c>
      <c r="AA22" s="3">
        <f t="shared" si="5"/>
        <v>1572.4381088465216</v>
      </c>
      <c r="AB22" s="3">
        <f t="shared" si="5"/>
        <v>3052.416705403682</v>
      </c>
      <c r="AC22" s="3">
        <f t="shared" si="5"/>
        <v>4532.3953019608343</v>
      </c>
    </row>
    <row r="23" spans="1:29" x14ac:dyDescent="0.25">
      <c r="A23" s="3">
        <v>2038</v>
      </c>
      <c r="B23" s="3">
        <v>4.1141266991066647</v>
      </c>
      <c r="C23" s="3">
        <v>5.7187171478194356</v>
      </c>
      <c r="D23" s="3">
        <v>7.3233075965322092</v>
      </c>
      <c r="F23" s="3">
        <v>2041</v>
      </c>
      <c r="G23" s="3">
        <f>(B26-$B$6)*$B$2*Output!$L$98*$D$2/Output!$L$95/1000000</f>
        <v>549.70574651598281</v>
      </c>
      <c r="H23" s="3">
        <f>(C26-$B$6)*$B$2*Output!$L$98*$D$2/Output!$L$95/1000000</f>
        <v>1053.8785925976808</v>
      </c>
      <c r="I23" s="3">
        <f>(D26-$B$6)*$B$2*Output!$L$98*$D$2/Output!$L$95/1000000</f>
        <v>1558.0514386793791</v>
      </c>
      <c r="K23" s="3">
        <v>2041</v>
      </c>
      <c r="L23" s="3">
        <f>(B26-$B$6)*$B$2*Output!$L$101*$E$2/Output!$L$95/1000000</f>
        <v>469.70346773959335</v>
      </c>
      <c r="M23" s="3">
        <f>(C26-$B$6)*$B$2*Output!$L$101*$E$2/Output!$L$95/1000000</f>
        <v>900.50073636124898</v>
      </c>
      <c r="N23" s="3">
        <f>(D26-$B$6)*$B$2*Output!$L$101*$E$2/Output!$L$95/1000000</f>
        <v>1331.2980049829052</v>
      </c>
      <c r="P23" s="3">
        <v>2041</v>
      </c>
      <c r="Q23" s="3">
        <f t="shared" si="3"/>
        <v>94.767292435572273</v>
      </c>
      <c r="R23" s="3">
        <f t="shared" si="3"/>
        <v>89.968017401262529</v>
      </c>
      <c r="S23" s="3">
        <f t="shared" si="3"/>
        <v>85.16874236695277</v>
      </c>
      <c r="U23" s="3">
        <v>2041</v>
      </c>
      <c r="V23" s="3">
        <f t="shared" si="4"/>
        <v>5.2327075644277272</v>
      </c>
      <c r="W23" s="3">
        <f t="shared" si="4"/>
        <v>10.031982598737471</v>
      </c>
      <c r="X23" s="3">
        <f t="shared" si="4"/>
        <v>14.83125763304723</v>
      </c>
      <c r="Z23" s="3">
        <v>2041</v>
      </c>
      <c r="AA23" s="3">
        <f t="shared" si="5"/>
        <v>1664.9344681904354</v>
      </c>
      <c r="AB23" s="3">
        <f t="shared" si="5"/>
        <v>3191.9600717743047</v>
      </c>
      <c r="AC23" s="3">
        <f t="shared" si="5"/>
        <v>4718.985675358178</v>
      </c>
    </row>
    <row r="24" spans="1:29" x14ac:dyDescent="0.25">
      <c r="A24" s="3">
        <v>2039</v>
      </c>
      <c r="B24" s="3">
        <v>4.2218018123804422</v>
      </c>
      <c r="C24" s="3">
        <v>5.8838286389321528</v>
      </c>
      <c r="D24" s="3">
        <v>7.5458554654838661</v>
      </c>
      <c r="F24" s="3">
        <v>2042</v>
      </c>
      <c r="G24" s="3">
        <f>(B27-$B$6)*$B$2*Output!$L$98*$D$2/Output!$L$95/1000000</f>
        <v>580.24495465575944</v>
      </c>
      <c r="H24" s="3">
        <f>(C27-$B$6)*$B$2*Output!$L$98*$D$2/Output!$L$95/1000000</f>
        <v>1100.8116741760552</v>
      </c>
      <c r="I24" s="3">
        <f>(D27-$B$6)*$B$2*Output!$L$98*$D$2/Output!$L$95/1000000</f>
        <v>1621.3783936963516</v>
      </c>
      <c r="K24" s="3">
        <v>2042</v>
      </c>
      <c r="L24" s="3">
        <f>(B27-$B$6)*$B$2*Output!$L$101*$E$2/Output!$L$95/1000000</f>
        <v>495.79810483623714</v>
      </c>
      <c r="M24" s="3">
        <f>(C27-$B$6)*$B$2*Output!$L$101*$E$2/Output!$L$95/1000000</f>
        <v>940.60333908786379</v>
      </c>
      <c r="N24" s="3">
        <f>(D27-$B$6)*$B$2*Output!$L$101*$E$2/Output!$L$95/1000000</f>
        <v>1385.4085733394911</v>
      </c>
      <c r="P24" s="3">
        <v>2042</v>
      </c>
      <c r="Q24" s="3">
        <f t="shared" si="3"/>
        <v>94.476586459770729</v>
      </c>
      <c r="R24" s="3">
        <f t="shared" si="3"/>
        <v>89.521256397664544</v>
      </c>
      <c r="S24" s="3">
        <f t="shared" si="3"/>
        <v>84.565926335558331</v>
      </c>
      <c r="U24" s="3">
        <v>2042</v>
      </c>
      <c r="V24" s="3">
        <f t="shared" si="4"/>
        <v>5.5234135402292708</v>
      </c>
      <c r="W24" s="3">
        <f t="shared" si="4"/>
        <v>10.478743602335456</v>
      </c>
      <c r="X24" s="3">
        <f t="shared" si="4"/>
        <v>15.434073664441669</v>
      </c>
      <c r="Z24" s="3">
        <v>2042</v>
      </c>
      <c r="AA24" s="3">
        <f t="shared" si="5"/>
        <v>1757.4308275343496</v>
      </c>
      <c r="AB24" s="3">
        <f t="shared" si="5"/>
        <v>3334.1097686138955</v>
      </c>
      <c r="AC24" s="3">
        <f t="shared" si="5"/>
        <v>4910.788709693451</v>
      </c>
    </row>
    <row r="25" spans="1:29" x14ac:dyDescent="0.25">
      <c r="A25" s="3">
        <v>2040</v>
      </c>
      <c r="B25" s="3">
        <v>4.3294769256542196</v>
      </c>
      <c r="C25" s="3">
        <v>6.0523216317312372</v>
      </c>
      <c r="D25" s="3">
        <v>7.7751663378082583</v>
      </c>
      <c r="F25" s="3">
        <v>2043</v>
      </c>
      <c r="G25" s="3">
        <f>(B28-$B$6)*$B$2*Output!$L$98*$D$2/Output!$L$95/1000000</f>
        <v>610.78416279553642</v>
      </c>
      <c r="H25" s="3">
        <f>(C28-$B$6)*$B$2*Output!$L$98*$D$2/Output!$L$95/1000000</f>
        <v>1148.6293189254152</v>
      </c>
      <c r="I25" s="3">
        <f>(D28-$B$6)*$B$2*Output!$L$98*$D$2/Output!$L$95/1000000</f>
        <v>1686.4744750552957</v>
      </c>
      <c r="K25" s="3">
        <v>2043</v>
      </c>
      <c r="L25" s="3">
        <f>(B28-$B$6)*$B$2*Output!$L$101*$E$2/Output!$L$95/1000000</f>
        <v>521.89274193288122</v>
      </c>
      <c r="M25" s="3">
        <f>(C28-$B$6)*$B$2*Output!$L$101*$E$2/Output!$L$95/1000000</f>
        <v>981.46176871183252</v>
      </c>
      <c r="N25" s="3">
        <f>(D28-$B$6)*$B$2*Output!$L$101*$E$2/Output!$L$95/1000000</f>
        <v>1441.0307954907848</v>
      </c>
      <c r="P25" s="3">
        <v>2043</v>
      </c>
      <c r="Q25" s="3">
        <f t="shared" si="3"/>
        <v>94.1858804839692</v>
      </c>
      <c r="R25" s="3">
        <f t="shared" si="3"/>
        <v>89.066075143004284</v>
      </c>
      <c r="S25" s="3">
        <f t="shared" si="3"/>
        <v>83.946269802039367</v>
      </c>
      <c r="U25" s="3">
        <v>2043</v>
      </c>
      <c r="V25" s="3">
        <f t="shared" si="4"/>
        <v>5.8141195160308001</v>
      </c>
      <c r="W25" s="3">
        <f t="shared" si="4"/>
        <v>10.933924856995716</v>
      </c>
      <c r="X25" s="3">
        <f t="shared" si="4"/>
        <v>16.053730197960633</v>
      </c>
      <c r="Z25" s="3">
        <v>2043</v>
      </c>
      <c r="AA25" s="3">
        <f t="shared" si="5"/>
        <v>1849.9271868782591</v>
      </c>
      <c r="AB25" s="3">
        <f t="shared" si="5"/>
        <v>3478.9386073798773</v>
      </c>
      <c r="AC25" s="3">
        <f t="shared" si="5"/>
        <v>5107.9500278814958</v>
      </c>
    </row>
    <row r="26" spans="1:29" x14ac:dyDescent="0.25">
      <c r="A26" s="3">
        <v>2041</v>
      </c>
      <c r="B26" s="3">
        <v>4.437152038927997</v>
      </c>
      <c r="C26" s="3">
        <v>6.2147642174409645</v>
      </c>
      <c r="D26" s="3">
        <v>7.9923763959539347</v>
      </c>
      <c r="F26" s="3">
        <v>2044</v>
      </c>
      <c r="G26" s="3">
        <f>(B29-$B$6)*$B$2*Output!$L$98*$D$2/Output!$L$95/1000000</f>
        <v>641.32337093531305</v>
      </c>
      <c r="H26" s="3">
        <f>(C29-$B$6)*$B$2*Output!$L$98*$D$2/Output!$L$95/1000000</f>
        <v>1197.3562383450987</v>
      </c>
      <c r="I26" s="3">
        <f>(D29-$B$6)*$B$2*Output!$L$98*$D$2/Output!$L$95/1000000</f>
        <v>1753.3891057548851</v>
      </c>
      <c r="K26" s="3">
        <v>2044</v>
      </c>
      <c r="L26" s="3">
        <f>(B29-$B$6)*$B$2*Output!$L$101*$E$2/Output!$L$95/1000000</f>
        <v>547.98737902952519</v>
      </c>
      <c r="M26" s="3">
        <f>(C29-$B$6)*$B$2*Output!$L$101*$E$2/Output!$L$95/1000000</f>
        <v>1023.0971403060923</v>
      </c>
      <c r="N26" s="3">
        <f>(D29-$B$6)*$B$2*Output!$L$101*$E$2/Output!$L$95/1000000</f>
        <v>1498.2069015826605</v>
      </c>
      <c r="P26" s="3">
        <v>2044</v>
      </c>
      <c r="Q26" s="3">
        <f t="shared" si="3"/>
        <v>93.895174508167656</v>
      </c>
      <c r="R26" s="3">
        <f t="shared" si="3"/>
        <v>88.602238405886908</v>
      </c>
      <c r="S26" s="3">
        <f t="shared" si="3"/>
        <v>83.309302303606188</v>
      </c>
      <c r="U26" s="3">
        <v>2044</v>
      </c>
      <c r="V26" s="3">
        <f t="shared" si="4"/>
        <v>6.1048254918323437</v>
      </c>
      <c r="W26" s="3">
        <f t="shared" si="4"/>
        <v>11.397761594113092</v>
      </c>
      <c r="X26" s="3">
        <f t="shared" si="4"/>
        <v>16.690697696393812</v>
      </c>
      <c r="Z26" s="3">
        <v>2044</v>
      </c>
      <c r="AA26" s="3">
        <f t="shared" si="5"/>
        <v>1942.4235462221732</v>
      </c>
      <c r="AB26" s="3">
        <f t="shared" si="5"/>
        <v>3626.5214336187373</v>
      </c>
      <c r="AC26" s="3">
        <f t="shared" si="5"/>
        <v>5310.6193210152915</v>
      </c>
    </row>
    <row r="27" spans="1:29" x14ac:dyDescent="0.25">
      <c r="A27" s="3">
        <v>2042</v>
      </c>
      <c r="B27" s="3">
        <v>4.5448271522017736</v>
      </c>
      <c r="C27" s="3">
        <v>6.3802408353057478</v>
      </c>
      <c r="D27" s="3">
        <v>8.2156545184097247</v>
      </c>
      <c r="F27" s="3">
        <v>2045</v>
      </c>
      <c r="G27" s="3">
        <f>(B30-$B$6)*$B$2*Output!$L$98*$D$2/Output!$L$95/1000000</f>
        <v>671.8625790750898</v>
      </c>
      <c r="H27" s="3">
        <f>(C30-$B$6)*$B$2*Output!$L$98*$D$2/Output!$L$95/1000000</f>
        <v>1247.0178342844581</v>
      </c>
      <c r="I27" s="3">
        <f>(D30-$B$6)*$B$2*Output!$L$98*$D$2/Output!$L$95/1000000</f>
        <v>1822.1730894938275</v>
      </c>
      <c r="K27" s="3">
        <v>2045</v>
      </c>
      <c r="L27" s="3">
        <f>(B30-$B$6)*$B$2*Output!$L$101*$E$2/Output!$L$95/1000000</f>
        <v>574.08201612616915</v>
      </c>
      <c r="M27" s="3">
        <f>(C30-$B$6)*$B$2*Output!$L$101*$E$2/Output!$L$95/1000000</f>
        <v>1065.5311588224356</v>
      </c>
      <c r="N27" s="3">
        <f>(D30-$B$6)*$B$2*Output!$L$101*$E$2/Output!$L$95/1000000</f>
        <v>1556.9803015187035</v>
      </c>
      <c r="P27" s="3">
        <v>2045</v>
      </c>
      <c r="Q27" s="3">
        <f t="shared" si="3"/>
        <v>93.604468532366113</v>
      </c>
      <c r="R27" s="3">
        <f t="shared" si="3"/>
        <v>88.129504383402264</v>
      </c>
      <c r="S27" s="3">
        <f t="shared" si="3"/>
        <v>82.654540234438372</v>
      </c>
      <c r="U27" s="3">
        <v>2045</v>
      </c>
      <c r="V27" s="3">
        <f t="shared" si="4"/>
        <v>6.3955314676338872</v>
      </c>
      <c r="W27" s="3">
        <f t="shared" si="4"/>
        <v>11.870495616597736</v>
      </c>
      <c r="X27" s="3">
        <f t="shared" si="4"/>
        <v>17.345459765561628</v>
      </c>
      <c r="Z27" s="3">
        <v>2045</v>
      </c>
      <c r="AA27" s="3">
        <f t="shared" si="5"/>
        <v>2034.9199055660874</v>
      </c>
      <c r="AB27" s="3">
        <f t="shared" si="5"/>
        <v>3776.9351837911254</v>
      </c>
      <c r="AC27" s="3">
        <f t="shared" si="5"/>
        <v>5518.9504620161761</v>
      </c>
    </row>
    <row r="28" spans="1:29" x14ac:dyDescent="0.25">
      <c r="A28" s="3">
        <v>2043</v>
      </c>
      <c r="B28" s="3">
        <v>4.652502265475551</v>
      </c>
      <c r="C28" s="3">
        <v>6.5488362452229554</v>
      </c>
      <c r="D28" s="3">
        <v>8.4451702249703651</v>
      </c>
      <c r="F28" s="3">
        <v>2046</v>
      </c>
      <c r="G28" s="3">
        <f>(B31-$B$6)*$B$2*Output!$L$98*$D$2/Output!$L$95/1000000</f>
        <v>702.40178721486666</v>
      </c>
      <c r="H28" s="3">
        <f>(C31-$B$6)*$B$2*Output!$L$98*$D$2/Output!$L$95/1000000</f>
        <v>1297.6402182287491</v>
      </c>
      <c r="I28" s="3">
        <f>(D31-$B$6)*$B$2*Output!$L$98*$D$2/Output!$L$95/1000000</f>
        <v>1892.8786492426332</v>
      </c>
      <c r="K28" s="3">
        <v>2046</v>
      </c>
      <c r="L28" s="3">
        <f>(B31-$B$6)*$B$2*Output!$L$101*$E$2/Output!$L$95/1000000</f>
        <v>600.17665322281323</v>
      </c>
      <c r="M28" s="3">
        <f>(C31-$B$6)*$B$2*Output!$L$101*$E$2/Output!$L$95/1000000</f>
        <v>1108.7861355705954</v>
      </c>
      <c r="N28" s="3">
        <f>(D31-$B$6)*$B$2*Output!$L$101*$E$2/Output!$L$95/1000000</f>
        <v>1617.3956179183788</v>
      </c>
      <c r="P28" s="3">
        <v>2046</v>
      </c>
      <c r="Q28" s="3">
        <f t="shared" si="3"/>
        <v>93.313762556564569</v>
      </c>
      <c r="R28" s="3">
        <f t="shared" si="3"/>
        <v>87.647624517540322</v>
      </c>
      <c r="S28" s="3">
        <f t="shared" si="3"/>
        <v>81.981486478516047</v>
      </c>
      <c r="U28" s="3">
        <v>2046</v>
      </c>
      <c r="V28" s="3">
        <f t="shared" si="4"/>
        <v>6.6862374434354308</v>
      </c>
      <c r="W28" s="3">
        <f t="shared" si="4"/>
        <v>12.352375482459678</v>
      </c>
      <c r="X28" s="3">
        <f t="shared" si="4"/>
        <v>18.018513521483953</v>
      </c>
      <c r="Z28" s="3">
        <v>2046</v>
      </c>
      <c r="AA28" s="3">
        <f t="shared" si="5"/>
        <v>2127.4162649100012</v>
      </c>
      <c r="AB28" s="3">
        <f t="shared" si="5"/>
        <v>3930.2589436844937</v>
      </c>
      <c r="AC28" s="3">
        <f t="shared" si="5"/>
        <v>5733.1016224589948</v>
      </c>
    </row>
    <row r="29" spans="1:29" x14ac:dyDescent="0.25">
      <c r="A29" s="3">
        <v>2044</v>
      </c>
      <c r="B29" s="3">
        <v>4.7601773787493284</v>
      </c>
      <c r="C29" s="3">
        <v>6.7206375749752798</v>
      </c>
      <c r="D29" s="3">
        <v>8.6810977712012338</v>
      </c>
      <c r="F29" s="3">
        <v>2047</v>
      </c>
      <c r="G29" s="3">
        <f>(B32-$B$6)*$B$2*Output!$L$98*$D$2/Output!$L$95/1000000</f>
        <v>732.94099535464318</v>
      </c>
      <c r="H29" s="3">
        <f>(C32-$B$6)*$B$2*Output!$L$98*$D$2/Output!$L$95/1000000</f>
        <v>1349.250231123792</v>
      </c>
      <c r="I29" s="3">
        <f>(D32-$B$6)*$B$2*Output!$L$98*$D$2/Output!$L$95/1000000</f>
        <v>1965.5594668929414</v>
      </c>
      <c r="K29" s="3">
        <v>2047</v>
      </c>
      <c r="L29" s="3">
        <f>(B32-$B$6)*$B$2*Output!$L$101*$E$2/Output!$L$95/1000000</f>
        <v>626.27129031945708</v>
      </c>
      <c r="M29" s="3">
        <f>(C32-$B$6)*$B$2*Output!$L$101*$E$2/Output!$L$95/1000000</f>
        <v>1152.8850051576933</v>
      </c>
      <c r="N29" s="3">
        <f>(D32-$B$6)*$B$2*Output!$L$101*$E$2/Output!$L$95/1000000</f>
        <v>1679.4987199959307</v>
      </c>
      <c r="P29" s="3">
        <v>2047</v>
      </c>
      <c r="Q29" s="3">
        <f t="shared" si="3"/>
        <v>93.023056580763026</v>
      </c>
      <c r="R29" s="3">
        <f t="shared" si="3"/>
        <v>87.156343306478334</v>
      </c>
      <c r="S29" s="3">
        <f t="shared" si="3"/>
        <v>81.289630032193628</v>
      </c>
      <c r="U29" s="3">
        <v>2047</v>
      </c>
      <c r="V29" s="3">
        <f t="shared" si="4"/>
        <v>6.9769434192369744</v>
      </c>
      <c r="W29" s="3">
        <f t="shared" si="4"/>
        <v>12.843656693521666</v>
      </c>
      <c r="X29" s="3">
        <f t="shared" si="4"/>
        <v>18.710369967806372</v>
      </c>
      <c r="Z29" s="3">
        <v>2047</v>
      </c>
      <c r="AA29" s="3">
        <f t="shared" si="5"/>
        <v>2219.912624253916</v>
      </c>
      <c r="AB29" s="3">
        <f t="shared" si="5"/>
        <v>4086.5740084574468</v>
      </c>
      <c r="AC29" s="3">
        <f t="shared" si="5"/>
        <v>5953.235392660984</v>
      </c>
    </row>
    <row r="30" spans="1:29" x14ac:dyDescent="0.25">
      <c r="A30" s="3">
        <v>2045</v>
      </c>
      <c r="B30" s="3">
        <v>4.8678524920231059</v>
      </c>
      <c r="C30" s="3">
        <v>6.8957343863808864</v>
      </c>
      <c r="D30" s="3">
        <v>8.9236162807386723</v>
      </c>
      <c r="F30" s="3">
        <v>2048</v>
      </c>
      <c r="G30" s="3">
        <f>(B33-$B$6)*$B$2*Output!$L$98*$D$2/Output!$L$95/1000000</f>
        <v>763.48020349441992</v>
      </c>
      <c r="H30" s="3">
        <f>(C33-$B$6)*$B$2*Output!$L$98*$D$2/Output!$L$95/1000000</f>
        <v>1401.8754637544648</v>
      </c>
      <c r="I30" s="3">
        <f>(D33-$B$6)*$B$2*Output!$L$98*$D$2/Output!$L$95/1000000</f>
        <v>2040.2707240145105</v>
      </c>
      <c r="K30" s="3">
        <v>2048</v>
      </c>
      <c r="L30" s="3">
        <f>(B33-$B$6)*$B$2*Output!$L$101*$E$2/Output!$L$95/1000000</f>
        <v>652.36592741610104</v>
      </c>
      <c r="M30" s="3">
        <f>(C33-$B$6)*$B$2*Output!$L$101*$E$2/Output!$L$95/1000000</f>
        <v>1197.8513429009197</v>
      </c>
      <c r="N30" s="3">
        <f>(D33-$B$6)*$B$2*Output!$L$101*$E$2/Output!$L$95/1000000</f>
        <v>1743.3367583857387</v>
      </c>
      <c r="P30" s="3">
        <v>2048</v>
      </c>
      <c r="Q30" s="3">
        <f t="shared" si="3"/>
        <v>92.732350604961482</v>
      </c>
      <c r="R30" s="3">
        <f t="shared" si="3"/>
        <v>86.655398110595641</v>
      </c>
      <c r="S30" s="3">
        <f t="shared" si="3"/>
        <v>80.578445616229786</v>
      </c>
      <c r="U30" s="3">
        <v>2048</v>
      </c>
      <c r="V30" s="3">
        <f t="shared" si="4"/>
        <v>7.2676493950385179</v>
      </c>
      <c r="W30" s="3">
        <f t="shared" si="4"/>
        <v>13.344601889404359</v>
      </c>
      <c r="X30" s="3">
        <f t="shared" si="4"/>
        <v>19.421554383770214</v>
      </c>
      <c r="Z30" s="3">
        <v>2048</v>
      </c>
      <c r="AA30" s="3">
        <f t="shared" si="5"/>
        <v>2312.4089835978298</v>
      </c>
      <c r="AB30" s="3">
        <f t="shared" si="5"/>
        <v>4245.963944361637</v>
      </c>
      <c r="AC30" s="3">
        <f t="shared" si="5"/>
        <v>6179.5189051254492</v>
      </c>
    </row>
    <row r="31" spans="1:29" x14ac:dyDescent="0.25">
      <c r="A31" s="3">
        <v>2046</v>
      </c>
      <c r="B31" s="3">
        <v>4.9755276052968833</v>
      </c>
      <c r="C31" s="3">
        <v>7.0742187432915902</v>
      </c>
      <c r="D31" s="3">
        <v>9.1729098812863015</v>
      </c>
      <c r="F31" s="3">
        <v>2049</v>
      </c>
      <c r="G31" s="3">
        <f>(B34-$B$6)*$B$2*Output!$L$98*$D$2/Output!$L$95/1000000</f>
        <v>794.01941163419679</v>
      </c>
      <c r="H31" s="3">
        <f>(C34-$B$6)*$B$2*Output!$L$98*$D$2/Output!$L$95/1000000</f>
        <v>1455.5442776924986</v>
      </c>
      <c r="I31" s="3">
        <f>(D34-$B$6)*$B$2*Output!$L$98*$D$2/Output!$L$95/1000000</f>
        <v>2117.0691437508003</v>
      </c>
      <c r="K31" s="3">
        <v>2049</v>
      </c>
      <c r="L31" s="3">
        <f>(B34-$B$6)*$B$2*Output!$L$101*$E$2/Output!$L$95/1000000</f>
        <v>678.46056451274512</v>
      </c>
      <c r="M31" s="3">
        <f>(C34-$B$6)*$B$2*Output!$L$101*$E$2/Output!$L$95/1000000</f>
        <v>1243.7093827266547</v>
      </c>
      <c r="N31" s="3">
        <f>(D34-$B$6)*$B$2*Output!$L$101*$E$2/Output!$L$95/1000000</f>
        <v>1808.9582009405647</v>
      </c>
      <c r="P31" s="3">
        <v>2049</v>
      </c>
      <c r="Q31" s="3">
        <f t="shared" si="3"/>
        <v>92.441644629159953</v>
      </c>
      <c r="R31" s="3">
        <f t="shared" si="3"/>
        <v>86.144518953069422</v>
      </c>
      <c r="S31" s="3">
        <f t="shared" si="3"/>
        <v>79.847393276978863</v>
      </c>
      <c r="U31" s="3">
        <v>2049</v>
      </c>
      <c r="V31" s="3">
        <f t="shared" si="4"/>
        <v>7.5583553708400473</v>
      </c>
      <c r="W31" s="3">
        <f t="shared" si="4"/>
        <v>13.855481046930578</v>
      </c>
      <c r="X31" s="3">
        <f t="shared" si="4"/>
        <v>20.152606723021137</v>
      </c>
      <c r="Z31" s="3">
        <v>2049</v>
      </c>
      <c r="AA31" s="3">
        <f t="shared" si="5"/>
        <v>2404.905342941739</v>
      </c>
      <c r="AB31" s="3">
        <f t="shared" si="5"/>
        <v>4408.514652187886</v>
      </c>
      <c r="AC31" s="3">
        <f t="shared" si="5"/>
        <v>6412.123961434042</v>
      </c>
    </row>
    <row r="32" spans="1:29" x14ac:dyDescent="0.25">
      <c r="A32" s="3">
        <v>2047</v>
      </c>
      <c r="B32" s="3">
        <v>5.0832027185706599</v>
      </c>
      <c r="C32" s="3">
        <v>7.2561852814906214</v>
      </c>
      <c r="D32" s="3">
        <v>9.4291678444105855</v>
      </c>
      <c r="F32" s="3">
        <v>2050</v>
      </c>
      <c r="G32" s="3">
        <f>(B35-$B$6)*$B$2*Output!$L$98*$D$2/Output!$L$95/1000000</f>
        <v>824.55861977397353</v>
      </c>
      <c r="H32" s="3">
        <f>(C35-$B$6)*$B$2*Output!$L$98*$D$2/Output!$L$95/1000000</f>
        <v>1510.2858268294751</v>
      </c>
      <c r="I32" s="3">
        <f>(D35-$B$6)*$B$2*Output!$L$98*$D$2/Output!$L$95/1000000</f>
        <v>2196.0130338849772</v>
      </c>
      <c r="K32" s="3">
        <v>2050</v>
      </c>
      <c r="L32" s="3">
        <f>(B35-$B$6)*$B$2*Output!$L$101*$E$2/Output!$L$95/1000000</f>
        <v>704.55520160938909</v>
      </c>
      <c r="M32" s="3">
        <f>(C35-$B$6)*$B$2*Output!$L$101*$E$2/Output!$L$95/1000000</f>
        <v>1290.4840355696331</v>
      </c>
      <c r="N32" s="3">
        <f>(D35-$B$6)*$B$2*Output!$L$101*$E$2/Output!$L$95/1000000</f>
        <v>1876.4128695298768</v>
      </c>
      <c r="P32" s="3">
        <v>2050</v>
      </c>
      <c r="Q32" s="3">
        <f t="shared" si="3"/>
        <v>92.150938653358423</v>
      </c>
      <c r="R32" s="3">
        <f t="shared" si="3"/>
        <v>85.623428314899741</v>
      </c>
      <c r="S32" s="3">
        <f t="shared" si="3"/>
        <v>79.095917976441058</v>
      </c>
      <c r="U32" s="3">
        <v>2050</v>
      </c>
      <c r="V32" s="3">
        <f t="shared" si="4"/>
        <v>7.8490613466415766</v>
      </c>
      <c r="W32" s="3">
        <f t="shared" si="4"/>
        <v>14.376571685100259</v>
      </c>
      <c r="X32" s="3">
        <f t="shared" si="4"/>
        <v>20.904082023558942</v>
      </c>
      <c r="Z32" s="3">
        <v>2050</v>
      </c>
      <c r="AA32" s="3">
        <f t="shared" si="5"/>
        <v>2497.4017022856488</v>
      </c>
      <c r="AB32" s="3">
        <f t="shared" si="5"/>
        <v>4574.3144324847872</v>
      </c>
      <c r="AC32" s="3">
        <f t="shared" si="5"/>
        <v>6651.2271626839265</v>
      </c>
    </row>
    <row r="33" spans="1:29" x14ac:dyDescent="0.25">
      <c r="A33" s="3">
        <v>2048</v>
      </c>
      <c r="B33" s="3">
        <v>5.1908778318444373</v>
      </c>
      <c r="C33" s="3">
        <v>7.4417312805431042</v>
      </c>
      <c r="D33" s="3">
        <v>9.6925847292417728</v>
      </c>
    </row>
    <row r="34" spans="1:29" x14ac:dyDescent="0.25">
      <c r="A34" s="3">
        <v>2049</v>
      </c>
      <c r="B34" s="3">
        <v>5.2985529451182147</v>
      </c>
      <c r="C34" s="3">
        <v>7.6309567376537704</v>
      </c>
      <c r="D34" s="3">
        <v>9.9633605301893269</v>
      </c>
    </row>
    <row r="35" spans="1:29" x14ac:dyDescent="0.25">
      <c r="A35" s="3">
        <v>2050</v>
      </c>
      <c r="B35" s="3">
        <v>5.4062280583919922</v>
      </c>
      <c r="C35" s="3">
        <v>7.8239644435879931</v>
      </c>
      <c r="D35" s="3">
        <v>10.241700828783994</v>
      </c>
    </row>
    <row r="36" spans="1:29" x14ac:dyDescent="0.25">
      <c r="G36" s="1" t="s">
        <v>48</v>
      </c>
      <c r="H36" s="1"/>
      <c r="I36" s="1"/>
      <c r="J36" s="1"/>
      <c r="K36" s="1"/>
      <c r="L36" s="1"/>
      <c r="M36" s="1"/>
      <c r="N36" s="1"/>
      <c r="O36" s="1"/>
    </row>
    <row r="37" spans="1:29" x14ac:dyDescent="0.25">
      <c r="B37" s="1" t="s">
        <v>46</v>
      </c>
      <c r="C37" s="1"/>
      <c r="D37" s="1"/>
      <c r="G37" s="1" t="s">
        <v>30</v>
      </c>
      <c r="H37" s="1"/>
      <c r="I37" s="1"/>
      <c r="J37" s="1" t="s">
        <v>31</v>
      </c>
      <c r="K37" s="1"/>
      <c r="L37" s="1"/>
      <c r="M37" s="1" t="s">
        <v>32</v>
      </c>
      <c r="N37" s="1"/>
      <c r="O37" s="1"/>
      <c r="R37" s="1" t="s">
        <v>47</v>
      </c>
      <c r="S37" s="1"/>
      <c r="T37" s="1"/>
      <c r="AA37" s="2" t="s">
        <v>50</v>
      </c>
      <c r="AB37" s="2"/>
      <c r="AC37" s="2"/>
    </row>
    <row r="38" spans="1:29" x14ac:dyDescent="0.25">
      <c r="A38" s="3" t="s">
        <v>29</v>
      </c>
      <c r="B38" s="3" t="s">
        <v>33</v>
      </c>
      <c r="C38" s="3" t="s">
        <v>34</v>
      </c>
      <c r="D38" s="3" t="s">
        <v>35</v>
      </c>
      <c r="F38" s="3" t="s">
        <v>29</v>
      </c>
      <c r="G38" s="3" t="s">
        <v>33</v>
      </c>
      <c r="H38" s="3" t="s">
        <v>34</v>
      </c>
      <c r="I38" s="3" t="s">
        <v>35</v>
      </c>
      <c r="J38" s="3" t="s">
        <v>33</v>
      </c>
      <c r="K38" s="3" t="s">
        <v>34</v>
      </c>
      <c r="L38" s="3" t="s">
        <v>35</v>
      </c>
      <c r="M38" s="3" t="s">
        <v>33</v>
      </c>
      <c r="N38" s="3" t="s">
        <v>34</v>
      </c>
      <c r="O38" s="3" t="s">
        <v>35</v>
      </c>
      <c r="Q38" s="3" t="s">
        <v>29</v>
      </c>
      <c r="R38" s="3" t="s">
        <v>33</v>
      </c>
      <c r="S38" s="3" t="s">
        <v>34</v>
      </c>
      <c r="T38" s="3" t="s">
        <v>35</v>
      </c>
      <c r="Z38" s="3" t="s">
        <v>29</v>
      </c>
      <c r="AA38" s="3" t="s">
        <v>30</v>
      </c>
      <c r="AB38" s="3" t="s">
        <v>31</v>
      </c>
      <c r="AC38" s="3" t="s">
        <v>32</v>
      </c>
    </row>
    <row r="39" spans="1:29" x14ac:dyDescent="0.25">
      <c r="A39" s="3">
        <v>2024</v>
      </c>
      <c r="B39" s="3">
        <f>Output!L112</f>
        <v>0.16884006255798728</v>
      </c>
      <c r="C39" s="3">
        <f>Output!L142</f>
        <v>0.16884006255798728</v>
      </c>
      <c r="D39" s="3">
        <f>Output!L172</f>
        <v>0.16884006255798728</v>
      </c>
      <c r="F39" s="3">
        <v>2024</v>
      </c>
      <c r="G39" s="3">
        <f>((G6*B39+L6*R39)*1000000)/10^9</f>
        <v>9.4356170238251089E-3</v>
      </c>
      <c r="H39" s="3">
        <f>((G6*C39+L6*S39)*1000000)/10^9</f>
        <v>9.4356170238251089E-3</v>
      </c>
      <c r="I39" s="3">
        <f>((G6*D39+L6*T39)*1000000)/10^9</f>
        <v>9.4356170238251089E-3</v>
      </c>
      <c r="J39" s="3">
        <f>((H6*B39+M6*R39)*1000000)/10^9</f>
        <v>1.8601818742504127E-2</v>
      </c>
      <c r="K39" s="3">
        <f>((H6*C39+M6*S39)*1000000)/10^9</f>
        <v>1.8601818742504127E-2</v>
      </c>
      <c r="L39" s="3">
        <f>((H6*D39+M6*T39)*1000000)/10^9</f>
        <v>1.8601818742504127E-2</v>
      </c>
      <c r="M39" s="3">
        <f>((I6*B39+N6*R39)*1000000)/10^9</f>
        <v>2.7768020461183193E-2</v>
      </c>
      <c r="N39" s="3">
        <f>((I6*C39+N6*S39)*1000000)/10^9</f>
        <v>2.7768020461183193E-2</v>
      </c>
      <c r="O39" s="3">
        <f>((I6*D39+N6*T39)*1000000)/10^9</f>
        <v>2.7768020461183193E-2</v>
      </c>
      <c r="Q39" s="3">
        <v>2024</v>
      </c>
      <c r="R39" s="3">
        <f>Output!L232</f>
        <v>0.16399443284781934</v>
      </c>
      <c r="S39" s="3">
        <f>Output!L262</f>
        <v>0.16399443284781934</v>
      </c>
      <c r="T39" s="3">
        <f>Output!L292</f>
        <v>0.16399443284781934</v>
      </c>
      <c r="Z39" s="3">
        <v>2024</v>
      </c>
      <c r="AA39" s="3">
        <f>0.181/10^3*AA6</f>
        <v>1.6741841041248449E-2</v>
      </c>
      <c r="AB39" s="3">
        <f t="shared" ref="AB39:AC39" si="6">0.181/10^3*AB6</f>
        <v>3.3005652060564744E-2</v>
      </c>
      <c r="AC39" s="3">
        <f t="shared" si="6"/>
        <v>4.9269463079881864E-2</v>
      </c>
    </row>
    <row r="40" spans="1:29" x14ac:dyDescent="0.25">
      <c r="A40" s="3">
        <v>2025</v>
      </c>
      <c r="B40" s="3">
        <f>Output!L113</f>
        <v>0.16258424861267148</v>
      </c>
      <c r="C40" s="3">
        <f>Output!L143</f>
        <v>0.15979321039537095</v>
      </c>
      <c r="D40" s="3">
        <f>Output!L173</f>
        <v>0.15775407322927709</v>
      </c>
      <c r="F40" s="3">
        <v>2025</v>
      </c>
      <c r="G40" s="3">
        <f>G39+((G7-G6)*B40+(L7-L6)*R40)*1000000/10^9</f>
        <v>1.8529608645390848E-2</v>
      </c>
      <c r="H40" s="3">
        <f>H39+((G7-G6)*C40+(L7-L6)*S40)*1000000/10^9</f>
        <v>1.8377508370814796E-2</v>
      </c>
      <c r="I40" s="3">
        <f>I39+((G7-G6)*D40+(L7-L6)*T40)*1000000/10^9</f>
        <v>1.8266383657101239E-2</v>
      </c>
      <c r="J40" s="3">
        <f>J39+((H7-H6)*B40+(M7-M6)*R40)*1000000/10^9</f>
        <v>3.8226910682155293E-2</v>
      </c>
      <c r="K40" s="3">
        <f>K39+((H7-H6)*C40+(M7-M6)*S40)*1000000/10^9</f>
        <v>3.789867397413782E-2</v>
      </c>
      <c r="L40" s="3">
        <f>L39+((H7-H6)*D40+(M7-M6)*T40)*1000000/10^9</f>
        <v>3.7658863689045377E-2</v>
      </c>
      <c r="M40" s="3">
        <f>M39+((I7-I6)*B40+(N7-N6)*R40)*1000000/10^9</f>
        <v>5.7924212718919732E-2</v>
      </c>
      <c r="N40" s="3">
        <f>N39+((I7-I6)*C40+(N7-N6)*S40)*1000000/10^9</f>
        <v>5.7419839577460829E-2</v>
      </c>
      <c r="O40" s="3">
        <f>O39+((I7-I6)*D40+(N7-N6)*T40)*1000000/10^9</f>
        <v>5.7051343720989509E-2</v>
      </c>
      <c r="Q40" s="3">
        <v>2025</v>
      </c>
      <c r="R40" s="3">
        <f>Output!L233</f>
        <v>0.1582239828683078</v>
      </c>
      <c r="S40" s="3">
        <f>Output!L263</f>
        <v>0.15566161048182076</v>
      </c>
      <c r="T40" s="3">
        <f>Output!L293</f>
        <v>0.1537895369522394</v>
      </c>
      <c r="Z40" s="3">
        <v>2025</v>
      </c>
      <c r="AA40" s="3">
        <f t="shared" ref="AA40:AC55" si="7">0.181/10^3*AA7</f>
        <v>3.3483682082496899E-2</v>
      </c>
      <c r="AB40" s="3">
        <f t="shared" si="7"/>
        <v>6.9135020037369432E-2</v>
      </c>
      <c r="AC40" s="3">
        <f t="shared" si="7"/>
        <v>0.10478635799224277</v>
      </c>
    </row>
    <row r="41" spans="1:29" x14ac:dyDescent="0.25">
      <c r="A41" s="3">
        <v>2026</v>
      </c>
      <c r="B41" s="3">
        <f>Output!L114</f>
        <v>0.15684211079834678</v>
      </c>
      <c r="C41" s="3">
        <f>Output!L144</f>
        <v>0.15174845729951059</v>
      </c>
      <c r="D41" s="3">
        <f>Output!L174</f>
        <v>0.14801152121148414</v>
      </c>
      <c r="F41" s="3">
        <v>2026</v>
      </c>
      <c r="G41" s="3">
        <f t="shared" ref="G41:G65" si="8">G40+((G8-G7)*B41+(L8-L7)*R41)*1000000/10^9</f>
        <v>2.7309970275390803E-2</v>
      </c>
      <c r="H41" s="3">
        <f t="shared" ref="H41:H65" si="9">H40+((G8-G7)*C41+(L8-L7)*S41)*1000000/10^9</f>
        <v>2.6880286522750596E-2</v>
      </c>
      <c r="I41" s="3">
        <f t="shared" ref="I41:I65" si="10">I40+((G8-G7)*D41+(L8-L7)*T41)*1000000/10^9</f>
        <v>2.6565513932938899E-2</v>
      </c>
      <c r="J41" s="3">
        <f t="shared" ref="J41:J65" si="11">J40+((H8-H7)*B41+(M8-M7)*R41)*1000000/10^9</f>
        <v>5.9021164734442209E-2</v>
      </c>
      <c r="K41" s="3">
        <f t="shared" ref="K41:K65" si="12">K40+((H8-H7)*C41+(M8-M7)*S41)*1000000/10^9</f>
        <v>5.8035535813345293E-2</v>
      </c>
      <c r="L41" s="3">
        <f t="shared" ref="L41:L65" si="13">L40+((H8-H7)*D41+(M8-M7)*T41)*1000000/10^9</f>
        <v>5.7313432673898816E-2</v>
      </c>
      <c r="M41" s="3">
        <f t="shared" ref="M41:M65" si="14">M40+((I8-I7)*B41+(N8-N7)*R41)*1000000/10^9</f>
        <v>9.0732359193493595E-2</v>
      </c>
      <c r="N41" s="3">
        <f t="shared" ref="N41:N65" si="15">N40+((I8-I7)*C41+(N8-N7)*S41)*1000000/10^9</f>
        <v>8.9190785103939962E-2</v>
      </c>
      <c r="O41" s="3">
        <f t="shared" ref="O41:O65" si="16">O40+((I8-I7)*D41+(N8-N7)*T41)*1000000/10^9</f>
        <v>8.8061351414858713E-2</v>
      </c>
      <c r="Q41" s="3">
        <v>2026</v>
      </c>
      <c r="R41" s="3">
        <f>Output!L234</f>
        <v>0.15292520637355358</v>
      </c>
      <c r="S41" s="3">
        <f>Output!L264</f>
        <v>0.14824886873301257</v>
      </c>
      <c r="T41" s="3">
        <f>Output!L294</f>
        <v>0.14481809455633826</v>
      </c>
      <c r="Z41" s="3">
        <v>2026</v>
      </c>
      <c r="AA41" s="3">
        <f t="shared" si="7"/>
        <v>5.0225523123745348E-2</v>
      </c>
      <c r="AB41" s="3">
        <f t="shared" si="7"/>
        <v>0.10878419516077698</v>
      </c>
      <c r="AC41" s="3">
        <f t="shared" si="7"/>
        <v>0.16734286719780944</v>
      </c>
    </row>
    <row r="42" spans="1:29" x14ac:dyDescent="0.25">
      <c r="A42" s="3">
        <v>2027</v>
      </c>
      <c r="B42" s="3">
        <f>Output!L115</f>
        <v>0.15155345688720515</v>
      </c>
      <c r="C42" s="3">
        <f>Output!L145</f>
        <v>0.14415718810683334</v>
      </c>
      <c r="D42" s="3">
        <f>Output!L175</f>
        <v>0.13872245309687425</v>
      </c>
      <c r="F42" s="3">
        <v>2027</v>
      </c>
      <c r="G42" s="3">
        <f t="shared" si="8"/>
        <v>3.5801417085504848E-2</v>
      </c>
      <c r="H42" s="3">
        <f t="shared" si="9"/>
        <v>3.4968666651312388E-2</v>
      </c>
      <c r="I42" s="3">
        <f t="shared" si="10"/>
        <v>3.4357723023017969E-2</v>
      </c>
      <c r="J42" s="3">
        <f t="shared" si="11"/>
        <v>8.1142805084945244E-2</v>
      </c>
      <c r="K42" s="3">
        <f t="shared" si="12"/>
        <v>7.9107119987797236E-2</v>
      </c>
      <c r="L42" s="3">
        <f t="shared" si="13"/>
        <v>7.7613441716095785E-2</v>
      </c>
      <c r="M42" s="3">
        <f t="shared" si="14"/>
        <v>0.12648419308438569</v>
      </c>
      <c r="N42" s="3">
        <f t="shared" si="15"/>
        <v>0.12324557332428211</v>
      </c>
      <c r="O42" s="3">
        <f t="shared" si="16"/>
        <v>0.12086916040917364</v>
      </c>
      <c r="Q42" s="3">
        <v>2027</v>
      </c>
      <c r="R42" s="3">
        <f>Output!L235</f>
        <v>0.14804284235207202</v>
      </c>
      <c r="S42" s="3">
        <f>Output!L265</f>
        <v>0.14125253945747712</v>
      </c>
      <c r="T42" s="3">
        <f>Output!L295</f>
        <v>0.13626306463370982</v>
      </c>
      <c r="Z42" s="3">
        <v>2027</v>
      </c>
      <c r="AA42" s="3">
        <f t="shared" si="7"/>
        <v>6.6967364164993798E-2</v>
      </c>
      <c r="AB42" s="3">
        <f t="shared" si="7"/>
        <v>0.15239949354298629</v>
      </c>
      <c r="AC42" s="3">
        <f t="shared" si="7"/>
        <v>0.23783162292098042</v>
      </c>
    </row>
    <row r="43" spans="1:29" x14ac:dyDescent="0.25">
      <c r="A43" s="3">
        <v>2028</v>
      </c>
      <c r="B43" s="3">
        <f>Output!L116</f>
        <v>0.14666521315841088</v>
      </c>
      <c r="C43" s="3">
        <f>Output!L146</f>
        <v>0.13696630575713631</v>
      </c>
      <c r="D43" s="3">
        <f>Output!L176</f>
        <v>0.12983379516461174</v>
      </c>
      <c r="F43" s="3">
        <v>2028</v>
      </c>
      <c r="G43" s="3">
        <f t="shared" si="8"/>
        <v>4.402577193822383E-2</v>
      </c>
      <c r="H43" s="3">
        <f t="shared" si="9"/>
        <v>4.2664470347090068E-2</v>
      </c>
      <c r="I43" s="3">
        <f t="shared" si="10"/>
        <v>4.1664833789829291E-2</v>
      </c>
      <c r="J43" s="3">
        <f t="shared" si="11"/>
        <v>0.10476401865370592</v>
      </c>
      <c r="K43" s="3">
        <f t="shared" si="12"/>
        <v>0.10121027895121723</v>
      </c>
      <c r="L43" s="3">
        <f t="shared" si="13"/>
        <v>9.8600233638914875E-2</v>
      </c>
      <c r="M43" s="3">
        <f t="shared" si="14"/>
        <v>0.16550226536918805</v>
      </c>
      <c r="N43" s="3">
        <f t="shared" si="15"/>
        <v>0.15975608755534443</v>
      </c>
      <c r="O43" s="3">
        <f t="shared" si="16"/>
        <v>0.15553563348800054</v>
      </c>
      <c r="Q43" s="3">
        <v>2028</v>
      </c>
      <c r="R43" s="3">
        <f>Output!L236</f>
        <v>0.143528165091485</v>
      </c>
      <c r="S43" s="3">
        <f>Output!L266</f>
        <v>0.13462387551563054</v>
      </c>
      <c r="T43" s="3">
        <f>Output!L296</f>
        <v>0.12807572147197591</v>
      </c>
      <c r="Z43" s="3">
        <v>2028</v>
      </c>
      <c r="AA43" s="3">
        <f t="shared" si="7"/>
        <v>8.3709205206241422E-2</v>
      </c>
      <c r="AB43" s="3">
        <f t="shared" si="7"/>
        <v>0.20048382475819765</v>
      </c>
      <c r="AC43" s="3">
        <f t="shared" si="7"/>
        <v>0.31725844431015471</v>
      </c>
    </row>
    <row r="44" spans="1:29" x14ac:dyDescent="0.25">
      <c r="A44" s="3">
        <v>2029</v>
      </c>
      <c r="B44" s="3">
        <f>Output!L117</f>
        <v>0.14213049082341558</v>
      </c>
      <c r="C44" s="3">
        <f>Output!L147</f>
        <v>0.1301289681406054</v>
      </c>
      <c r="D44" s="3">
        <f>Output!L177</f>
        <v>0.12129865862614821</v>
      </c>
      <c r="F44" s="3">
        <v>2029</v>
      </c>
      <c r="G44" s="3">
        <f t="shared" si="8"/>
        <v>5.2002302440599904E-2</v>
      </c>
      <c r="H44" s="3">
        <f t="shared" si="9"/>
        <v>4.9986966489036742E-2</v>
      </c>
      <c r="I44" s="3">
        <f t="shared" si="10"/>
        <v>4.8506113840425025E-2</v>
      </c>
      <c r="J44" s="3">
        <f t="shared" si="11"/>
        <v>0.13007268356688267</v>
      </c>
      <c r="K44" s="3">
        <f t="shared" si="12"/>
        <v>0.12444376387669373</v>
      </c>
      <c r="L44" s="3">
        <f t="shared" si="13"/>
        <v>0.12030687217382072</v>
      </c>
      <c r="M44" s="3">
        <f t="shared" si="14"/>
        <v>0.20814306469316554</v>
      </c>
      <c r="N44" s="3">
        <f t="shared" si="15"/>
        <v>0.19890056126435079</v>
      </c>
      <c r="O44" s="3">
        <f t="shared" si="16"/>
        <v>0.19210763050721652</v>
      </c>
      <c r="Q44" s="3">
        <v>2029</v>
      </c>
      <c r="R44" s="3">
        <f>Output!L237</f>
        <v>0.139338127088909</v>
      </c>
      <c r="S44" s="3">
        <f>Output!L267</f>
        <v>0.12831987225900063</v>
      </c>
      <c r="T44" s="3">
        <f>Output!L297</f>
        <v>0.12021301756825301</v>
      </c>
      <c r="Z44" s="3">
        <v>2029</v>
      </c>
      <c r="AA44" s="3">
        <f t="shared" si="7"/>
        <v>0.10045104624748988</v>
      </c>
      <c r="AB44" s="3">
        <f t="shared" si="7"/>
        <v>0.25360386796701007</v>
      </c>
      <c r="AC44" s="3">
        <f t="shared" si="7"/>
        <v>0.40675668968653034</v>
      </c>
    </row>
    <row r="45" spans="1:29" x14ac:dyDescent="0.25">
      <c r="A45" s="3">
        <v>2030</v>
      </c>
      <c r="B45" s="3">
        <f>Output!L118</f>
        <v>0.13790326465025443</v>
      </c>
      <c r="C45" s="3">
        <f>Output!L148</f>
        <v>0.12359915002527573</v>
      </c>
      <c r="D45" s="3">
        <f>Output!L178</f>
        <v>0.11307104158888594</v>
      </c>
      <c r="F45" s="3">
        <v>2030</v>
      </c>
      <c r="G45" s="3">
        <f t="shared" si="8"/>
        <v>5.9747768004581758E-2</v>
      </c>
      <c r="H45" s="3">
        <f t="shared" si="9"/>
        <v>5.6952915761002046E-2</v>
      </c>
      <c r="I45" s="3">
        <f t="shared" si="10"/>
        <v>5.4898323858654799E-2</v>
      </c>
      <c r="J45" s="3">
        <f t="shared" si="11"/>
        <v>0.15727334492505185</v>
      </c>
      <c r="K45" s="3">
        <f t="shared" si="12"/>
        <v>0.14890690629463055</v>
      </c>
      <c r="L45" s="3">
        <f t="shared" si="13"/>
        <v>0.1427551470515388</v>
      </c>
      <c r="M45" s="3">
        <f t="shared" si="14"/>
        <v>0.25479892184552205</v>
      </c>
      <c r="N45" s="3">
        <f t="shared" si="15"/>
        <v>0.24086089682825909</v>
      </c>
      <c r="O45" s="3">
        <f t="shared" si="16"/>
        <v>0.23061197024442293</v>
      </c>
      <c r="Q45" s="3">
        <v>2030</v>
      </c>
      <c r="R45" s="3">
        <f>Output!L238</f>
        <v>0.13543047364806934</v>
      </c>
      <c r="S45" s="3">
        <f>Output!L268</f>
        <v>0.12229827499131268</v>
      </c>
      <c r="T45" s="3">
        <f>Output!L298</f>
        <v>0.1126327196534721</v>
      </c>
      <c r="Z45" s="3">
        <v>2030</v>
      </c>
      <c r="AA45" s="3">
        <f t="shared" si="7"/>
        <v>0.11719288728873833</v>
      </c>
      <c r="AB45" s="3">
        <f t="shared" si="7"/>
        <v>0.31239815798270104</v>
      </c>
      <c r="AC45" s="3">
        <f t="shared" si="7"/>
        <v>0.50760342867666375</v>
      </c>
    </row>
    <row r="46" spans="1:29" x14ac:dyDescent="0.25">
      <c r="A46" s="3">
        <v>2031</v>
      </c>
      <c r="B46" s="3">
        <f>Output!L119</f>
        <v>0.13542077286630852</v>
      </c>
      <c r="C46" s="3">
        <f>Output!L149</f>
        <v>0.11881404295979417</v>
      </c>
      <c r="D46" s="3">
        <f>Output!L179</f>
        <v>0.10658813560147176</v>
      </c>
      <c r="F46" s="3">
        <v>2031</v>
      </c>
      <c r="G46" s="3">
        <f t="shared" si="8"/>
        <v>6.7357763341674717E-2</v>
      </c>
      <c r="H46" s="3">
        <f t="shared" si="9"/>
        <v>6.365791160259035E-2</v>
      </c>
      <c r="I46" s="3">
        <f t="shared" si="10"/>
        <v>6.0937057284122992E-2</v>
      </c>
      <c r="J46" s="3">
        <f t="shared" si="11"/>
        <v>0.16726780380952602</v>
      </c>
      <c r="K46" s="3">
        <f t="shared" si="12"/>
        <v>0.15771279937221078</v>
      </c>
      <c r="L46" s="3">
        <f t="shared" si="13"/>
        <v>0.15068601563446188</v>
      </c>
      <c r="M46" s="3">
        <f t="shared" si="14"/>
        <v>0.2671778442773774</v>
      </c>
      <c r="N46" s="3">
        <f t="shared" si="15"/>
        <v>0.25176768714183118</v>
      </c>
      <c r="O46" s="3">
        <f t="shared" si="16"/>
        <v>0.24043497398480088</v>
      </c>
      <c r="Q46" s="3">
        <v>2031</v>
      </c>
      <c r="R46" s="3">
        <f>Output!L239</f>
        <v>0.13314429916046458</v>
      </c>
      <c r="S46" s="3">
        <f>Output!L269</f>
        <v>0.11789813524965397</v>
      </c>
      <c r="T46" s="3">
        <f>Output!L299</f>
        <v>0.10667387926472041</v>
      </c>
      <c r="Z46" s="3">
        <v>2031</v>
      </c>
      <c r="AA46" s="3">
        <f t="shared" si="7"/>
        <v>0.13393472832998676</v>
      </c>
      <c r="AB46" s="3">
        <f t="shared" si="7"/>
        <v>0.3343857722354413</v>
      </c>
      <c r="AC46" s="3">
        <f t="shared" si="7"/>
        <v>0.53483681614089662</v>
      </c>
    </row>
    <row r="47" spans="1:29" x14ac:dyDescent="0.25">
      <c r="A47" s="3">
        <v>2032</v>
      </c>
      <c r="B47" s="3">
        <f>Output!L120</f>
        <v>0.13296008005125465</v>
      </c>
      <c r="C47" s="3">
        <f>Output!L150</f>
        <v>0.11405071152383757</v>
      </c>
      <c r="D47" s="3">
        <f>Output!L180</f>
        <v>0.10012702858294967</v>
      </c>
      <c r="F47" s="3">
        <v>2032</v>
      </c>
      <c r="G47" s="3">
        <f t="shared" si="8"/>
        <v>7.483347655509523E-2</v>
      </c>
      <c r="H47" s="3">
        <f t="shared" si="9"/>
        <v>7.0103140845117151E-2</v>
      </c>
      <c r="I47" s="3">
        <f t="shared" si="10"/>
        <v>6.6623502220046038E-2</v>
      </c>
      <c r="J47" s="3">
        <f t="shared" si="11"/>
        <v>0.17727067799877969</v>
      </c>
      <c r="K47" s="3">
        <f t="shared" si="12"/>
        <v>0.16633683501848937</v>
      </c>
      <c r="L47" s="3">
        <f t="shared" si="13"/>
        <v>0.15829476033269932</v>
      </c>
      <c r="M47" s="3">
        <f t="shared" si="14"/>
        <v>0.27970787944246422</v>
      </c>
      <c r="N47" s="3">
        <f t="shared" si="15"/>
        <v>0.26257052919186152</v>
      </c>
      <c r="O47" s="3">
        <f t="shared" si="16"/>
        <v>0.24996601844535268</v>
      </c>
      <c r="Q47" s="3">
        <v>2032</v>
      </c>
      <c r="R47" s="3">
        <f>Output!L240</f>
        <v>0.13087814334436701</v>
      </c>
      <c r="S47" s="3">
        <f>Output!L270</f>
        <v>0.11351799275229683</v>
      </c>
      <c r="T47" s="3">
        <f>Output!L300</f>
        <v>0.10073505754747593</v>
      </c>
      <c r="Z47" s="3">
        <v>2032</v>
      </c>
      <c r="AA47" s="3">
        <f t="shared" si="7"/>
        <v>0.15067656937123522</v>
      </c>
      <c r="AB47" s="3">
        <f t="shared" si="7"/>
        <v>0.35678718396047271</v>
      </c>
      <c r="AC47" s="3">
        <f t="shared" si="7"/>
        <v>0.56289779854971178</v>
      </c>
    </row>
    <row r="48" spans="1:29" x14ac:dyDescent="0.25">
      <c r="A48" s="3">
        <v>2033</v>
      </c>
      <c r="B48" s="3">
        <f>Output!L121</f>
        <v>0.13052158297433394</v>
      </c>
      <c r="C48" s="3">
        <f>Output!L151</f>
        <v>0.10930962250474835</v>
      </c>
      <c r="D48" s="3">
        <f>Output!L181</f>
        <v>9.3688140641927833E-2</v>
      </c>
      <c r="F48" s="3">
        <v>2033</v>
      </c>
      <c r="G48" s="3">
        <f t="shared" si="8"/>
        <v>8.2176117370339474E-2</v>
      </c>
      <c r="H48" s="3">
        <f t="shared" si="9"/>
        <v>7.6289815757880547E-2</v>
      </c>
      <c r="I48" s="3">
        <f t="shared" si="10"/>
        <v>7.195886966382109E-2</v>
      </c>
      <c r="J48" s="3">
        <f t="shared" si="11"/>
        <v>0.18728249322903087</v>
      </c>
      <c r="K48" s="3">
        <f t="shared" si="12"/>
        <v>0.17477247114379493</v>
      </c>
      <c r="L48" s="3">
        <f t="shared" si="13"/>
        <v>0.1655696242919541</v>
      </c>
      <c r="M48" s="3">
        <f t="shared" si="14"/>
        <v>0.29238886908772244</v>
      </c>
      <c r="N48" s="3">
        <f t="shared" si="15"/>
        <v>0.27325512652970935</v>
      </c>
      <c r="O48" s="3">
        <f t="shared" si="16"/>
        <v>0.25918037892008727</v>
      </c>
      <c r="Q48" s="3">
        <v>2033</v>
      </c>
      <c r="R48" s="3">
        <f>Output!L241</f>
        <v>0.1286323704608863</v>
      </c>
      <c r="S48" s="3">
        <f>Output!L271</f>
        <v>0.10915827604196786</v>
      </c>
      <c r="T48" s="3">
        <f>Output!L301</f>
        <v>9.4816640190053952E-2</v>
      </c>
      <c r="Z48" s="3">
        <v>2033</v>
      </c>
      <c r="AA48" s="3">
        <f t="shared" si="7"/>
        <v>0.16741841041248368</v>
      </c>
      <c r="AB48" s="3">
        <f t="shared" si="7"/>
        <v>0.37961496804208306</v>
      </c>
      <c r="AC48" s="3">
        <f t="shared" si="7"/>
        <v>0.59181152567168394</v>
      </c>
    </row>
    <row r="49" spans="1:29" x14ac:dyDescent="0.25">
      <c r="A49" s="3">
        <v>2034</v>
      </c>
      <c r="B49" s="3">
        <f>Output!L122</f>
        <v>0.12810451143643137</v>
      </c>
      <c r="C49" s="3">
        <f>Output!L152</f>
        <v>0.10458991234594302</v>
      </c>
      <c r="D49" s="3">
        <f>Output!L182</f>
        <v>8.7270631561189888E-2</v>
      </c>
      <c r="F49" s="3">
        <v>2034</v>
      </c>
      <c r="G49" s="3">
        <f t="shared" si="8"/>
        <v>8.9386853540027844E-2</v>
      </c>
      <c r="H49" s="3">
        <f t="shared" si="9"/>
        <v>8.2219101549699025E-2</v>
      </c>
      <c r="I49" s="3">
        <f t="shared" si="10"/>
        <v>7.6944324824266649E-2</v>
      </c>
      <c r="J49" s="3">
        <f t="shared" si="11"/>
        <v>0.19730367406451615</v>
      </c>
      <c r="K49" s="3">
        <f t="shared" si="12"/>
        <v>0.18301274561048012</v>
      </c>
      <c r="L49" s="3">
        <f t="shared" si="13"/>
        <v>0.17249820225325085</v>
      </c>
      <c r="M49" s="3">
        <f t="shared" si="14"/>
        <v>0.3052204945890048</v>
      </c>
      <c r="N49" s="3">
        <f t="shared" si="15"/>
        <v>0.28380638967126143</v>
      </c>
      <c r="O49" s="3">
        <f t="shared" si="16"/>
        <v>0.26805207968223532</v>
      </c>
      <c r="Q49" s="3">
        <v>2034</v>
      </c>
      <c r="R49" s="3">
        <f>Output!L242</f>
        <v>0.12640627340669133</v>
      </c>
      <c r="S49" s="3">
        <f>Output!L272</f>
        <v>0.10481819230651331</v>
      </c>
      <c r="T49" s="3">
        <f>Output!L302</f>
        <v>8.8917855807506441E-2</v>
      </c>
      <c r="Z49" s="3">
        <v>2034</v>
      </c>
      <c r="AA49" s="3">
        <f t="shared" si="7"/>
        <v>0.18416025145373049</v>
      </c>
      <c r="AB49" s="3">
        <f t="shared" si="7"/>
        <v>0.40288208150250382</v>
      </c>
      <c r="AC49" s="3">
        <f t="shared" si="7"/>
        <v>0.62160391155127803</v>
      </c>
    </row>
    <row r="50" spans="1:29" x14ac:dyDescent="0.25">
      <c r="A50" s="3">
        <v>2035</v>
      </c>
      <c r="B50" s="3">
        <f>Output!L123</f>
        <v>0.12570804855969764</v>
      </c>
      <c r="C50" s="3">
        <f>Output!L153</f>
        <v>9.9890834187673652E-2</v>
      </c>
      <c r="D50" s="3">
        <f>Output!L183</f>
        <v>8.0873777820355028E-2</v>
      </c>
      <c r="F50" s="3">
        <v>2035</v>
      </c>
      <c r="G50" s="3">
        <f t="shared" si="8"/>
        <v>9.6466808300139137E-2</v>
      </c>
      <c r="H50" s="3">
        <f t="shared" si="9"/>
        <v>8.7892122728452315E-2</v>
      </c>
      <c r="I50" s="3">
        <f t="shared" si="10"/>
        <v>8.1580993481163377E-2</v>
      </c>
      <c r="J50" s="3">
        <f t="shared" si="11"/>
        <v>0.20733453418794706</v>
      </c>
      <c r="K50" s="3">
        <f t="shared" si="12"/>
        <v>0.19105026616667656</v>
      </c>
      <c r="L50" s="3">
        <f t="shared" si="13"/>
        <v>0.17906742145194757</v>
      </c>
      <c r="M50" s="3">
        <f t="shared" si="14"/>
        <v>0.31820226007575525</v>
      </c>
      <c r="N50" s="3">
        <f t="shared" si="15"/>
        <v>0.29420840960490097</v>
      </c>
      <c r="O50" s="3">
        <f t="shared" si="16"/>
        <v>0.27655384942273198</v>
      </c>
      <c r="Q50" s="3">
        <v>2035</v>
      </c>
      <c r="R50" s="3">
        <f>Output!L243</f>
        <v>0.12419910222542592</v>
      </c>
      <c r="S50" s="3">
        <f>Output!L273</f>
        <v>0.10049705587119397</v>
      </c>
      <c r="T50" s="3">
        <f>Output!L303</f>
        <v>8.3038040152299777E-2</v>
      </c>
      <c r="Z50" s="3">
        <v>2035</v>
      </c>
      <c r="AA50" s="3">
        <f t="shared" si="7"/>
        <v>0.20090209249497976</v>
      </c>
      <c r="AB50" s="3">
        <f t="shared" si="7"/>
        <v>0.42660187511469289</v>
      </c>
      <c r="AC50" s="3">
        <f t="shared" si="7"/>
        <v>0.65230165773440685</v>
      </c>
    </row>
    <row r="51" spans="1:29" x14ac:dyDescent="0.25">
      <c r="A51" s="3">
        <v>2036</v>
      </c>
      <c r="B51" s="3">
        <f>Output!L124</f>
        <v>0.12328514218001452</v>
      </c>
      <c r="C51" s="3">
        <f>Output!L154</f>
        <v>9.7994603966468641E-2</v>
      </c>
      <c r="D51" s="3">
        <f>Output!L184</f>
        <v>7.9640969109596726E-2</v>
      </c>
      <c r="F51" s="3">
        <v>2036</v>
      </c>
      <c r="G51" s="3">
        <f t="shared" si="8"/>
        <v>0.10341454073416489</v>
      </c>
      <c r="H51" s="3">
        <f t="shared" si="9"/>
        <v>9.3461623297857829E-2</v>
      </c>
      <c r="I51" s="3">
        <f t="shared" si="10"/>
        <v>8.6150295313090167E-2</v>
      </c>
      <c r="J51" s="3">
        <f t="shared" si="11"/>
        <v>0.21737162962887457</v>
      </c>
      <c r="K51" s="3">
        <f t="shared" si="12"/>
        <v>0.19909628827594075</v>
      </c>
      <c r="L51" s="3">
        <f t="shared" si="13"/>
        <v>0.18566849871290361</v>
      </c>
      <c r="M51" s="3">
        <f t="shared" si="14"/>
        <v>0.3313287185235847</v>
      </c>
      <c r="N51" s="3">
        <f t="shared" si="15"/>
        <v>0.304730953254024</v>
      </c>
      <c r="O51" s="3">
        <f t="shared" si="16"/>
        <v>0.28518670211271741</v>
      </c>
      <c r="Q51" s="3">
        <v>2036</v>
      </c>
      <c r="R51" s="3">
        <f>Output!L244</f>
        <v>0.12196765966358813</v>
      </c>
      <c r="S51" s="3">
        <f>Output!L274</f>
        <v>9.8749139631833655E-2</v>
      </c>
      <c r="T51" s="3">
        <f>Output!L304</f>
        <v>8.1899192233263043E-2</v>
      </c>
      <c r="Z51" s="3">
        <v>2036</v>
      </c>
      <c r="AA51" s="3">
        <f t="shared" si="7"/>
        <v>0.21764393353622735</v>
      </c>
      <c r="AB51" s="3">
        <f t="shared" si="7"/>
        <v>0.45078810536801867</v>
      </c>
      <c r="AC51" s="3">
        <f t="shared" si="7"/>
        <v>0.68393227719981076</v>
      </c>
    </row>
    <row r="52" spans="1:29" x14ac:dyDescent="0.25">
      <c r="A52" s="3">
        <v>2037</v>
      </c>
      <c r="B52" s="3">
        <f>Output!L125</f>
        <v>0.12088137408137155</v>
      </c>
      <c r="C52" s="3">
        <f>Output!L155</f>
        <v>9.6117512026303781E-2</v>
      </c>
      <c r="D52" s="3">
        <f>Output!L185</f>
        <v>7.8427345358612802E-2</v>
      </c>
      <c r="F52" s="3">
        <v>2037</v>
      </c>
      <c r="G52" s="3">
        <f t="shared" si="8"/>
        <v>0.11023109394810734</v>
      </c>
      <c r="H52" s="3">
        <f t="shared" si="9"/>
        <v>9.8928646363917766E-2</v>
      </c>
      <c r="I52" s="3">
        <f t="shared" si="10"/>
        <v>9.0653275969851108E-2</v>
      </c>
      <c r="J52" s="3">
        <f t="shared" si="11"/>
        <v>0.22741490006789866</v>
      </c>
      <c r="K52" s="3">
        <f t="shared" si="12"/>
        <v>0.20715120832505257</v>
      </c>
      <c r="L52" s="3">
        <f t="shared" si="13"/>
        <v>0.19230303248651853</v>
      </c>
      <c r="M52" s="3">
        <f t="shared" si="14"/>
        <v>0.34459870618769045</v>
      </c>
      <c r="N52" s="3">
        <f t="shared" si="15"/>
        <v>0.31537377028618768</v>
      </c>
      <c r="O52" s="3">
        <f t="shared" si="16"/>
        <v>0.29395278900318628</v>
      </c>
      <c r="Q52" s="3">
        <v>2037</v>
      </c>
      <c r="R52" s="3">
        <f>Output!L245</f>
        <v>0.11975379305240709</v>
      </c>
      <c r="S52" s="3">
        <f>Output!L275</f>
        <v>9.7018799343130083E-2</v>
      </c>
      <c r="T52" s="3">
        <f>Output!L305</f>
        <v>8.0777963119294319E-2</v>
      </c>
      <c r="Z52" s="3">
        <v>2037</v>
      </c>
      <c r="AA52" s="3">
        <f t="shared" si="7"/>
        <v>0.23438577457747581</v>
      </c>
      <c r="AB52" s="3">
        <f t="shared" si="7"/>
        <v>0.47545494679756861</v>
      </c>
      <c r="AC52" s="3">
        <f t="shared" si="7"/>
        <v>0.716524119017663</v>
      </c>
    </row>
    <row r="53" spans="1:29" x14ac:dyDescent="0.25">
      <c r="A53" s="3">
        <v>2038</v>
      </c>
      <c r="B53" s="3">
        <f>Output!L126</f>
        <v>0.11849609076148931</v>
      </c>
      <c r="C53" s="3">
        <f>Output!L156</f>
        <v>9.4258904864899656E-2</v>
      </c>
      <c r="D53" s="3">
        <f>Output!L186</f>
        <v>7.7232159707655373E-2</v>
      </c>
      <c r="F53" s="3">
        <v>2038</v>
      </c>
      <c r="G53" s="3">
        <f t="shared" si="8"/>
        <v>0.11691747543459731</v>
      </c>
      <c r="H53" s="3">
        <f t="shared" si="9"/>
        <v>0.10429419941926298</v>
      </c>
      <c r="I53" s="3">
        <f t="shared" si="10"/>
        <v>9.5090940400275187E-2</v>
      </c>
      <c r="J53" s="3">
        <f t="shared" si="11"/>
        <v>0.23746416033903367</v>
      </c>
      <c r="K53" s="3">
        <f t="shared" si="12"/>
        <v>0.21521533677191046</v>
      </c>
      <c r="L53" s="3">
        <f t="shared" si="13"/>
        <v>0.1989725958291719</v>
      </c>
      <c r="M53" s="3">
        <f t="shared" si="14"/>
        <v>0.35801084524347038</v>
      </c>
      <c r="N53" s="3">
        <f t="shared" si="15"/>
        <v>0.32613647412455815</v>
      </c>
      <c r="O53" s="3">
        <f t="shared" si="16"/>
        <v>0.30285425125806886</v>
      </c>
      <c r="Q53" s="3">
        <v>2038</v>
      </c>
      <c r="R53" s="3">
        <f>Output!L246</f>
        <v>0.11755690242457992</v>
      </c>
      <c r="S53" s="3">
        <f>Output!L276</f>
        <v>9.5305435037780356E-2</v>
      </c>
      <c r="T53" s="3">
        <f>Output!L306</f>
        <v>7.967366713426817E-2</v>
      </c>
      <c r="Z53" s="3">
        <v>2038</v>
      </c>
      <c r="AA53" s="3">
        <f t="shared" si="7"/>
        <v>0.25112761561872426</v>
      </c>
      <c r="AB53" s="3">
        <f t="shared" si="7"/>
        <v>0.50061700468813619</v>
      </c>
      <c r="AC53" s="3">
        <f t="shared" si="7"/>
        <v>0.75010639375754729</v>
      </c>
    </row>
    <row r="54" spans="1:29" x14ac:dyDescent="0.25">
      <c r="A54" s="3">
        <v>2039</v>
      </c>
      <c r="B54" s="3">
        <f>Output!L127</f>
        <v>0.11612859203935415</v>
      </c>
      <c r="C54" s="3">
        <f>Output!L157</f>
        <v>9.2418082301242599E-2</v>
      </c>
      <c r="D54" s="3">
        <f>Output!L187</f>
        <v>7.6054781993812132E-2</v>
      </c>
      <c r="F54" s="3">
        <v>2039</v>
      </c>
      <c r="G54" s="3">
        <f t="shared" si="8"/>
        <v>0.12347465452909283</v>
      </c>
      <c r="H54" s="3">
        <f t="shared" si="9"/>
        <v>0.10955925179935148</v>
      </c>
      <c r="I54" s="3">
        <f t="shared" si="10"/>
        <v>9.9464259211721348E-2</v>
      </c>
      <c r="J54" s="3">
        <f t="shared" si="11"/>
        <v>0.24751908932742936</v>
      </c>
      <c r="K54" s="3">
        <f t="shared" si="12"/>
        <v>0.22328888898682775</v>
      </c>
      <c r="L54" s="3">
        <f t="shared" si="13"/>
        <v>0.20567874331408961</v>
      </c>
      <c r="M54" s="3">
        <f t="shared" si="14"/>
        <v>0.37156352412576621</v>
      </c>
      <c r="N54" s="3">
        <f t="shared" si="15"/>
        <v>0.33701852617430417</v>
      </c>
      <c r="O54" s="3">
        <f t="shared" si="16"/>
        <v>0.31189322741645809</v>
      </c>
      <c r="Q54" s="3">
        <v>2039</v>
      </c>
      <c r="R54" s="3">
        <f>Output!L247</f>
        <v>0.11537634495839237</v>
      </c>
      <c r="S54" s="3">
        <f>Output!L277</f>
        <v>9.3608403894070241E-2</v>
      </c>
      <c r="T54" s="3">
        <f>Output!L307</f>
        <v>7.8585725738087267E-2</v>
      </c>
      <c r="Z54" s="3">
        <v>2039</v>
      </c>
      <c r="AA54" s="3">
        <f t="shared" si="7"/>
        <v>0.26786945665997192</v>
      </c>
      <c r="AB54" s="3">
        <f t="shared" si="7"/>
        <v>0.52628932816425822</v>
      </c>
      <c r="AC54" s="3">
        <f t="shared" si="7"/>
        <v>0.78470919966854469</v>
      </c>
    </row>
    <row r="55" spans="1:29" x14ac:dyDescent="0.25">
      <c r="A55" s="3">
        <v>2040</v>
      </c>
      <c r="B55" s="3">
        <f>Output!L128</f>
        <v>0.11377668401445658</v>
      </c>
      <c r="C55" s="3">
        <f>Output!L158</f>
        <v>9.0592850434823124E-2</v>
      </c>
      <c r="D55" s="3">
        <f>Output!L188</f>
        <v>7.4892971637839353E-2</v>
      </c>
      <c r="F55" s="3">
        <v>2040</v>
      </c>
      <c r="G55" s="3">
        <f t="shared" si="8"/>
        <v>0.12990348100825438</v>
      </c>
      <c r="H55" s="3">
        <f t="shared" si="9"/>
        <v>0.11472465328084376</v>
      </c>
      <c r="I55" s="3">
        <f t="shared" si="10"/>
        <v>0.10377408090894912</v>
      </c>
      <c r="J55" s="3">
        <f t="shared" si="11"/>
        <v>0.25757909465944817</v>
      </c>
      <c r="K55" s="3">
        <f t="shared" si="12"/>
        <v>0.23137185196837137</v>
      </c>
      <c r="L55" s="3">
        <f t="shared" si="13"/>
        <v>0.21242287140569374</v>
      </c>
      <c r="M55" s="3">
        <f t="shared" si="14"/>
        <v>0.38525470831064224</v>
      </c>
      <c r="N55" s="3">
        <f t="shared" si="15"/>
        <v>0.34801905065589911</v>
      </c>
      <c r="O55" s="3">
        <f t="shared" si="16"/>
        <v>0.32107166190243852</v>
      </c>
      <c r="Q55" s="3">
        <v>2040</v>
      </c>
      <c r="R55" s="3">
        <f>Output!L248</f>
        <v>0.11321010649235551</v>
      </c>
      <c r="S55" s="3">
        <f>Output!L278</f>
        <v>9.1925691750510838E-2</v>
      </c>
      <c r="T55" s="3">
        <f>Output!L308</f>
        <v>7.7512081914851427E-2</v>
      </c>
      <c r="Z55" s="3">
        <v>2040</v>
      </c>
      <c r="AA55" s="3">
        <f t="shared" si="7"/>
        <v>0.2846112977012204</v>
      </c>
      <c r="AB55" s="3">
        <f t="shared" si="7"/>
        <v>0.55248742367806636</v>
      </c>
      <c r="AC55" s="3">
        <f t="shared" si="7"/>
        <v>0.82036354965491098</v>
      </c>
    </row>
    <row r="56" spans="1:29" x14ac:dyDescent="0.25">
      <c r="A56" s="3">
        <v>2041</v>
      </c>
      <c r="B56" s="3">
        <f>Output!L129</f>
        <v>0.11162561124364496</v>
      </c>
      <c r="C56" s="3">
        <f>Output!L159</f>
        <v>8.8968453822489635E-2</v>
      </c>
      <c r="D56" s="3">
        <f>Output!L189</f>
        <v>7.3932019875319679E-2</v>
      </c>
      <c r="F56" s="3">
        <v>2041</v>
      </c>
      <c r="G56" s="3">
        <f t="shared" si="8"/>
        <v>0.13621489972643891</v>
      </c>
      <c r="H56" s="3">
        <f t="shared" si="9"/>
        <v>0.11980134871809676</v>
      </c>
      <c r="I56" s="3">
        <f t="shared" si="10"/>
        <v>0.10803135161821641</v>
      </c>
      <c r="J56" s="3">
        <f t="shared" si="11"/>
        <v>0.26710073011361168</v>
      </c>
      <c r="K56" s="3">
        <f t="shared" si="12"/>
        <v>0.23903073904649613</v>
      </c>
      <c r="L56" s="3">
        <f t="shared" si="13"/>
        <v>0.21884554458479022</v>
      </c>
      <c r="M56" s="3">
        <f t="shared" si="14"/>
        <v>0.39798656050078468</v>
      </c>
      <c r="N56" s="3">
        <f t="shared" si="15"/>
        <v>0.35826012937489565</v>
      </c>
      <c r="O56" s="3">
        <f t="shared" si="16"/>
        <v>0.32965973755136418</v>
      </c>
      <c r="Q56" s="3">
        <v>2041</v>
      </c>
      <c r="R56" s="3">
        <f>Output!L249</f>
        <v>0.1112282547534771</v>
      </c>
      <c r="S56" s="3">
        <f>Output!L279</f>
        <v>9.0427366334109929E-2</v>
      </c>
      <c r="T56" s="3">
        <f>Output!L309</f>
        <v>7.6622846245979703E-2</v>
      </c>
      <c r="Z56" s="3">
        <v>2041</v>
      </c>
      <c r="AA56" s="3">
        <f t="shared" ref="AA56:AC65" si="17">0.181/10^3*AA23</f>
        <v>0.30135313874246877</v>
      </c>
      <c r="AB56" s="3">
        <f t="shared" si="17"/>
        <v>0.57774477299114912</v>
      </c>
      <c r="AC56" s="3">
        <f t="shared" si="17"/>
        <v>0.85413640723983009</v>
      </c>
    </row>
    <row r="57" spans="1:29" x14ac:dyDescent="0.25">
      <c r="A57" s="3">
        <v>2042</v>
      </c>
      <c r="B57" s="3">
        <f>Output!L130</f>
        <v>0.10947906631005505</v>
      </c>
      <c r="C57" s="3">
        <f>Output!L160</f>
        <v>8.734858504737783E-2</v>
      </c>
      <c r="D57" s="3">
        <f>Output!L190</f>
        <v>7.2975595950021691E-2</v>
      </c>
      <c r="F57" s="3">
        <v>2042</v>
      </c>
      <c r="G57" s="3">
        <f t="shared" si="8"/>
        <v>0.14240915757904166</v>
      </c>
      <c r="H57" s="3">
        <f t="shared" si="9"/>
        <v>0.12478958500650575</v>
      </c>
      <c r="I57" s="3">
        <f t="shared" si="10"/>
        <v>0.11223631823491846</v>
      </c>
      <c r="J57" s="3">
        <f t="shared" si="11"/>
        <v>0.27662015209020974</v>
      </c>
      <c r="K57" s="3">
        <f t="shared" si="12"/>
        <v>0.24669673023999991</v>
      </c>
      <c r="L57" s="3">
        <f t="shared" si="13"/>
        <v>0.22530779600770687</v>
      </c>
      <c r="M57" s="3">
        <f t="shared" si="14"/>
        <v>0.41083114660137809</v>
      </c>
      <c r="N57" s="3">
        <f t="shared" si="15"/>
        <v>0.36860387547349427</v>
      </c>
      <c r="O57" s="3">
        <f t="shared" si="16"/>
        <v>0.33837927378049543</v>
      </c>
      <c r="Q57" s="3">
        <v>2042</v>
      </c>
      <c r="R57" s="3">
        <f>Output!L250</f>
        <v>0.10925056551095844</v>
      </c>
      <c r="S57" s="3">
        <f>Output!L280</f>
        <v>8.8933203414068726E-2</v>
      </c>
      <c r="T57" s="3">
        <f>Output!L310</f>
        <v>7.5737773073467712E-2</v>
      </c>
      <c r="Z57" s="3">
        <v>2042</v>
      </c>
      <c r="AA57" s="3">
        <f t="shared" si="17"/>
        <v>0.31809497978371726</v>
      </c>
      <c r="AB57" s="3">
        <f t="shared" si="17"/>
        <v>0.60347386811911508</v>
      </c>
      <c r="AC57" s="3">
        <f t="shared" si="17"/>
        <v>0.88885275645451456</v>
      </c>
    </row>
    <row r="58" spans="1:29" x14ac:dyDescent="0.25">
      <c r="A58" s="3">
        <v>2043</v>
      </c>
      <c r="B58" s="3">
        <f>Output!L131</f>
        <v>0.10733795944900461</v>
      </c>
      <c r="C58" s="3">
        <f>Output!L161</f>
        <v>8.5734177684172602E-2</v>
      </c>
      <c r="D58" s="3">
        <f>Output!L191</f>
        <v>7.2024586757896053E-2</v>
      </c>
      <c r="F58" s="3">
        <v>2043</v>
      </c>
      <c r="G58" s="3">
        <f t="shared" si="8"/>
        <v>0.14848655106548633</v>
      </c>
      <c r="H58" s="3">
        <f t="shared" si="9"/>
        <v>0.12968965991739534</v>
      </c>
      <c r="I58" s="3">
        <f t="shared" si="10"/>
        <v>0.11638927598657801</v>
      </c>
      <c r="J58" s="3">
        <f t="shared" si="11"/>
        <v>0.28613600598552985</v>
      </c>
      <c r="K58" s="3">
        <f t="shared" si="12"/>
        <v>0.25436916366596635</v>
      </c>
      <c r="L58" s="3">
        <f t="shared" si="13"/>
        <v>0.23181040922279231</v>
      </c>
      <c r="M58" s="3">
        <f t="shared" si="14"/>
        <v>0.42378546090557373</v>
      </c>
      <c r="N58" s="3">
        <f t="shared" si="15"/>
        <v>0.37904866741453769</v>
      </c>
      <c r="O58" s="3">
        <f t="shared" si="16"/>
        <v>0.34723154245900684</v>
      </c>
      <c r="Q58" s="3">
        <v>2043</v>
      </c>
      <c r="R58" s="3">
        <f>Output!L251</f>
        <v>0.10727787442166077</v>
      </c>
      <c r="S58" s="3">
        <f>Output!L281</f>
        <v>8.7444060074454127E-2</v>
      </c>
      <c r="T58" s="3">
        <f>Output!L311</f>
        <v>7.485767662697107E-2</v>
      </c>
      <c r="Z58" s="3">
        <v>2043</v>
      </c>
      <c r="AA58" s="3">
        <f t="shared" si="17"/>
        <v>0.33483682082496485</v>
      </c>
      <c r="AB58" s="3">
        <f t="shared" si="17"/>
        <v>0.6296878879357577</v>
      </c>
      <c r="AC58" s="3">
        <f t="shared" si="17"/>
        <v>0.92453895504655059</v>
      </c>
    </row>
    <row r="59" spans="1:29" x14ac:dyDescent="0.25">
      <c r="A59" s="3">
        <v>2044</v>
      </c>
      <c r="B59" s="3">
        <f>Output!L132</f>
        <v>0.105202173963658</v>
      </c>
      <c r="C59" s="3">
        <f>Output!L162</f>
        <v>8.41250683573041E-2</v>
      </c>
      <c r="D59" s="3">
        <f>Output!L192</f>
        <v>7.1078945620208486E-2</v>
      </c>
      <c r="F59" s="3">
        <v>2044</v>
      </c>
      <c r="G59" s="3">
        <f t="shared" si="8"/>
        <v>0.15444737032554703</v>
      </c>
      <c r="H59" s="3">
        <f t="shared" si="9"/>
        <v>0.1345018623186387</v>
      </c>
      <c r="I59" s="3">
        <f t="shared" si="10"/>
        <v>0.12049051755677108</v>
      </c>
      <c r="J59" s="3">
        <f t="shared" si="11"/>
        <v>0.29564680791696457</v>
      </c>
      <c r="K59" s="3">
        <f t="shared" si="12"/>
        <v>0.26204728673855454</v>
      </c>
      <c r="L59" s="3">
        <f t="shared" si="13"/>
        <v>0.23835415674226923</v>
      </c>
      <c r="M59" s="3">
        <f t="shared" si="14"/>
        <v>0.43684624550838236</v>
      </c>
      <c r="N59" s="3">
        <f t="shared" si="15"/>
        <v>0.38959271115847061</v>
      </c>
      <c r="O59" s="3">
        <f t="shared" si="16"/>
        <v>0.35621779592776759</v>
      </c>
      <c r="Q59" s="3">
        <v>2044</v>
      </c>
      <c r="R59" s="3">
        <f>Output!L252</f>
        <v>0.10531007434401085</v>
      </c>
      <c r="S59" s="3">
        <f>Output!L282</f>
        <v>8.5959786319281653E-2</v>
      </c>
      <c r="T59" s="3">
        <f>Output!L312</f>
        <v>7.3982514046533443E-2</v>
      </c>
      <c r="Z59" s="3">
        <v>2044</v>
      </c>
      <c r="AA59" s="3">
        <f t="shared" si="17"/>
        <v>0.35157866186621328</v>
      </c>
      <c r="AB59" s="3">
        <f t="shared" si="17"/>
        <v>0.65640037948499141</v>
      </c>
      <c r="AC59" s="3">
        <f t="shared" si="17"/>
        <v>0.9612220971037676</v>
      </c>
    </row>
    <row r="60" spans="1:29" x14ac:dyDescent="0.25">
      <c r="A60" s="3">
        <v>2045</v>
      </c>
      <c r="B60" s="3">
        <f>Output!L133</f>
        <v>0.10307161649654675</v>
      </c>
      <c r="C60" s="3">
        <f>Output!L163</f>
        <v>8.2521187048670952E-2</v>
      </c>
      <c r="D60" s="3">
        <f>Output!L193</f>
        <v>7.0138485822022048E-2</v>
      </c>
      <c r="F60" s="3">
        <v>2045</v>
      </c>
      <c r="G60" s="3">
        <f t="shared" si="8"/>
        <v>0.16029190041128571</v>
      </c>
      <c r="H60" s="3">
        <f t="shared" si="9"/>
        <v>0.13922647726229775</v>
      </c>
      <c r="I60" s="3">
        <f t="shared" si="10"/>
        <v>0.12454032545375769</v>
      </c>
      <c r="J60" s="3">
        <f t="shared" si="11"/>
        <v>0.30515094077610505</v>
      </c>
      <c r="K60" s="3">
        <f t="shared" si="12"/>
        <v>0.26973025995865751</v>
      </c>
      <c r="L60" s="3">
        <f t="shared" si="13"/>
        <v>0.24493978668040181</v>
      </c>
      <c r="M60" s="3">
        <f t="shared" si="14"/>
        <v>0.45000998114092478</v>
      </c>
      <c r="N60" s="3">
        <f t="shared" si="15"/>
        <v>0.40023404265501755</v>
      </c>
      <c r="O60" s="3">
        <f t="shared" si="16"/>
        <v>0.36533924790704619</v>
      </c>
      <c r="Q60" s="3">
        <v>2045</v>
      </c>
      <c r="R60" s="3">
        <f>Output!L253</f>
        <v>0.10334707956502739</v>
      </c>
      <c r="S60" s="3">
        <f>Output!L283</f>
        <v>8.4480317862775642E-2</v>
      </c>
      <c r="T60" s="3">
        <f>Output!L313</f>
        <v>7.3112113910351023E-2</v>
      </c>
      <c r="Z60" s="3">
        <v>2045</v>
      </c>
      <c r="AA60" s="3">
        <f t="shared" si="17"/>
        <v>0.36832050290746177</v>
      </c>
      <c r="AB60" s="3">
        <f t="shared" si="17"/>
        <v>0.68362526826619363</v>
      </c>
      <c r="AC60" s="3">
        <f t="shared" si="17"/>
        <v>0.99893003362492772</v>
      </c>
    </row>
    <row r="61" spans="1:29" x14ac:dyDescent="0.25">
      <c r="A61" s="3">
        <v>2046</v>
      </c>
      <c r="B61" s="3">
        <f>Output!L134</f>
        <v>0.10094617035083525</v>
      </c>
      <c r="C61" s="3">
        <f>Output!L164</f>
        <v>8.092241706143756E-2</v>
      </c>
      <c r="D61" s="3">
        <f>Output!L194</f>
        <v>6.9203160684602472E-2</v>
      </c>
      <c r="F61" s="3">
        <v>2046</v>
      </c>
      <c r="G61" s="3">
        <f t="shared" si="8"/>
        <v>0.16602042001511483</v>
      </c>
      <c r="H61" s="3">
        <f t="shared" si="9"/>
        <v>0.14386378344078501</v>
      </c>
      <c r="I61" s="3">
        <f t="shared" si="10"/>
        <v>0.12853897964185129</v>
      </c>
      <c r="J61" s="3">
        <f t="shared" si="11"/>
        <v>0.31464664601804043</v>
      </c>
      <c r="K61" s="3">
        <f t="shared" si="12"/>
        <v>0.27741714865466316</v>
      </c>
      <c r="L61" s="3">
        <f t="shared" si="13"/>
        <v>0.2515680334457942</v>
      </c>
      <c r="M61" s="3">
        <f t="shared" si="14"/>
        <v>0.46327287202096651</v>
      </c>
      <c r="N61" s="3">
        <f t="shared" si="15"/>
        <v>0.41097051386854166</v>
      </c>
      <c r="O61" s="3">
        <f t="shared" si="16"/>
        <v>0.37459708724973739</v>
      </c>
      <c r="Q61" s="3">
        <v>2046</v>
      </c>
      <c r="R61" s="3">
        <f>Output!L254</f>
        <v>0.10138878294313719</v>
      </c>
      <c r="S61" s="3">
        <f>Output!L284</f>
        <v>8.3005547563362911E-2</v>
      </c>
      <c r="T61" s="3">
        <f>Output!L314</f>
        <v>7.2246433358467477E-2</v>
      </c>
      <c r="Z61" s="3">
        <v>2046</v>
      </c>
      <c r="AA61" s="3">
        <f t="shared" si="17"/>
        <v>0.3850623439487102</v>
      </c>
      <c r="AB61" s="3">
        <f t="shared" si="17"/>
        <v>0.71137686880689333</v>
      </c>
      <c r="AC61" s="3">
        <f t="shared" si="17"/>
        <v>1.037691393665078</v>
      </c>
    </row>
    <row r="62" spans="1:29" x14ac:dyDescent="0.25">
      <c r="A62" s="3">
        <v>2047</v>
      </c>
      <c r="B62" s="3">
        <f>Output!L135</f>
        <v>9.8825718829687881E-2</v>
      </c>
      <c r="C62" s="3">
        <f>Output!L165</f>
        <v>7.9328641698768312E-2</v>
      </c>
      <c r="D62" s="3">
        <f>Output!L195</f>
        <v>6.8272806832379906E-2</v>
      </c>
      <c r="F62" s="3">
        <v>2047</v>
      </c>
      <c r="G62" s="3">
        <f t="shared" si="8"/>
        <v>0.17163320146990588</v>
      </c>
      <c r="H62" s="3">
        <f t="shared" si="9"/>
        <v>0.14841405318697196</v>
      </c>
      <c r="I62" s="3">
        <f t="shared" si="10"/>
        <v>0.13248675118202241</v>
      </c>
      <c r="J62" s="3">
        <f t="shared" si="11"/>
        <v>0.324132017149243</v>
      </c>
      <c r="K62" s="3">
        <f t="shared" si="12"/>
        <v>0.28510691844835856</v>
      </c>
      <c r="L62" s="3">
        <f t="shared" si="13"/>
        <v>0.25823960590970307</v>
      </c>
      <c r="M62" s="3">
        <f t="shared" si="14"/>
        <v>0.47663083282858049</v>
      </c>
      <c r="N62" s="3">
        <f t="shared" si="15"/>
        <v>0.42179978370974547</v>
      </c>
      <c r="O62" s="3">
        <f t="shared" si="16"/>
        <v>0.3839924606373839</v>
      </c>
      <c r="Q62" s="3">
        <v>2047</v>
      </c>
      <c r="R62" s="3">
        <f>Output!L255</f>
        <v>9.9435077340925812E-2</v>
      </c>
      <c r="S62" s="3">
        <f>Output!L285</f>
        <v>8.1535368283628992E-2</v>
      </c>
      <c r="T62" s="3">
        <f>Output!L315</f>
        <v>7.1385322399057136E-2</v>
      </c>
      <c r="Z62" s="3">
        <v>2047</v>
      </c>
      <c r="AA62" s="3">
        <f t="shared" si="17"/>
        <v>0.40180418498995873</v>
      </c>
      <c r="AB62" s="3">
        <f t="shared" si="17"/>
        <v>0.73966989553079776</v>
      </c>
      <c r="AC62" s="3">
        <f t="shared" si="17"/>
        <v>1.0775356060716379</v>
      </c>
    </row>
    <row r="63" spans="1:29" x14ac:dyDescent="0.25">
      <c r="A63" s="3">
        <v>2048</v>
      </c>
      <c r="B63" s="3">
        <f>Output!L136</f>
        <v>9.6710145236269043E-2</v>
      </c>
      <c r="C63" s="3">
        <f>Output!L166</f>
        <v>7.773974426382757E-2</v>
      </c>
      <c r="D63" s="3">
        <f>Output!L196</f>
        <v>6.7347354247252994E-2</v>
      </c>
      <c r="F63" s="3">
        <v>2048</v>
      </c>
      <c r="G63" s="3">
        <f t="shared" si="8"/>
        <v>0.17713051074880873</v>
      </c>
      <c r="H63" s="3">
        <f t="shared" si="9"/>
        <v>0.15287755247400844</v>
      </c>
      <c r="I63" s="3">
        <f t="shared" si="10"/>
        <v>0.13638390731932187</v>
      </c>
      <c r="J63" s="3">
        <f t="shared" si="11"/>
        <v>0.33360499294877649</v>
      </c>
      <c r="K63" s="3">
        <f t="shared" si="12"/>
        <v>0.29279843052856852</v>
      </c>
      <c r="L63" s="3">
        <f t="shared" si="13"/>
        <v>0.26495519419165053</v>
      </c>
      <c r="M63" s="3">
        <f t="shared" si="14"/>
        <v>0.4900794751487445</v>
      </c>
      <c r="N63" s="3">
        <f t="shared" si="15"/>
        <v>0.43271930858312885</v>
      </c>
      <c r="O63" s="3">
        <f t="shared" si="16"/>
        <v>0.39352648106397936</v>
      </c>
      <c r="Q63" s="3">
        <v>2048</v>
      </c>
      <c r="R63" s="3">
        <f>Output!L256</f>
        <v>9.7485855614047559E-2</v>
      </c>
      <c r="S63" s="3">
        <f>Output!L286</f>
        <v>8.0069672879228199E-2</v>
      </c>
      <c r="T63" s="3">
        <f>Output!L316</f>
        <v>7.052871674218554E-2</v>
      </c>
      <c r="Z63" s="3">
        <v>2048</v>
      </c>
      <c r="AA63" s="3">
        <f t="shared" si="17"/>
        <v>0.41854602603120716</v>
      </c>
      <c r="AB63" s="3">
        <f t="shared" si="17"/>
        <v>0.76851947392945619</v>
      </c>
      <c r="AC63" s="3">
        <f t="shared" si="17"/>
        <v>1.1184929218277062</v>
      </c>
    </row>
    <row r="64" spans="1:29" x14ac:dyDescent="0.25">
      <c r="A64" s="3">
        <v>2049</v>
      </c>
      <c r="B64" s="3">
        <f>Output!L137</f>
        <v>9.4599356213110247E-2</v>
      </c>
      <c r="C64" s="3">
        <f>Output!L167</f>
        <v>7.6155654738514003E-2</v>
      </c>
      <c r="D64" s="3">
        <f>Output!L197</f>
        <v>6.6426686232386123E-2</v>
      </c>
      <c r="F64" s="3">
        <v>2049</v>
      </c>
      <c r="G64" s="3">
        <f t="shared" si="8"/>
        <v>0.18251260873733324</v>
      </c>
      <c r="H64" s="3">
        <f t="shared" si="9"/>
        <v>0.15725454345930528</v>
      </c>
      <c r="I64" s="3">
        <f t="shared" si="10"/>
        <v>0.14023070893925951</v>
      </c>
      <c r="J64" s="3">
        <f t="shared" si="11"/>
        <v>0.3430633526488816</v>
      </c>
      <c r="K64" s="3">
        <f t="shared" si="12"/>
        <v>0.30049044119640184</v>
      </c>
      <c r="L64" s="3">
        <f t="shared" si="13"/>
        <v>0.27171546379170142</v>
      </c>
      <c r="M64" s="3">
        <f t="shared" si="14"/>
        <v>0.5036140965604301</v>
      </c>
      <c r="N64" s="3">
        <f t="shared" si="15"/>
        <v>0.44372633893349861</v>
      </c>
      <c r="O64" s="3">
        <f t="shared" si="16"/>
        <v>0.4032002186441434</v>
      </c>
      <c r="Q64" s="3">
        <v>2049</v>
      </c>
      <c r="R64" s="3">
        <f>Output!L257</f>
        <v>9.5541032052293612E-2</v>
      </c>
      <c r="S64" s="3">
        <f>Output!L287</f>
        <v>7.8608397067157346E-2</v>
      </c>
      <c r="T64" s="3">
        <f>Output!L317</f>
        <v>6.9676509250438265E-2</v>
      </c>
      <c r="Z64" s="3">
        <v>2049</v>
      </c>
      <c r="AA64" s="3">
        <f t="shared" si="17"/>
        <v>0.4352878670724547</v>
      </c>
      <c r="AB64" s="3">
        <f t="shared" si="17"/>
        <v>0.79794115204600724</v>
      </c>
      <c r="AC64" s="3">
        <f t="shared" si="17"/>
        <v>1.1605944370195616</v>
      </c>
    </row>
    <row r="65" spans="1:29" x14ac:dyDescent="0.25">
      <c r="A65" s="3">
        <v>2050</v>
      </c>
      <c r="B65" s="3">
        <f>Output!L138</f>
        <v>9.2480141678420363E-2</v>
      </c>
      <c r="C65" s="3">
        <f>Output!L168</f>
        <v>7.4563093022935095E-2</v>
      </c>
      <c r="D65" s="3">
        <f>Output!L198</f>
        <v>6.5497569366621045E-2</v>
      </c>
      <c r="F65" s="3">
        <v>2050</v>
      </c>
      <c r="G65" s="3">
        <f t="shared" si="8"/>
        <v>0.18777903642490931</v>
      </c>
      <c r="H65" s="3">
        <f t="shared" si="9"/>
        <v>0.16154456458849048</v>
      </c>
      <c r="I65" s="3">
        <f t="shared" si="10"/>
        <v>0.1440266957593643</v>
      </c>
      <c r="J65" s="3">
        <f t="shared" si="11"/>
        <v>0.35250342747715735</v>
      </c>
      <c r="K65" s="3">
        <f t="shared" si="12"/>
        <v>0.30818030667579133</v>
      </c>
      <c r="L65" s="3">
        <f t="shared" si="13"/>
        <v>0.2785197724720378</v>
      </c>
      <c r="M65" s="3">
        <f t="shared" si="14"/>
        <v>0.51722781852940547</v>
      </c>
      <c r="N65" s="3">
        <f t="shared" si="15"/>
        <v>0.4548160487630924</v>
      </c>
      <c r="O65" s="3">
        <f t="shared" si="16"/>
        <v>0.41301284918471137</v>
      </c>
      <c r="Q65" s="3">
        <v>2050</v>
      </c>
      <c r="R65" s="3">
        <f>Output!L258</f>
        <v>9.3588478851726636E-2</v>
      </c>
      <c r="S65" s="3">
        <f>Output!L288</f>
        <v>7.7139348761862167E-2</v>
      </c>
      <c r="T65" s="3">
        <f>Output!L318</f>
        <v>6.8816550692672299E-2</v>
      </c>
      <c r="Z65" s="3">
        <v>2050</v>
      </c>
      <c r="AA65" s="3">
        <f t="shared" si="17"/>
        <v>0.45202970811370236</v>
      </c>
      <c r="AB65" s="3">
        <f t="shared" si="17"/>
        <v>0.82795091227974638</v>
      </c>
      <c r="AC65" s="3">
        <f t="shared" si="17"/>
        <v>1.2038721164457906</v>
      </c>
    </row>
  </sheetData>
  <mergeCells count="12">
    <mergeCell ref="AA4:AC4"/>
    <mergeCell ref="AA37:AC37"/>
    <mergeCell ref="V4:X4"/>
    <mergeCell ref="G36:O36"/>
    <mergeCell ref="G4:I4"/>
    <mergeCell ref="L4:N4"/>
    <mergeCell ref="Q4:S4"/>
    <mergeCell ref="B37:D37"/>
    <mergeCell ref="G37:I37"/>
    <mergeCell ref="J37:L37"/>
    <mergeCell ref="M37:O37"/>
    <mergeCell ref="R37:T3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84DDD-8714-4030-AADF-313FC1EA8A42}">
  <dimension ref="A2:AC65"/>
  <sheetViews>
    <sheetView workbookViewId="0">
      <selection activeCell="I2" sqref="I2"/>
    </sheetView>
  </sheetViews>
  <sheetFormatPr defaultRowHeight="15" x14ac:dyDescent="0.25"/>
  <cols>
    <col min="1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9" x14ac:dyDescent="0.25">
      <c r="A2" s="3">
        <v>24298.292000000001</v>
      </c>
      <c r="B2" s="3">
        <v>0.64680670352140135</v>
      </c>
      <c r="D2" s="3">
        <v>0.99614651288627598</v>
      </c>
      <c r="E2" s="3">
        <v>0.13519757550957909</v>
      </c>
    </row>
    <row r="4" spans="1:29" ht="44.25" customHeight="1" x14ac:dyDescent="0.25">
      <c r="G4" s="1" t="s">
        <v>44</v>
      </c>
      <c r="H4" s="1"/>
      <c r="I4" s="1"/>
      <c r="L4" s="1" t="s">
        <v>45</v>
      </c>
      <c r="M4" s="1"/>
      <c r="N4" s="1"/>
      <c r="Q4" s="2" t="s">
        <v>43</v>
      </c>
      <c r="R4" s="2"/>
      <c r="S4" s="2"/>
      <c r="V4" s="2" t="s">
        <v>42</v>
      </c>
      <c r="W4" s="2"/>
      <c r="X4" s="2"/>
      <c r="AA4" s="2" t="s">
        <v>49</v>
      </c>
      <c r="AB4" s="2"/>
      <c r="AC4" s="2"/>
    </row>
    <row r="5" spans="1:29" x14ac:dyDescent="0.25">
      <c r="A5" s="3" t="s">
        <v>29</v>
      </c>
      <c r="B5" s="3" t="s">
        <v>30</v>
      </c>
      <c r="C5" s="3" t="s">
        <v>31</v>
      </c>
      <c r="D5" s="3" t="s">
        <v>32</v>
      </c>
      <c r="F5" s="3" t="s">
        <v>29</v>
      </c>
      <c r="G5" s="3" t="s">
        <v>30</v>
      </c>
      <c r="H5" s="3" t="s">
        <v>31</v>
      </c>
      <c r="I5" s="3" t="s">
        <v>32</v>
      </c>
      <c r="K5" s="3" t="s">
        <v>29</v>
      </c>
      <c r="L5" s="3" t="s">
        <v>30</v>
      </c>
      <c r="M5" s="3" t="s">
        <v>31</v>
      </c>
      <c r="N5" s="3" t="s">
        <v>32</v>
      </c>
      <c r="P5" s="3" t="s">
        <v>29</v>
      </c>
      <c r="U5" s="3" t="s">
        <v>29</v>
      </c>
      <c r="Z5" s="3" t="s">
        <v>29</v>
      </c>
      <c r="AA5" s="3" t="s">
        <v>30</v>
      </c>
      <c r="AB5" s="3" t="s">
        <v>31</v>
      </c>
      <c r="AC5" s="3" t="s">
        <v>32</v>
      </c>
    </row>
    <row r="6" spans="1:29" x14ac:dyDescent="0.25">
      <c r="B6" s="3">
        <v>3.8759999999999999</v>
      </c>
      <c r="C6" s="3">
        <v>3.8759999999999999</v>
      </c>
      <c r="D6" s="3">
        <v>3.8759999999999999</v>
      </c>
      <c r="F6" s="3">
        <v>2024</v>
      </c>
      <c r="G6" s="3">
        <f>(B9-$B$6)*$B$2*Output!$M$98*$D$2/Output!$M$95/1000000</f>
        <v>118.52648705131953</v>
      </c>
      <c r="H6" s="3">
        <f>(C9-$B$6)*$B$2*Output!$M$98*$D$2/Output!$M$95/1000000</f>
        <v>233.66868565640505</v>
      </c>
      <c r="I6" s="3">
        <f>(D9-$B$6)*$B$2*Output!$M$98*$D$2/Output!$M$95/1000000</f>
        <v>348.81088426149051</v>
      </c>
      <c r="K6" s="3">
        <v>2024</v>
      </c>
      <c r="L6" s="3">
        <f>(B9-$B$6)*$B$2*Output!$M$101*$E$2/Output!$M$95/1000000</f>
        <v>10.008121558925252</v>
      </c>
      <c r="M6" s="3">
        <f>(C9-$B$6)*$B$2*Output!$M$101*$E$2/Output!$M$95/1000000</f>
        <v>19.730481082688598</v>
      </c>
      <c r="N6" s="3">
        <f>(D9-$B$6)*$B$2*Output!$M$101*$E$2/Output!$M$95/1000000</f>
        <v>29.452840606451939</v>
      </c>
      <c r="P6" s="3">
        <v>2024</v>
      </c>
      <c r="Q6" s="3">
        <f>($A$2-(G6*2+L6*1.204))/$A$2*100</f>
        <v>98.974813733987617</v>
      </c>
      <c r="R6" s="3">
        <f t="shared" ref="R6:S21" si="0">($A$2-(H6*2+M6*1.204))/$A$2*100</f>
        <v>97.978899625799357</v>
      </c>
      <c r="S6" s="3">
        <f t="shared" si="0"/>
        <v>96.98298551761107</v>
      </c>
      <c r="U6" s="3">
        <v>2024</v>
      </c>
      <c r="V6" s="3">
        <f>100-Q6</f>
        <v>1.0251862660123834</v>
      </c>
      <c r="W6" s="3">
        <f t="shared" ref="W6:X21" si="1">100-R6</f>
        <v>2.0211003742006426</v>
      </c>
      <c r="X6" s="3">
        <f t="shared" si="1"/>
        <v>3.0170144823889302</v>
      </c>
      <c r="Z6" s="3">
        <v>2024</v>
      </c>
      <c r="AA6" s="3">
        <f>V6/100*$A$2</f>
        <v>249.1027524595857</v>
      </c>
      <c r="AB6" s="3">
        <f t="shared" ref="AB6:AC21" si="2">W6/100*$A$2</f>
        <v>491.09287053636484</v>
      </c>
      <c r="AC6" s="3">
        <f t="shared" si="2"/>
        <v>733.08298861315086</v>
      </c>
    </row>
    <row r="7" spans="1:29" x14ac:dyDescent="0.25">
      <c r="F7" s="3">
        <v>2025</v>
      </c>
      <c r="G7" s="3">
        <f>(B10-$B$6)*$B$2*Output!$M$98*$D$2/Output!$M$95/1000000</f>
        <v>237.05297410263941</v>
      </c>
      <c r="H7" s="3">
        <f>(C10-$B$6)*$B$2*Output!$M$98*$D$2/Output!$M$95/1000000</f>
        <v>489.4522076193976</v>
      </c>
      <c r="I7" s="3">
        <f>(D10-$B$6)*$B$2*Output!$M$98*$D$2/Output!$M$95/1000000</f>
        <v>741.85144113615513</v>
      </c>
      <c r="K7" s="3">
        <v>2025</v>
      </c>
      <c r="L7" s="3">
        <f>(B10-$B$6)*$B$2*Output!$M$101*$E$2/Output!$M$95/1000000</f>
        <v>20.016243117850536</v>
      </c>
      <c r="M7" s="3">
        <f>(C10-$B$6)*$B$2*Output!$M$101*$E$2/Output!$M$95/1000000</f>
        <v>41.328291363417385</v>
      </c>
      <c r="N7" s="3">
        <f>(D10-$B$6)*$B$2*Output!$M$101*$E$2/Output!$M$95/1000000</f>
        <v>62.640339608984185</v>
      </c>
      <c r="P7" s="3">
        <v>2025</v>
      </c>
      <c r="Q7" s="3">
        <f t="shared" ref="Q7:S32" si="3">($A$2-(G7*2+L7*1.204))/$A$2*100</f>
        <v>97.949627467975247</v>
      </c>
      <c r="R7" s="3">
        <f t="shared" si="0"/>
        <v>95.766518576530615</v>
      </c>
      <c r="S7" s="3">
        <f t="shared" si="0"/>
        <v>93.583409685085982</v>
      </c>
      <c r="U7" s="3">
        <v>2025</v>
      </c>
      <c r="V7" s="3">
        <f t="shared" ref="V7:X32" si="4">100-Q7</f>
        <v>2.0503725320247526</v>
      </c>
      <c r="W7" s="3">
        <f t="shared" si="1"/>
        <v>4.2334814234693852</v>
      </c>
      <c r="X7" s="3">
        <f t="shared" si="1"/>
        <v>6.4165903149140178</v>
      </c>
      <c r="Z7" s="3">
        <v>2025</v>
      </c>
      <c r="AA7" s="3">
        <f t="shared" ref="AA7:AC32" si="5">V7/100*$A$2</f>
        <v>498.20550491916794</v>
      </c>
      <c r="AB7" s="3">
        <f t="shared" si="2"/>
        <v>1028.6636780403478</v>
      </c>
      <c r="AC7" s="3">
        <f t="shared" si="2"/>
        <v>1559.1218511615277</v>
      </c>
    </row>
    <row r="8" spans="1:29" x14ac:dyDescent="0.25">
      <c r="F8" s="3">
        <v>2026</v>
      </c>
      <c r="G8" s="3">
        <f>(B11-$B$6)*$B$2*Output!$M$98*$D$2/Output!$M$95/1000000</f>
        <v>355.57946115395936</v>
      </c>
      <c r="H8" s="3">
        <f>(C11-$B$6)*$B$2*Output!$M$98*$D$2/Output!$M$95/1000000</f>
        <v>770.15475582073589</v>
      </c>
      <c r="I8" s="3">
        <f>(D11-$B$6)*$B$2*Output!$M$98*$D$2/Output!$M$95/1000000</f>
        <v>1184.7300504875116</v>
      </c>
      <c r="K8" s="3">
        <v>2026</v>
      </c>
      <c r="L8" s="3">
        <f>(B11-$B$6)*$B$2*Output!$M$101*$E$2/Output!$M$95/1000000</f>
        <v>30.024364676775818</v>
      </c>
      <c r="M8" s="3">
        <f>(C11-$B$6)*$B$2*Output!$M$101*$E$2/Output!$M$95/1000000</f>
        <v>65.030210606857864</v>
      </c>
      <c r="N8" s="3">
        <f>(D11-$B$6)*$B$2*Output!$M$101*$E$2/Output!$M$95/1000000</f>
        <v>100.03605653693985</v>
      </c>
      <c r="P8" s="3">
        <v>2026</v>
      </c>
      <c r="Q8" s="3">
        <f t="shared" si="3"/>
        <v>96.92444120196285</v>
      </c>
      <c r="R8" s="3">
        <f t="shared" si="0"/>
        <v>93.338602214459655</v>
      </c>
      <c r="S8" s="3">
        <f t="shared" si="0"/>
        <v>89.752763226956461</v>
      </c>
      <c r="U8" s="3">
        <v>2026</v>
      </c>
      <c r="V8" s="3">
        <f t="shared" si="4"/>
        <v>3.0755587980371502</v>
      </c>
      <c r="W8" s="3">
        <f t="shared" si="1"/>
        <v>6.6613977855403448</v>
      </c>
      <c r="X8" s="3">
        <f t="shared" si="1"/>
        <v>10.247236773043539</v>
      </c>
      <c r="Z8" s="3">
        <v>2026</v>
      </c>
      <c r="AA8" s="3">
        <f t="shared" si="5"/>
        <v>747.30825737875705</v>
      </c>
      <c r="AB8" s="3">
        <f t="shared" si="2"/>
        <v>1618.6058852121269</v>
      </c>
      <c r="AC8" s="3">
        <f t="shared" si="2"/>
        <v>2489.9035130454963</v>
      </c>
    </row>
    <row r="9" spans="1:29" x14ac:dyDescent="0.25">
      <c r="A9" s="3">
        <v>2024</v>
      </c>
      <c r="B9" s="3">
        <v>4.0430062981389199</v>
      </c>
      <c r="C9" s="3">
        <v>4.2052440631060506</v>
      </c>
      <c r="D9" s="3">
        <v>4.3674818280731813</v>
      </c>
      <c r="F9" s="3">
        <v>2027</v>
      </c>
      <c r="G9" s="3">
        <f>(B12-$B$6)*$B$2*Output!$M$98*$D$2/Output!$M$95/1000000</f>
        <v>474.10594820527854</v>
      </c>
      <c r="H9" s="3">
        <f>(C12-$B$6)*$B$2*Output!$M$98*$D$2/Output!$M$95/1000000</f>
        <v>1078.9360951132132</v>
      </c>
      <c r="I9" s="3">
        <f>(D12-$B$6)*$B$2*Output!$M$98*$D$2/Output!$M$95/1000000</f>
        <v>1683.7662420211473</v>
      </c>
      <c r="K9" s="3">
        <v>2027</v>
      </c>
      <c r="L9" s="3">
        <f>(B12-$B$6)*$B$2*Output!$M$101*$E$2/Output!$M$95/1000000</f>
        <v>40.03248623570105</v>
      </c>
      <c r="M9" s="3">
        <f>(C12-$B$6)*$B$2*Output!$M$101*$E$2/Output!$M$95/1000000</f>
        <v>91.103042559000428</v>
      </c>
      <c r="N9" s="3">
        <f>(D12-$B$6)*$B$2*Output!$M$101*$E$2/Output!$M$95/1000000</f>
        <v>142.17359888229976</v>
      </c>
      <c r="P9" s="3">
        <v>2027</v>
      </c>
      <c r="Q9" s="3">
        <f t="shared" si="3"/>
        <v>95.899254935950466</v>
      </c>
      <c r="R9" s="3">
        <f t="shared" si="0"/>
        <v>90.66782038232374</v>
      </c>
      <c r="S9" s="3">
        <f t="shared" si="0"/>
        <v>85.436385828696999</v>
      </c>
      <c r="U9" s="3">
        <v>2027</v>
      </c>
      <c r="V9" s="3">
        <f t="shared" si="4"/>
        <v>4.1007450640495335</v>
      </c>
      <c r="W9" s="3">
        <f t="shared" si="1"/>
        <v>9.3321796176762604</v>
      </c>
      <c r="X9" s="3">
        <f t="shared" si="1"/>
        <v>14.563614171303001</v>
      </c>
      <c r="Z9" s="3">
        <v>2027</v>
      </c>
      <c r="AA9" s="3">
        <f t="shared" si="5"/>
        <v>996.41100983834281</v>
      </c>
      <c r="AB9" s="3">
        <f t="shared" si="2"/>
        <v>2267.5602534674613</v>
      </c>
      <c r="AC9" s="3">
        <f t="shared" si="2"/>
        <v>3538.7094970965836</v>
      </c>
    </row>
    <row r="10" spans="1:29" x14ac:dyDescent="0.25">
      <c r="A10" s="3">
        <v>2025</v>
      </c>
      <c r="B10" s="3">
        <v>4.2100125962778403</v>
      </c>
      <c r="C10" s="3">
        <v>4.5656483928950431</v>
      </c>
      <c r="D10" s="3">
        <v>4.921284189512245</v>
      </c>
      <c r="F10" s="3">
        <v>2028</v>
      </c>
      <c r="G10" s="3">
        <f>(B13-$B$6)*$B$2*Output!$M$98*$D$2/Output!$M$95/1000000</f>
        <v>592.63243525659834</v>
      </c>
      <c r="H10" s="3">
        <f>(C13-$B$6)*$B$2*Output!$M$98*$D$2/Output!$M$95/1000000</f>
        <v>1419.356652631908</v>
      </c>
      <c r="I10" s="3">
        <f>(D13-$B$6)*$B$2*Output!$M$98*$D$2/Output!$M$95/1000000</f>
        <v>2246.0808700072162</v>
      </c>
      <c r="K10" s="3">
        <v>2028</v>
      </c>
      <c r="L10" s="3">
        <f>(B13-$B$6)*$B$2*Output!$M$101*$E$2/Output!$M$95/1000000</f>
        <v>50.040607794626318</v>
      </c>
      <c r="M10" s="3">
        <f>(C13-$B$6)*$B$2*Output!$M$101*$E$2/Output!$M$95/1000000</f>
        <v>119.84742202693366</v>
      </c>
      <c r="N10" s="3">
        <f>(D13-$B$6)*$B$2*Output!$M$101*$E$2/Output!$M$95/1000000</f>
        <v>189.65423625924086</v>
      </c>
      <c r="P10" s="3">
        <v>2028</v>
      </c>
      <c r="Q10" s="3">
        <f t="shared" si="3"/>
        <v>94.874068669938083</v>
      </c>
      <c r="R10" s="3">
        <f t="shared" si="0"/>
        <v>87.723377423465635</v>
      </c>
      <c r="S10" s="3">
        <f t="shared" si="0"/>
        <v>80.572686176993187</v>
      </c>
      <c r="U10" s="3">
        <v>2028</v>
      </c>
      <c r="V10" s="3">
        <f t="shared" si="4"/>
        <v>5.1259313300619169</v>
      </c>
      <c r="W10" s="3">
        <f t="shared" si="1"/>
        <v>12.276622576534365</v>
      </c>
      <c r="X10" s="3">
        <f t="shared" si="1"/>
        <v>19.427313823006813</v>
      </c>
      <c r="Z10" s="3">
        <v>2028</v>
      </c>
      <c r="AA10" s="3">
        <f t="shared" si="5"/>
        <v>1245.5137622979285</v>
      </c>
      <c r="AB10" s="3">
        <f t="shared" si="2"/>
        <v>2983.0096013842435</v>
      </c>
      <c r="AC10" s="3">
        <f t="shared" si="2"/>
        <v>4720.5054404705588</v>
      </c>
    </row>
    <row r="11" spans="1:29" x14ac:dyDescent="0.25">
      <c r="A11" s="3">
        <v>2026</v>
      </c>
      <c r="B11" s="3">
        <v>4.3770188944167607</v>
      </c>
      <c r="C11" s="3">
        <v>4.9611641516044829</v>
      </c>
      <c r="D11" s="3">
        <v>5.5453094087922041</v>
      </c>
      <c r="F11" s="3">
        <v>2029</v>
      </c>
      <c r="G11" s="3">
        <f>(B14-$B$6)*$B$2*Output!$M$98*$D$2/Output!$M$95/1000000</f>
        <v>711.15892230791758</v>
      </c>
      <c r="H11" s="3">
        <f>(C14-$B$6)*$B$2*Output!$M$98*$D$2/Output!$M$95/1000000</f>
        <v>1795.4283222913252</v>
      </c>
      <c r="I11" s="3">
        <f>(D14-$B$6)*$B$2*Output!$M$98*$D$2/Output!$M$95/1000000</f>
        <v>2879.6977222747309</v>
      </c>
      <c r="K11" s="3">
        <v>2029</v>
      </c>
      <c r="L11" s="3">
        <f>(B14-$B$6)*$B$2*Output!$M$101*$E$2/Output!$M$95/1000000</f>
        <v>60.048729353551551</v>
      </c>
      <c r="M11" s="3">
        <f>(C14-$B$6)*$B$2*Output!$M$101*$E$2/Output!$M$95/1000000</f>
        <v>151.60210470127797</v>
      </c>
      <c r="N11" s="3">
        <f>(D14-$B$6)*$B$2*Output!$M$101*$E$2/Output!$M$95/1000000</f>
        <v>243.15548004900415</v>
      </c>
      <c r="P11" s="3">
        <v>2029</v>
      </c>
      <c r="Q11" s="3">
        <f t="shared" si="3"/>
        <v>93.8488824039257</v>
      </c>
      <c r="R11" s="3">
        <f t="shared" si="0"/>
        <v>84.470572752014888</v>
      </c>
      <c r="S11" s="3">
        <f t="shared" si="0"/>
        <v>75.092263100104077</v>
      </c>
      <c r="U11" s="3">
        <v>2029</v>
      </c>
      <c r="V11" s="3">
        <f t="shared" si="4"/>
        <v>6.1511175960743003</v>
      </c>
      <c r="W11" s="3">
        <f t="shared" si="1"/>
        <v>15.529427247985112</v>
      </c>
      <c r="X11" s="3">
        <f t="shared" si="1"/>
        <v>24.907736899895923</v>
      </c>
      <c r="Z11" s="3">
        <v>2029</v>
      </c>
      <c r="AA11" s="3">
        <f t="shared" si="5"/>
        <v>1494.6165147575141</v>
      </c>
      <c r="AB11" s="3">
        <f t="shared" si="2"/>
        <v>3773.3855786429867</v>
      </c>
      <c r="AC11" s="3">
        <f t="shared" si="2"/>
        <v>6052.1546425284596</v>
      </c>
    </row>
    <row r="12" spans="1:29" x14ac:dyDescent="0.25">
      <c r="A12" s="3">
        <v>2027</v>
      </c>
      <c r="B12" s="3">
        <v>4.5440251925556803</v>
      </c>
      <c r="C12" s="3">
        <v>5.3962435139691705</v>
      </c>
      <c r="D12" s="3">
        <v>6.2484618353826598</v>
      </c>
      <c r="F12" s="3">
        <v>2030</v>
      </c>
      <c r="G12" s="3">
        <f>(B15-$B$6)*$B$2*Output!$M$98*$D$2/Output!$M$95/1000000</f>
        <v>829.6854093592375</v>
      </c>
      <c r="H12" s="3">
        <f>(C15-$B$6)*$B$2*Output!$M$98*$D$2/Output!$M$95/1000000</f>
        <v>2211.6717113586906</v>
      </c>
      <c r="I12" s="3">
        <f>(D15-$B$6)*$B$2*Output!$M$98*$D$2/Output!$M$95/1000000</f>
        <v>3593.6580133581424</v>
      </c>
      <c r="K12" s="3">
        <v>2030</v>
      </c>
      <c r="L12" s="3">
        <f>(B15-$B$6)*$B$2*Output!$M$101*$E$2/Output!$M$95/1000000</f>
        <v>70.056850912476818</v>
      </c>
      <c r="M12" s="3">
        <f>(C15-$B$6)*$B$2*Output!$M$101*$E$2/Output!$M$95/1000000</f>
        <v>186.74880093366943</v>
      </c>
      <c r="N12" s="3">
        <f>(D15-$B$6)*$B$2*Output!$M$101*$E$2/Output!$M$95/1000000</f>
        <v>303.44075095486193</v>
      </c>
      <c r="P12" s="3">
        <v>2030</v>
      </c>
      <c r="Q12" s="3">
        <f t="shared" si="3"/>
        <v>92.823696137913331</v>
      </c>
      <c r="R12" s="3">
        <f t="shared" si="0"/>
        <v>80.870305702797879</v>
      </c>
      <c r="S12" s="3">
        <f t="shared" si="0"/>
        <v>68.916915267682441</v>
      </c>
      <c r="U12" s="3">
        <v>2030</v>
      </c>
      <c r="V12" s="3">
        <f t="shared" si="4"/>
        <v>7.1763038620866695</v>
      </c>
      <c r="W12" s="3">
        <f t="shared" si="1"/>
        <v>19.129694297202121</v>
      </c>
      <c r="X12" s="3">
        <f t="shared" si="1"/>
        <v>31.083084732317559</v>
      </c>
      <c r="Z12" s="3">
        <v>2030</v>
      </c>
      <c r="AA12" s="3">
        <f t="shared" si="5"/>
        <v>1743.7192672170963</v>
      </c>
      <c r="AB12" s="3">
        <f t="shared" si="2"/>
        <v>4648.1889790415198</v>
      </c>
      <c r="AC12" s="3">
        <f t="shared" si="2"/>
        <v>7552.6586908659383</v>
      </c>
    </row>
    <row r="13" spans="1:29" x14ac:dyDescent="0.25">
      <c r="A13" s="3">
        <v>2028</v>
      </c>
      <c r="B13" s="3">
        <v>4.7110314906946007</v>
      </c>
      <c r="C13" s="3">
        <v>5.8759031962557851</v>
      </c>
      <c r="D13" s="3">
        <v>7.0407749018169676</v>
      </c>
      <c r="F13" s="3">
        <v>2031</v>
      </c>
      <c r="G13" s="3">
        <f>(B16-$B$6)*$B$2*Output!$M$98*$D$2/Output!$M$95/1000000</f>
        <v>948.21189641055742</v>
      </c>
      <c r="H13" s="3">
        <f>(C16-$B$6)*$B$2*Output!$M$98*$D$2/Output!$M$95/1000000</f>
        <v>2367.3364718588059</v>
      </c>
      <c r="I13" s="3">
        <f>(D16-$B$6)*$B$2*Output!$M$98*$D$2/Output!$M$95/1000000</f>
        <v>3786.4610473070547</v>
      </c>
      <c r="K13" s="3">
        <v>2031</v>
      </c>
      <c r="L13" s="3">
        <f>(B16-$B$6)*$B$2*Output!$M$101*$E$2/Output!$M$95/1000000</f>
        <v>80.064972471402129</v>
      </c>
      <c r="M13" s="3">
        <f>(C16-$B$6)*$B$2*Output!$M$101*$E$2/Output!$M$95/1000000</f>
        <v>199.89279840025765</v>
      </c>
      <c r="N13" s="3">
        <f>(D16-$B$6)*$B$2*Output!$M$101*$E$2/Output!$M$95/1000000</f>
        <v>319.72062432911315</v>
      </c>
      <c r="P13" s="3">
        <v>2031</v>
      </c>
      <c r="Q13" s="3">
        <f t="shared" si="3"/>
        <v>91.798509871900947</v>
      </c>
      <c r="R13" s="3">
        <f t="shared" si="0"/>
        <v>79.523894630159504</v>
      </c>
      <c r="S13" s="3">
        <f t="shared" si="0"/>
        <v>67.249279388418088</v>
      </c>
      <c r="U13" s="3">
        <v>2031</v>
      </c>
      <c r="V13" s="3">
        <f t="shared" si="4"/>
        <v>8.2014901280990529</v>
      </c>
      <c r="W13" s="3">
        <f t="shared" si="1"/>
        <v>20.476105369840496</v>
      </c>
      <c r="X13" s="3">
        <f t="shared" si="1"/>
        <v>32.750720611581912</v>
      </c>
      <c r="Z13" s="3">
        <v>2031</v>
      </c>
      <c r="AA13" s="3">
        <f t="shared" si="5"/>
        <v>1992.822019676682</v>
      </c>
      <c r="AB13" s="3">
        <f t="shared" si="2"/>
        <v>4975.3438729915242</v>
      </c>
      <c r="AC13" s="3">
        <f t="shared" si="2"/>
        <v>7957.8657263063596</v>
      </c>
    </row>
    <row r="14" spans="1:29" x14ac:dyDescent="0.25">
      <c r="A14" s="3">
        <v>2029</v>
      </c>
      <c r="B14" s="3">
        <v>4.8780377888335202</v>
      </c>
      <c r="C14" s="3">
        <v>6.4057960408614658</v>
      </c>
      <c r="D14" s="3">
        <v>7.9335542928894087</v>
      </c>
      <c r="F14" s="3">
        <v>2032</v>
      </c>
      <c r="G14" s="3">
        <f>(B17-$B$6)*$B$2*Output!$M$98*$D$2/Output!$M$95/1000000</f>
        <v>1066.7383834618765</v>
      </c>
      <c r="H14" s="3">
        <f>(C17-$B$6)*$B$2*Output!$M$98*$D$2/Output!$M$95/1000000</f>
        <v>2525.9307764049122</v>
      </c>
      <c r="I14" s="3">
        <f>(D17-$B$6)*$B$2*Output!$M$98*$D$2/Output!$M$95/1000000</f>
        <v>3985.1231693479472</v>
      </c>
      <c r="K14" s="3">
        <v>2032</v>
      </c>
      <c r="L14" s="3">
        <f>(B17-$B$6)*$B$2*Output!$M$101*$E$2/Output!$M$95/1000000</f>
        <v>90.073094030327354</v>
      </c>
      <c r="M14" s="3">
        <f>(C17-$B$6)*$B$2*Output!$M$101*$E$2/Output!$M$95/1000000</f>
        <v>213.28416026322586</v>
      </c>
      <c r="N14" s="3">
        <f>(D17-$B$6)*$B$2*Output!$M$101*$E$2/Output!$M$95/1000000</f>
        <v>336.4952264961243</v>
      </c>
      <c r="P14" s="3">
        <v>2032</v>
      </c>
      <c r="Q14" s="3">
        <f t="shared" si="3"/>
        <v>90.773323605888564</v>
      </c>
      <c r="R14" s="3">
        <f t="shared" si="0"/>
        <v>78.152144678454164</v>
      </c>
      <c r="S14" s="3">
        <f t="shared" si="0"/>
        <v>65.53096575101975</v>
      </c>
      <c r="U14" s="3">
        <v>2032</v>
      </c>
      <c r="V14" s="3">
        <f t="shared" si="4"/>
        <v>9.2266763941114363</v>
      </c>
      <c r="W14" s="3">
        <f t="shared" si="1"/>
        <v>21.847855321545836</v>
      </c>
      <c r="X14" s="3">
        <f t="shared" si="1"/>
        <v>34.46903424898025</v>
      </c>
      <c r="Z14" s="3">
        <v>2032</v>
      </c>
      <c r="AA14" s="3">
        <f t="shared" si="5"/>
        <v>2241.9247721362681</v>
      </c>
      <c r="AB14" s="3">
        <f t="shared" si="2"/>
        <v>5308.655681766747</v>
      </c>
      <c r="AC14" s="3">
        <f t="shared" si="2"/>
        <v>8375.3865913972295</v>
      </c>
    </row>
    <row r="15" spans="1:29" x14ac:dyDescent="0.25">
      <c r="A15" s="3">
        <v>2030</v>
      </c>
      <c r="B15" s="3">
        <v>5.0450440869724407</v>
      </c>
      <c r="C15" s="3">
        <v>6.9922916779323607</v>
      </c>
      <c r="D15" s="3">
        <v>8.939539268892279</v>
      </c>
      <c r="F15" s="3">
        <v>2033</v>
      </c>
      <c r="G15" s="3">
        <f>(B18-$B$6)*$B$2*Output!$M$98*$D$2/Output!$M$95/1000000</f>
        <v>1185.2648705131967</v>
      </c>
      <c r="H15" s="3">
        <f>(C18-$B$6)*$B$2*Output!$M$98*$D$2/Output!$M$95/1000000</f>
        <v>2687.5436508607772</v>
      </c>
      <c r="I15" s="3">
        <f>(D18-$B$6)*$B$2*Output!$M$98*$D$2/Output!$M$95/1000000</f>
        <v>4189.8224312083585</v>
      </c>
      <c r="K15" s="3">
        <v>2033</v>
      </c>
      <c r="L15" s="3">
        <f>(B18-$B$6)*$B$2*Output!$M$101*$E$2/Output!$M$95/1000000</f>
        <v>100.08121558925262</v>
      </c>
      <c r="M15" s="3">
        <f>(C18-$B$6)*$B$2*Output!$M$101*$E$2/Output!$M$95/1000000</f>
        <v>226.93040367497326</v>
      </c>
      <c r="N15" s="3">
        <f>(D18-$B$6)*$B$2*Output!$M$101*$E$2/Output!$M$95/1000000</f>
        <v>353.77959176069385</v>
      </c>
      <c r="P15" s="3">
        <v>2033</v>
      </c>
      <c r="Q15" s="3">
        <f t="shared" si="3"/>
        <v>89.74813733987618</v>
      </c>
      <c r="R15" s="3">
        <f t="shared" si="0"/>
        <v>76.754285824920458</v>
      </c>
      <c r="S15" s="3">
        <f t="shared" si="0"/>
        <v>63.760434309964694</v>
      </c>
      <c r="U15" s="3">
        <v>2033</v>
      </c>
      <c r="V15" s="3">
        <f t="shared" si="4"/>
        <v>10.25186266012382</v>
      </c>
      <c r="W15" s="3">
        <f t="shared" si="1"/>
        <v>23.245714175079542</v>
      </c>
      <c r="X15" s="3">
        <f t="shared" si="1"/>
        <v>36.239565690035306</v>
      </c>
      <c r="Z15" s="3">
        <v>2033</v>
      </c>
      <c r="AA15" s="3">
        <f t="shared" si="5"/>
        <v>2491.0275245958533</v>
      </c>
      <c r="AB15" s="3">
        <f t="shared" si="2"/>
        <v>5648.311507746218</v>
      </c>
      <c r="AC15" s="3">
        <f t="shared" si="2"/>
        <v>8805.5954908965941</v>
      </c>
    </row>
    <row r="16" spans="1:29" x14ac:dyDescent="0.25">
      <c r="A16" s="3">
        <v>2031</v>
      </c>
      <c r="B16" s="3">
        <v>5.2120503851113611</v>
      </c>
      <c r="C16" s="3">
        <v>7.2116265797636263</v>
      </c>
      <c r="D16" s="3">
        <v>9.2112027744158897</v>
      </c>
      <c r="F16" s="3">
        <v>2034</v>
      </c>
      <c r="G16" s="3">
        <f>(B19-$B$6)*$B$2*Output!$M$98*$D$2/Output!$M$95/1000000</f>
        <v>1303.7913575645164</v>
      </c>
      <c r="H16" s="3">
        <f>(C19-$B$6)*$B$2*Output!$M$98*$D$2/Output!$M$95/1000000</f>
        <v>2852.2668264956201</v>
      </c>
      <c r="I16" s="3">
        <f>(D19-$B$6)*$B$2*Output!$M$98*$D$2/Output!$M$95/1000000</f>
        <v>4400.7422954267231</v>
      </c>
      <c r="K16" s="3">
        <v>2034</v>
      </c>
      <c r="L16" s="3">
        <f>(B19-$B$6)*$B$2*Output!$M$101*$E$2/Output!$M$95/1000000</f>
        <v>110.08933714817789</v>
      </c>
      <c r="M16" s="3">
        <f>(C19-$B$6)*$B$2*Output!$M$101*$E$2/Output!$M$95/1000000</f>
        <v>240.83927422651422</v>
      </c>
      <c r="N16" s="3">
        <f>(D19-$B$6)*$B$2*Output!$M$101*$E$2/Output!$M$95/1000000</f>
        <v>371.58921130485038</v>
      </c>
      <c r="P16" s="3">
        <v>2034</v>
      </c>
      <c r="Q16" s="3">
        <f t="shared" si="3"/>
        <v>88.722951073863797</v>
      </c>
      <c r="R16" s="3">
        <f t="shared" si="0"/>
        <v>75.329524646588482</v>
      </c>
      <c r="S16" s="3">
        <f t="shared" si="0"/>
        <v>61.936098219313173</v>
      </c>
      <c r="U16" s="3">
        <v>2034</v>
      </c>
      <c r="V16" s="3">
        <f t="shared" si="4"/>
        <v>11.277048926136203</v>
      </c>
      <c r="W16" s="3">
        <f t="shared" si="1"/>
        <v>24.670475353411518</v>
      </c>
      <c r="X16" s="3">
        <f t="shared" si="1"/>
        <v>38.063901780686827</v>
      </c>
      <c r="Z16" s="3">
        <v>2034</v>
      </c>
      <c r="AA16" s="3">
        <f t="shared" si="5"/>
        <v>2740.1302770554389</v>
      </c>
      <c r="AB16" s="3">
        <f t="shared" si="2"/>
        <v>5994.5041391599634</v>
      </c>
      <c r="AC16" s="3">
        <f t="shared" si="2"/>
        <v>9248.8780012644856</v>
      </c>
    </row>
    <row r="17" spans="1:29" x14ac:dyDescent="0.25">
      <c r="A17" s="3">
        <v>2032</v>
      </c>
      <c r="B17" s="3">
        <v>5.3790566832502806</v>
      </c>
      <c r="C17" s="3">
        <v>7.4350892703999696</v>
      </c>
      <c r="D17" s="3">
        <v>9.4911218575496576</v>
      </c>
      <c r="F17" s="3">
        <v>2035</v>
      </c>
      <c r="G17" s="3">
        <f>(B20-$B$6)*$B$2*Output!$M$98*$D$2/Output!$M$95/1000000</f>
        <v>1422.3178446158354</v>
      </c>
      <c r="H17" s="3">
        <f>(C20-$B$6)*$B$2*Output!$M$98*$D$2/Output!$M$95/1000000</f>
        <v>3020.1948221986245</v>
      </c>
      <c r="I17" s="3">
        <f>(D20-$B$6)*$B$2*Output!$M$98*$D$2/Output!$M$95/1000000</f>
        <v>4618.0717997814099</v>
      </c>
      <c r="K17" s="3">
        <v>2035</v>
      </c>
      <c r="L17" s="3">
        <f>(B20-$B$6)*$B$2*Output!$M$101*$E$2/Output!$M$95/1000000</f>
        <v>120.09745870710313</v>
      </c>
      <c r="M17" s="3">
        <f>(C20-$B$6)*$B$2*Output!$M$101*$E$2/Output!$M$95/1000000</f>
        <v>255.01875288949577</v>
      </c>
      <c r="N17" s="3">
        <f>(D20-$B$6)*$B$2*Output!$M$101*$E$2/Output!$M$95/1000000</f>
        <v>389.9400470718881</v>
      </c>
      <c r="P17" s="3">
        <v>2035</v>
      </c>
      <c r="Q17" s="3">
        <f t="shared" si="3"/>
        <v>87.697764807851414</v>
      </c>
      <c r="R17" s="3">
        <f t="shared" si="0"/>
        <v>73.877043609171366</v>
      </c>
      <c r="S17" s="3">
        <f t="shared" si="0"/>
        <v>60.056322410491362</v>
      </c>
      <c r="U17" s="3">
        <v>2035</v>
      </c>
      <c r="V17" s="3">
        <f t="shared" si="4"/>
        <v>12.302235192148586</v>
      </c>
      <c r="W17" s="3">
        <f t="shared" si="1"/>
        <v>26.122956390828634</v>
      </c>
      <c r="X17" s="3">
        <f t="shared" si="1"/>
        <v>39.943677589508638</v>
      </c>
      <c r="Z17" s="3">
        <v>2035</v>
      </c>
      <c r="AA17" s="3">
        <f t="shared" si="5"/>
        <v>2989.2330295150246</v>
      </c>
      <c r="AB17" s="3">
        <f t="shared" si="2"/>
        <v>6347.432222876203</v>
      </c>
      <c r="AC17" s="3">
        <f t="shared" si="2"/>
        <v>9705.631416237371</v>
      </c>
    </row>
    <row r="18" spans="1:29" x14ac:dyDescent="0.25">
      <c r="A18" s="3">
        <v>2033</v>
      </c>
      <c r="B18" s="3">
        <v>5.5460629813892011</v>
      </c>
      <c r="C18" s="3">
        <v>7.6628051891445947</v>
      </c>
      <c r="D18" s="3">
        <v>9.7795473968999875</v>
      </c>
      <c r="F18" s="3">
        <v>2036</v>
      </c>
      <c r="G18" s="3">
        <f>(B21-$B$6)*$B$2*Output!$M$98*$D$2/Output!$M$95/1000000</f>
        <v>1540.8443316671555</v>
      </c>
      <c r="H18" s="3">
        <f>(C21-$B$6)*$B$2*Output!$M$98*$D$2/Output!$M$95/1000000</f>
        <v>3191.4250291918752</v>
      </c>
      <c r="I18" s="3">
        <f>(D21-$B$6)*$B$2*Output!$M$98*$D$2/Output!$M$95/1000000</f>
        <v>4842.0057267165957</v>
      </c>
      <c r="K18" s="3">
        <v>2036</v>
      </c>
      <c r="L18" s="3">
        <f>(B21-$B$6)*$B$2*Output!$M$101*$E$2/Output!$M$95/1000000</f>
        <v>130.10558026602843</v>
      </c>
      <c r="M18" s="3">
        <f>(C21-$B$6)*$B$2*Output!$M$101*$E$2/Output!$M$95/1000000</f>
        <v>269.47706316917521</v>
      </c>
      <c r="N18" s="3">
        <f>(D21-$B$6)*$B$2*Output!$M$101*$E$2/Output!$M$95/1000000</f>
        <v>408.84854607232205</v>
      </c>
      <c r="P18" s="3">
        <v>2036</v>
      </c>
      <c r="Q18" s="3">
        <f t="shared" si="3"/>
        <v>86.672578541839044</v>
      </c>
      <c r="R18" s="3">
        <f t="shared" si="0"/>
        <v>72.396000334346795</v>
      </c>
      <c r="S18" s="3">
        <f t="shared" si="0"/>
        <v>58.119422126854573</v>
      </c>
      <c r="U18" s="3">
        <v>2036</v>
      </c>
      <c r="V18" s="3">
        <f t="shared" si="4"/>
        <v>13.327421458160956</v>
      </c>
      <c r="W18" s="3">
        <f t="shared" si="1"/>
        <v>27.603999665653205</v>
      </c>
      <c r="X18" s="3">
        <f t="shared" si="1"/>
        <v>41.880577873145427</v>
      </c>
      <c r="Z18" s="3">
        <v>2036</v>
      </c>
      <c r="AA18" s="3">
        <f t="shared" si="5"/>
        <v>3238.3357819746075</v>
      </c>
      <c r="AB18" s="3">
        <f t="shared" si="2"/>
        <v>6707.3004424394403</v>
      </c>
      <c r="AC18" s="3">
        <f t="shared" si="2"/>
        <v>10176.265102904266</v>
      </c>
    </row>
    <row r="19" spans="1:29" x14ac:dyDescent="0.25">
      <c r="A19" s="3">
        <v>2034</v>
      </c>
      <c r="B19" s="3">
        <v>5.7130692795281215</v>
      </c>
      <c r="C19" s="3">
        <v>7.8949035872735376</v>
      </c>
      <c r="D19" s="3">
        <v>10.076737895018953</v>
      </c>
      <c r="F19" s="3">
        <v>2037</v>
      </c>
      <c r="G19" s="3">
        <f>(B22-$B$6)*$B$2*Output!$M$98*$D$2/Output!$M$95/1000000</f>
        <v>1659.3708187184745</v>
      </c>
      <c r="H19" s="3">
        <f>(C22-$B$6)*$B$2*Output!$M$98*$D$2/Output!$M$95/1000000</f>
        <v>3366.0577983176399</v>
      </c>
      <c r="I19" s="3">
        <f>(D22-$B$6)*$B$2*Output!$M$98*$D$2/Output!$M$95/1000000</f>
        <v>5072.7447779168051</v>
      </c>
      <c r="K19" s="3">
        <v>2037</v>
      </c>
      <c r="L19" s="3">
        <f>(B22-$B$6)*$B$2*Output!$M$101*$E$2/Output!$M$95/1000000</f>
        <v>140.11370182495361</v>
      </c>
      <c r="M19" s="3">
        <f>(C22-$B$6)*$B$2*Output!$M$101*$E$2/Output!$M$95/1000000</f>
        <v>284.22267847477048</v>
      </c>
      <c r="N19" s="3">
        <f>(D22-$B$6)*$B$2*Output!$M$101*$E$2/Output!$M$95/1000000</f>
        <v>428.33165512458743</v>
      </c>
      <c r="P19" s="3">
        <v>2037</v>
      </c>
      <c r="Q19" s="3">
        <f t="shared" si="3"/>
        <v>85.647392275826661</v>
      </c>
      <c r="R19" s="3">
        <f t="shared" si="0"/>
        <v>70.885526844772045</v>
      </c>
      <c r="S19" s="3">
        <f t="shared" si="0"/>
        <v>56.123661413717421</v>
      </c>
      <c r="U19" s="3">
        <v>2037</v>
      </c>
      <c r="V19" s="3">
        <f t="shared" si="4"/>
        <v>14.352607724173339</v>
      </c>
      <c r="W19" s="3">
        <f t="shared" si="1"/>
        <v>29.114473155227955</v>
      </c>
      <c r="X19" s="3">
        <f t="shared" si="1"/>
        <v>43.876338586282579</v>
      </c>
      <c r="Z19" s="3">
        <v>2037</v>
      </c>
      <c r="AA19" s="3">
        <f t="shared" si="5"/>
        <v>3487.4385344341927</v>
      </c>
      <c r="AB19" s="3">
        <f t="shared" si="2"/>
        <v>7074.3197015189016</v>
      </c>
      <c r="AC19" s="3">
        <f t="shared" si="2"/>
        <v>10661.200868603613</v>
      </c>
    </row>
    <row r="20" spans="1:29" x14ac:dyDescent="0.25">
      <c r="A20" s="3">
        <v>2035</v>
      </c>
      <c r="B20" s="3">
        <v>5.880075577667041</v>
      </c>
      <c r="C20" s="3">
        <v>8.1315176438776469</v>
      </c>
      <c r="D20" s="3">
        <v>10.382959710088249</v>
      </c>
      <c r="F20" s="3">
        <v>2038</v>
      </c>
      <c r="G20" s="3">
        <f>(B23-$B$6)*$B$2*Output!$M$98*$D$2/Output!$M$95/1000000</f>
        <v>1777.8973057697945</v>
      </c>
      <c r="H20" s="3">
        <f>(C23-$B$6)*$B$2*Output!$M$98*$D$2/Output!$M$95/1000000</f>
        <v>3544.1965299782069</v>
      </c>
      <c r="I20" s="3">
        <f>(D23-$B$6)*$B$2*Output!$M$98*$D$2/Output!$M$95/1000000</f>
        <v>5310.495754186617</v>
      </c>
      <c r="K20" s="3">
        <v>2038</v>
      </c>
      <c r="L20" s="3">
        <f>(B23-$B$6)*$B$2*Output!$M$101*$E$2/Output!$M$95/1000000</f>
        <v>150.12182338387893</v>
      </c>
      <c r="M20" s="3">
        <f>(C23-$B$6)*$B$2*Output!$M$101*$E$2/Output!$M$95/1000000</f>
        <v>299.26432971378671</v>
      </c>
      <c r="N20" s="3">
        <f>(D23-$B$6)*$B$2*Output!$M$101*$E$2/Output!$M$95/1000000</f>
        <v>448.40683604369428</v>
      </c>
      <c r="P20" s="3">
        <v>2038</v>
      </c>
      <c r="Q20" s="3">
        <f t="shared" si="3"/>
        <v>84.622206009814278</v>
      </c>
      <c r="R20" s="3">
        <f t="shared" si="0"/>
        <v>69.344728786155784</v>
      </c>
      <c r="S20" s="3">
        <f t="shared" si="0"/>
        <v>54.067251562497312</v>
      </c>
      <c r="U20" s="3">
        <v>2038</v>
      </c>
      <c r="V20" s="3">
        <f t="shared" si="4"/>
        <v>15.377793990185722</v>
      </c>
      <c r="W20" s="3">
        <f t="shared" si="1"/>
        <v>30.655271213844216</v>
      </c>
      <c r="X20" s="3">
        <f t="shared" si="1"/>
        <v>45.932748437502688</v>
      </c>
      <c r="Z20" s="3">
        <v>2038</v>
      </c>
      <c r="AA20" s="3">
        <f t="shared" si="5"/>
        <v>3736.5412868937783</v>
      </c>
      <c r="AB20" s="3">
        <f t="shared" si="2"/>
        <v>7448.7073129318123</v>
      </c>
      <c r="AC20" s="3">
        <f t="shared" si="2"/>
        <v>11160.873338969843</v>
      </c>
    </row>
    <row r="21" spans="1:29" x14ac:dyDescent="0.25">
      <c r="A21" s="3">
        <v>2036</v>
      </c>
      <c r="B21" s="3">
        <v>6.0470818758059615</v>
      </c>
      <c r="C21" s="3">
        <v>8.3727845852248759</v>
      </c>
      <c r="D21" s="3">
        <v>10.698487294643792</v>
      </c>
      <c r="F21" s="3">
        <v>2039</v>
      </c>
      <c r="G21" s="3">
        <f>(B24-$B$6)*$B$2*Output!$M$98*$D$2/Output!$M$95/1000000</f>
        <v>1896.4237928211144</v>
      </c>
      <c r="H21" s="3">
        <f>(C24-$B$6)*$B$2*Output!$M$98*$D$2/Output!$M$95/1000000</f>
        <v>3725.9477668089148</v>
      </c>
      <c r="I21" s="3">
        <f>(D24-$B$6)*$B$2*Output!$M$98*$D$2/Output!$M$95/1000000</f>
        <v>5555.4717407967119</v>
      </c>
      <c r="K21" s="3">
        <v>2039</v>
      </c>
      <c r="L21" s="3">
        <f>(B24-$B$6)*$B$2*Output!$M$101*$E$2/Output!$M$95/1000000</f>
        <v>160.1299449428042</v>
      </c>
      <c r="M21" s="3">
        <f>(C24-$B$6)*$B$2*Output!$M$101*$E$2/Output!$M$95/1000000</f>
        <v>314.61101311712719</v>
      </c>
      <c r="N21" s="3">
        <f>(D24-$B$6)*$B$2*Output!$M$101*$E$2/Output!$M$95/1000000</f>
        <v>469.09208129144992</v>
      </c>
      <c r="P21" s="3">
        <v>2039</v>
      </c>
      <c r="Q21" s="3">
        <f t="shared" si="3"/>
        <v>83.597019743801908</v>
      </c>
      <c r="R21" s="3">
        <f t="shared" si="0"/>
        <v>67.772684625689536</v>
      </c>
      <c r="S21" s="3">
        <f t="shared" si="0"/>
        <v>51.948349507577205</v>
      </c>
      <c r="U21" s="3">
        <v>2039</v>
      </c>
      <c r="V21" s="3">
        <f t="shared" si="4"/>
        <v>16.402980256198092</v>
      </c>
      <c r="W21" s="3">
        <f t="shared" si="1"/>
        <v>32.227315374310464</v>
      </c>
      <c r="X21" s="3">
        <f t="shared" si="1"/>
        <v>48.051650492422795</v>
      </c>
      <c r="Z21" s="3">
        <v>2039</v>
      </c>
      <c r="AA21" s="3">
        <f t="shared" si="5"/>
        <v>3985.6440393533603</v>
      </c>
      <c r="AB21" s="3">
        <f t="shared" si="2"/>
        <v>7830.6871934108503</v>
      </c>
      <c r="AC21" s="3">
        <f t="shared" si="2"/>
        <v>11675.730347468329</v>
      </c>
    </row>
    <row r="22" spans="1:29" x14ac:dyDescent="0.25">
      <c r="A22" s="3">
        <v>2037</v>
      </c>
      <c r="B22" s="3">
        <v>6.214088173944881</v>
      </c>
      <c r="C22" s="3">
        <v>8.6188458077498868</v>
      </c>
      <c r="D22" s="3">
        <v>11.023603441554895</v>
      </c>
      <c r="F22" s="3">
        <v>2040</v>
      </c>
      <c r="G22" s="3">
        <f>(B25-$B$6)*$B$2*Output!$M$98*$D$2/Output!$M$95/1000000</f>
        <v>2014.9502798724334</v>
      </c>
      <c r="H22" s="3">
        <f>(C25-$B$6)*$B$2*Output!$M$98*$D$2/Output!$M$95/1000000</f>
        <v>3911.4212891674219</v>
      </c>
      <c r="I22" s="3">
        <f>(D25-$B$6)*$B$2*Output!$M$98*$D$2/Output!$M$95/1000000</f>
        <v>5807.8922984624069</v>
      </c>
      <c r="K22" s="3">
        <v>2040</v>
      </c>
      <c r="L22" s="3">
        <f>(B25-$B$6)*$B$2*Output!$M$101*$E$2/Output!$M$95/1000000</f>
        <v>170.13806650172941</v>
      </c>
      <c r="M22" s="3">
        <f>(C25-$B$6)*$B$2*Output!$M$101*$E$2/Output!$M$95/1000000</f>
        <v>330.27199830200209</v>
      </c>
      <c r="N22" s="3">
        <f>(D25-$B$6)*$B$2*Output!$M$101*$E$2/Output!$M$95/1000000</f>
        <v>490.40593010227451</v>
      </c>
      <c r="P22" s="3">
        <v>2040</v>
      </c>
      <c r="Q22" s="3">
        <f t="shared" si="3"/>
        <v>82.571833477789511</v>
      </c>
      <c r="R22" s="3">
        <f t="shared" si="3"/>
        <v>66.168444826120066</v>
      </c>
      <c r="S22" s="3">
        <f t="shared" si="3"/>
        <v>49.765056174450642</v>
      </c>
      <c r="U22" s="3">
        <v>2040</v>
      </c>
      <c r="V22" s="3">
        <f t="shared" si="4"/>
        <v>17.428166522210489</v>
      </c>
      <c r="W22" s="3">
        <f t="shared" si="4"/>
        <v>33.831555173879934</v>
      </c>
      <c r="X22" s="3">
        <f t="shared" si="4"/>
        <v>50.234943825549358</v>
      </c>
      <c r="Z22" s="3">
        <v>2040</v>
      </c>
      <c r="AA22" s="3">
        <f t="shared" si="5"/>
        <v>4234.7467918129496</v>
      </c>
      <c r="AB22" s="3">
        <f t="shared" si="5"/>
        <v>8220.490064290454</v>
      </c>
      <c r="AC22" s="3">
        <f t="shared" si="5"/>
        <v>12206.233336767955</v>
      </c>
    </row>
    <row r="23" spans="1:29" x14ac:dyDescent="0.25">
      <c r="A23" s="3">
        <v>2038</v>
      </c>
      <c r="B23" s="3">
        <v>6.3810944720838014</v>
      </c>
      <c r="C23" s="3">
        <v>8.8698470047811675</v>
      </c>
      <c r="D23" s="3">
        <v>11.358599537478531</v>
      </c>
      <c r="F23" s="3">
        <v>2041</v>
      </c>
      <c r="G23" s="3">
        <f>(B26-$B$6)*$B$2*Output!$M$98*$D$2/Output!$M$95/1000000</f>
        <v>2133.4767669237535</v>
      </c>
      <c r="H23" s="3">
        <f>(C26-$B$6)*$B$2*Output!$M$98*$D$2/Output!$M$95/1000000</f>
        <v>4090.2346513855955</v>
      </c>
      <c r="I23" s="3">
        <f>(D26-$B$6)*$B$2*Output!$M$98*$D$2/Output!$M$95/1000000</f>
        <v>6046.9925358474338</v>
      </c>
      <c r="K23" s="3">
        <v>2041</v>
      </c>
      <c r="L23" s="3">
        <f>(B26-$B$6)*$B$2*Output!$M$101*$E$2/Output!$M$95/1000000</f>
        <v>180.14618806065474</v>
      </c>
      <c r="M23" s="3">
        <f>(C26-$B$6)*$B$2*Output!$M$101*$E$2/Output!$M$95/1000000</f>
        <v>345.37061389384661</v>
      </c>
      <c r="N23" s="3">
        <f>(D26-$B$6)*$B$2*Output!$M$101*$E$2/Output!$M$95/1000000</f>
        <v>510.59503972703828</v>
      </c>
      <c r="P23" s="3">
        <v>2041</v>
      </c>
      <c r="Q23" s="3">
        <f t="shared" si="3"/>
        <v>81.546647211777127</v>
      </c>
      <c r="R23" s="3">
        <f t="shared" si="3"/>
        <v>64.621811599352824</v>
      </c>
      <c r="S23" s="3">
        <f t="shared" si="3"/>
        <v>47.696975986928543</v>
      </c>
      <c r="U23" s="3">
        <v>2041</v>
      </c>
      <c r="V23" s="3">
        <f t="shared" si="4"/>
        <v>18.453352788222873</v>
      </c>
      <c r="W23" s="3">
        <f t="shared" si="4"/>
        <v>35.378188400647176</v>
      </c>
      <c r="X23" s="3">
        <f t="shared" si="4"/>
        <v>52.303024013071457</v>
      </c>
      <c r="Z23" s="3">
        <v>2041</v>
      </c>
      <c r="AA23" s="3">
        <f t="shared" si="5"/>
        <v>4483.8495442725361</v>
      </c>
      <c r="AB23" s="3">
        <f t="shared" si="5"/>
        <v>8596.2955218993811</v>
      </c>
      <c r="AC23" s="3">
        <f t="shared" si="5"/>
        <v>12708.741499526221</v>
      </c>
    </row>
    <row r="24" spans="1:29" x14ac:dyDescent="0.25">
      <c r="A24" s="3">
        <v>2039</v>
      </c>
      <c r="B24" s="3">
        <v>6.5481007702227219</v>
      </c>
      <c r="C24" s="3">
        <v>9.1259382971192604</v>
      </c>
      <c r="D24" s="3">
        <v>11.703775824015795</v>
      </c>
      <c r="F24" s="3">
        <v>2042</v>
      </c>
      <c r="G24" s="3">
        <f>(B27-$B$6)*$B$2*Output!$M$98*$D$2/Output!$M$95/1000000</f>
        <v>2252.0032539750732</v>
      </c>
      <c r="H24" s="3">
        <f>(C27-$B$6)*$B$2*Output!$M$98*$D$2/Output!$M$95/1000000</f>
        <v>4272.3878120214886</v>
      </c>
      <c r="I24" s="3">
        <f>(D27-$B$6)*$B$2*Output!$M$98*$D$2/Output!$M$95/1000000</f>
        <v>6292.7723700679007</v>
      </c>
      <c r="K24" s="3">
        <v>2042</v>
      </c>
      <c r="L24" s="3">
        <f>(B27-$B$6)*$B$2*Output!$M$101*$E$2/Output!$M$95/1000000</f>
        <v>190.15430961958</v>
      </c>
      <c r="M24" s="3">
        <f>(C27-$B$6)*$B$2*Output!$M$101*$E$2/Output!$M$95/1000000</f>
        <v>360.7512348785649</v>
      </c>
      <c r="N24" s="3">
        <f>(D27-$B$6)*$B$2*Output!$M$101*$E$2/Output!$M$95/1000000</f>
        <v>531.34816013754948</v>
      </c>
      <c r="P24" s="3">
        <v>2042</v>
      </c>
      <c r="Q24" s="3">
        <f t="shared" si="3"/>
        <v>80.521460945764744</v>
      </c>
      <c r="R24" s="3">
        <f t="shared" si="3"/>
        <v>63.046291028041111</v>
      </c>
      <c r="S24" s="3">
        <f t="shared" si="3"/>
        <v>45.571121110317506</v>
      </c>
      <c r="U24" s="3">
        <v>2042</v>
      </c>
      <c r="V24" s="3">
        <f t="shared" si="4"/>
        <v>19.478539054235256</v>
      </c>
      <c r="W24" s="3">
        <f t="shared" si="4"/>
        <v>36.953708971958889</v>
      </c>
      <c r="X24" s="3">
        <f t="shared" si="4"/>
        <v>54.428878889682494</v>
      </c>
      <c r="Z24" s="3">
        <v>2042</v>
      </c>
      <c r="AA24" s="3">
        <f t="shared" si="5"/>
        <v>4732.9522967321209</v>
      </c>
      <c r="AB24" s="3">
        <f t="shared" si="5"/>
        <v>8979.1201108367695</v>
      </c>
      <c r="AC24" s="3">
        <f t="shared" si="5"/>
        <v>13225.287924941411</v>
      </c>
    </row>
    <row r="25" spans="1:29" x14ac:dyDescent="0.25">
      <c r="A25" s="3">
        <v>2040</v>
      </c>
      <c r="B25" s="3">
        <v>6.7151070683616414</v>
      </c>
      <c r="C25" s="3">
        <v>9.3872743675831458</v>
      </c>
      <c r="D25" s="3">
        <v>12.059441666804647</v>
      </c>
      <c r="F25" s="3">
        <v>2043</v>
      </c>
      <c r="G25" s="3">
        <f>(B28-$B$6)*$B$2*Output!$M$98*$D$2/Output!$M$95/1000000</f>
        <v>2370.5297410263925</v>
      </c>
      <c r="H25" s="3">
        <f>(C28-$B$6)*$B$2*Output!$M$98*$D$2/Output!$M$95/1000000</f>
        <v>4457.9740729772075</v>
      </c>
      <c r="I25" s="3">
        <f>(D28-$B$6)*$B$2*Output!$M$98*$D$2/Output!$M$95/1000000</f>
        <v>6545.4184049280193</v>
      </c>
      <c r="K25" s="3">
        <v>2043</v>
      </c>
      <c r="L25" s="3">
        <f>(B28-$B$6)*$B$2*Output!$M$101*$E$2/Output!$M$95/1000000</f>
        <v>200.16243117850522</v>
      </c>
      <c r="M25" s="3">
        <f>(C28-$B$6)*$B$2*Output!$M$101*$E$2/Output!$M$95/1000000</f>
        <v>376.42173946803308</v>
      </c>
      <c r="N25" s="3">
        <f>(D28-$B$6)*$B$2*Output!$M$101*$E$2/Output!$M$95/1000000</f>
        <v>552.68104775756092</v>
      </c>
      <c r="P25" s="3">
        <v>2043</v>
      </c>
      <c r="Q25" s="3">
        <f t="shared" si="3"/>
        <v>79.496274679752361</v>
      </c>
      <c r="R25" s="3">
        <f t="shared" si="3"/>
        <v>61.441076104139633</v>
      </c>
      <c r="S25" s="3">
        <f t="shared" si="3"/>
        <v>43.38587752852694</v>
      </c>
      <c r="U25" s="3">
        <v>2043</v>
      </c>
      <c r="V25" s="3">
        <f t="shared" si="4"/>
        <v>20.503725320247639</v>
      </c>
      <c r="W25" s="3">
        <f t="shared" si="4"/>
        <v>38.558923895860367</v>
      </c>
      <c r="X25" s="3">
        <f t="shared" si="4"/>
        <v>56.61412247147306</v>
      </c>
      <c r="Z25" s="3">
        <v>2043</v>
      </c>
      <c r="AA25" s="3">
        <f t="shared" si="5"/>
        <v>4982.0550491917065</v>
      </c>
      <c r="AB25" s="3">
        <f t="shared" si="5"/>
        <v>9369.1599202739289</v>
      </c>
      <c r="AC25" s="3">
        <f t="shared" si="5"/>
        <v>13756.264791356141</v>
      </c>
    </row>
    <row r="26" spans="1:29" x14ac:dyDescent="0.25">
      <c r="A26" s="3">
        <v>2041</v>
      </c>
      <c r="B26" s="3">
        <v>6.8821133665005618</v>
      </c>
      <c r="C26" s="3">
        <v>9.639226133173743</v>
      </c>
      <c r="D26" s="3">
        <v>12.396338899846921</v>
      </c>
      <c r="F26" s="3">
        <v>2044</v>
      </c>
      <c r="G26" s="3">
        <f>(B29-$B$6)*$B$2*Output!$M$98*$D$2/Output!$M$95/1000000</f>
        <v>2489.0562280777131</v>
      </c>
      <c r="H26" s="3">
        <f>(C29-$B$6)*$B$2*Output!$M$98*$D$2/Output!$M$95/1000000</f>
        <v>4647.0893426729335</v>
      </c>
      <c r="I26" s="3">
        <f>(D29-$B$6)*$B$2*Output!$M$98*$D$2/Output!$M$95/1000000</f>
        <v>6805.1224572681522</v>
      </c>
      <c r="K26" s="3">
        <v>2044</v>
      </c>
      <c r="L26" s="3">
        <f>(B29-$B$6)*$B$2*Output!$M$101*$E$2/Output!$M$95/1000000</f>
        <v>210.17055273743054</v>
      </c>
      <c r="M26" s="3">
        <f>(C29-$B$6)*$B$2*Output!$M$101*$E$2/Output!$M$95/1000000</f>
        <v>392.39022596290641</v>
      </c>
      <c r="N26" s="3">
        <f>(D29-$B$6)*$B$2*Output!$M$101*$E$2/Output!$M$95/1000000</f>
        <v>574.60989918838186</v>
      </c>
      <c r="P26" s="3">
        <v>2044</v>
      </c>
      <c r="Q26" s="3">
        <f t="shared" si="3"/>
        <v>78.471088413739977</v>
      </c>
      <c r="R26" s="3">
        <f t="shared" si="3"/>
        <v>59.805337274713779</v>
      </c>
      <c r="S26" s="3">
        <f t="shared" si="3"/>
        <v>41.139586135687587</v>
      </c>
      <c r="U26" s="3">
        <v>2044</v>
      </c>
      <c r="V26" s="3">
        <f t="shared" si="4"/>
        <v>21.528911586260023</v>
      </c>
      <c r="W26" s="3">
        <f t="shared" si="4"/>
        <v>40.194662725286221</v>
      </c>
      <c r="X26" s="3">
        <f t="shared" si="4"/>
        <v>58.860413864312413</v>
      </c>
      <c r="Z26" s="3">
        <v>2044</v>
      </c>
      <c r="AA26" s="3">
        <f t="shared" si="5"/>
        <v>5231.1578016512922</v>
      </c>
      <c r="AB26" s="3">
        <f t="shared" si="5"/>
        <v>9766.6165174052057</v>
      </c>
      <c r="AC26" s="3">
        <f t="shared" si="5"/>
        <v>14302.075233159114</v>
      </c>
    </row>
    <row r="27" spans="1:29" x14ac:dyDescent="0.25">
      <c r="A27" s="3">
        <v>2042</v>
      </c>
      <c r="B27" s="3">
        <v>7.0491196646394823</v>
      </c>
      <c r="C27" s="3">
        <v>9.8958837445558565</v>
      </c>
      <c r="D27" s="3">
        <v>12.742647824472225</v>
      </c>
      <c r="F27" s="3">
        <v>2045</v>
      </c>
      <c r="G27" s="3">
        <f>(B30-$B$6)*$B$2*Output!$M$98*$D$2/Output!$M$95/1000000</f>
        <v>2607.5827151290327</v>
      </c>
      <c r="H27" s="3">
        <f>(C30-$B$6)*$B$2*Output!$M$98*$D$2/Output!$M$95/1000000</f>
        <v>4839.8322088636141</v>
      </c>
      <c r="I27" s="3">
        <f>(D30-$B$6)*$B$2*Output!$M$98*$D$2/Output!$M$95/1000000</f>
        <v>7072.0817025981942</v>
      </c>
      <c r="K27" s="3">
        <v>2045</v>
      </c>
      <c r="L27" s="3">
        <f>(B30-$B$6)*$B$2*Output!$M$101*$E$2/Output!$M$95/1000000</f>
        <v>220.17867429635578</v>
      </c>
      <c r="M27" s="3">
        <f>(C30-$B$6)*$B$2*Output!$M$101*$E$2/Output!$M$95/1000000</f>
        <v>408.66501890110237</v>
      </c>
      <c r="N27" s="3">
        <f>(D30-$B$6)*$B$2*Output!$M$101*$E$2/Output!$M$95/1000000</f>
        <v>597.15136350584874</v>
      </c>
      <c r="P27" s="3">
        <v>2045</v>
      </c>
      <c r="Q27" s="3">
        <f t="shared" si="3"/>
        <v>77.445902147727594</v>
      </c>
      <c r="R27" s="3">
        <f t="shared" si="3"/>
        <v>58.138221812116853</v>
      </c>
      <c r="S27" s="3">
        <f t="shared" si="3"/>
        <v>38.830541476506127</v>
      </c>
      <c r="U27" s="3">
        <v>2045</v>
      </c>
      <c r="V27" s="3">
        <f t="shared" si="4"/>
        <v>22.554097852272406</v>
      </c>
      <c r="W27" s="3">
        <f t="shared" si="4"/>
        <v>41.861778187883147</v>
      </c>
      <c r="X27" s="3">
        <f t="shared" si="4"/>
        <v>61.169458523493873</v>
      </c>
      <c r="Z27" s="3">
        <v>2045</v>
      </c>
      <c r="AA27" s="3">
        <f t="shared" si="5"/>
        <v>5480.2605541108778</v>
      </c>
      <c r="AB27" s="3">
        <f t="shared" si="5"/>
        <v>10171.697100484156</v>
      </c>
      <c r="AC27" s="3">
        <f t="shared" si="5"/>
        <v>14863.13364685743</v>
      </c>
    </row>
    <row r="28" spans="1:29" x14ac:dyDescent="0.25">
      <c r="A28" s="3">
        <v>2043</v>
      </c>
      <c r="B28" s="3">
        <v>7.2161259627784018</v>
      </c>
      <c r="C28" s="3">
        <v>10.157378666060096</v>
      </c>
      <c r="D28" s="3">
        <v>13.098631369341788</v>
      </c>
      <c r="F28" s="3">
        <v>2046</v>
      </c>
      <c r="G28" s="3">
        <f>(B31-$B$6)*$B$2*Output!$M$98*$D$2/Output!$M$95/1000000</f>
        <v>2726.1092021803515</v>
      </c>
      <c r="H28" s="3">
        <f>(C31-$B$6)*$B$2*Output!$M$98*$D$2/Output!$M$95/1000000</f>
        <v>5036.3040134899084</v>
      </c>
      <c r="I28" s="3">
        <f>(D31-$B$6)*$B$2*Output!$M$98*$D$2/Output!$M$95/1000000</f>
        <v>7346.4988247994625</v>
      </c>
      <c r="K28" s="3">
        <v>2046</v>
      </c>
      <c r="L28" s="3">
        <f>(B31-$B$6)*$B$2*Output!$M$101*$E$2/Output!$M$95/1000000</f>
        <v>230.18679585528099</v>
      </c>
      <c r="M28" s="3">
        <f>(C31-$B$6)*$B$2*Output!$M$101*$E$2/Output!$M$95/1000000</f>
        <v>425.25467537805497</v>
      </c>
      <c r="N28" s="3">
        <f>(D31-$B$6)*$B$2*Output!$M$101*$E$2/Output!$M$95/1000000</f>
        <v>620.32255490082866</v>
      </c>
      <c r="P28" s="3">
        <v>2046</v>
      </c>
      <c r="Q28" s="3">
        <f t="shared" si="3"/>
        <v>76.420715881715211</v>
      </c>
      <c r="R28" s="3">
        <f t="shared" si="3"/>
        <v>56.438853166572386</v>
      </c>
      <c r="S28" s="3">
        <f t="shared" si="3"/>
        <v>36.456990451429583</v>
      </c>
      <c r="U28" s="3">
        <v>2046</v>
      </c>
      <c r="V28" s="3">
        <f t="shared" si="4"/>
        <v>23.579284118284789</v>
      </c>
      <c r="W28" s="3">
        <f t="shared" si="4"/>
        <v>43.561146833427614</v>
      </c>
      <c r="X28" s="3">
        <f t="shared" si="4"/>
        <v>63.543009548570417</v>
      </c>
      <c r="Z28" s="3">
        <v>2046</v>
      </c>
      <c r="AA28" s="3">
        <f t="shared" si="5"/>
        <v>5729.3633065704644</v>
      </c>
      <c r="AB28" s="3">
        <f t="shared" si="5"/>
        <v>10584.614656134996</v>
      </c>
      <c r="AC28" s="3">
        <f t="shared" si="5"/>
        <v>15439.866005699523</v>
      </c>
    </row>
    <row r="29" spans="1:29" x14ac:dyDescent="0.25">
      <c r="A29" s="3">
        <v>2044</v>
      </c>
      <c r="B29" s="3">
        <v>7.3831322609173222</v>
      </c>
      <c r="C29" s="3">
        <v>10.423846034655536</v>
      </c>
      <c r="D29" s="3">
        <v>13.464559808393748</v>
      </c>
      <c r="F29" s="3">
        <v>2047</v>
      </c>
      <c r="G29" s="3">
        <f>(B32-$B$6)*$B$2*Output!$M$98*$D$2/Output!$M$95/1000000</f>
        <v>2844.6356892316717</v>
      </c>
      <c r="H29" s="3">
        <f>(C32-$B$6)*$B$2*Output!$M$98*$D$2/Output!$M$95/1000000</f>
        <v>5236.6089296201744</v>
      </c>
      <c r="I29" s="3">
        <f>(D32-$B$6)*$B$2*Output!$M$98*$D$2/Output!$M$95/1000000</f>
        <v>7628.5821700086744</v>
      </c>
      <c r="K29" s="3">
        <v>2047</v>
      </c>
      <c r="L29" s="3">
        <f>(B32-$B$6)*$B$2*Output!$M$101*$E$2/Output!$M$95/1000000</f>
        <v>240.19491741420629</v>
      </c>
      <c r="M29" s="3">
        <f>(C32-$B$6)*$B$2*Output!$M$101*$E$2/Output!$M$95/1000000</f>
        <v>442.16799154352987</v>
      </c>
      <c r="N29" s="3">
        <f>(D32-$B$6)*$B$2*Output!$M$101*$E$2/Output!$M$95/1000000</f>
        <v>644.14106567285319</v>
      </c>
      <c r="P29" s="3">
        <v>2047</v>
      </c>
      <c r="Q29" s="3">
        <f t="shared" si="3"/>
        <v>75.395529615702827</v>
      </c>
      <c r="R29" s="3">
        <f t="shared" si="3"/>
        <v>54.706330300669862</v>
      </c>
      <c r="S29" s="3">
        <f t="shared" si="3"/>
        <v>34.017130985636925</v>
      </c>
      <c r="U29" s="3">
        <v>2047</v>
      </c>
      <c r="V29" s="3">
        <f t="shared" si="4"/>
        <v>24.604470384297173</v>
      </c>
      <c r="W29" s="3">
        <f t="shared" si="4"/>
        <v>45.293669699330138</v>
      </c>
      <c r="X29" s="3">
        <f t="shared" si="4"/>
        <v>65.982869014363075</v>
      </c>
      <c r="Z29" s="3">
        <v>2047</v>
      </c>
      <c r="AA29" s="3">
        <f t="shared" si="5"/>
        <v>5978.4660590300491</v>
      </c>
      <c r="AB29" s="3">
        <f t="shared" si="5"/>
        <v>11005.588121058759</v>
      </c>
      <c r="AC29" s="3">
        <f t="shared" si="5"/>
        <v>16032.710183087464</v>
      </c>
    </row>
    <row r="30" spans="1:29" x14ac:dyDescent="0.25">
      <c r="A30" s="3">
        <v>2045</v>
      </c>
      <c r="B30" s="3">
        <v>7.5501385590562426</v>
      </c>
      <c r="C30" s="3">
        <v>10.695424762549948</v>
      </c>
      <c r="D30" s="3">
        <v>13.84071096604365</v>
      </c>
      <c r="F30" s="3">
        <v>2048</v>
      </c>
      <c r="G30" s="3">
        <f>(B33-$B$6)*$B$2*Output!$M$98*$D$2/Output!$M$95/1000000</f>
        <v>2963.1621762829918</v>
      </c>
      <c r="H30" s="3">
        <f>(C33-$B$6)*$B$2*Output!$M$98*$D$2/Output!$M$95/1000000</f>
        <v>5440.8540405419581</v>
      </c>
      <c r="I30" s="3">
        <f>(D33-$B$6)*$B$2*Output!$M$98*$D$2/Output!$M$95/1000000</f>
        <v>7918.5459048009207</v>
      </c>
      <c r="K30" s="3">
        <v>2048</v>
      </c>
      <c r="L30" s="3">
        <f>(B33-$B$6)*$B$2*Output!$M$101*$E$2/Output!$M$95/1000000</f>
        <v>250.20303897313164</v>
      </c>
      <c r="M30" s="3">
        <f>(C33-$B$6)*$B$2*Output!$M$101*$E$2/Output!$M$95/1000000</f>
        <v>459.41400927993948</v>
      </c>
      <c r="N30" s="3">
        <f>(D33-$B$6)*$B$2*Output!$M$101*$E$2/Output!$M$95/1000000</f>
        <v>668.62497958674703</v>
      </c>
      <c r="P30" s="3">
        <v>2048</v>
      </c>
      <c r="Q30" s="3">
        <f t="shared" si="3"/>
        <v>74.370343349690444</v>
      </c>
      <c r="R30" s="3">
        <f t="shared" si="3"/>
        <v>52.939727005268665</v>
      </c>
      <c r="S30" s="3">
        <f t="shared" si="3"/>
        <v>31.509110660846932</v>
      </c>
      <c r="U30" s="3">
        <v>2048</v>
      </c>
      <c r="V30" s="3">
        <f t="shared" si="4"/>
        <v>25.629656650309556</v>
      </c>
      <c r="W30" s="3">
        <f t="shared" si="4"/>
        <v>47.060272994731335</v>
      </c>
      <c r="X30" s="3">
        <f t="shared" si="4"/>
        <v>68.490889339153071</v>
      </c>
      <c r="Z30" s="3">
        <v>2048</v>
      </c>
      <c r="AA30" s="3">
        <f t="shared" si="5"/>
        <v>6227.5688114896357</v>
      </c>
      <c r="AB30" s="3">
        <f t="shared" si="5"/>
        <v>11434.842548256966</v>
      </c>
      <c r="AC30" s="3">
        <f t="shared" si="5"/>
        <v>16642.116285024284</v>
      </c>
    </row>
    <row r="31" spans="1:29" x14ac:dyDescent="0.25">
      <c r="A31" s="3">
        <v>2046</v>
      </c>
      <c r="B31" s="3">
        <v>7.7171448571951622</v>
      </c>
      <c r="C31" s="3">
        <v>10.972257642656347</v>
      </c>
      <c r="D31" s="3">
        <v>14.227370428117526</v>
      </c>
      <c r="F31" s="3">
        <v>2049</v>
      </c>
      <c r="G31" s="3">
        <f>(B34-$B$6)*$B$2*Output!$M$98*$D$2/Output!$M$95/1000000</f>
        <v>3081.688663334312</v>
      </c>
      <c r="H31" s="3">
        <f>(C34-$B$6)*$B$2*Output!$M$98*$D$2/Output!$M$95/1000000</f>
        <v>5649.1494210629971</v>
      </c>
      <c r="I31" s="3">
        <f>(D34-$B$6)*$B$2*Output!$M$98*$D$2/Output!$M$95/1000000</f>
        <v>8216.6101787916796</v>
      </c>
      <c r="K31" s="3">
        <v>2049</v>
      </c>
      <c r="L31" s="3">
        <f>(B34-$B$6)*$B$2*Output!$M$101*$E$2/Output!$M$95/1000000</f>
        <v>260.21116053205685</v>
      </c>
      <c r="M31" s="3">
        <f>(C34-$B$6)*$B$2*Output!$M$101*$E$2/Output!$M$95/1000000</f>
        <v>477.0020230672252</v>
      </c>
      <c r="N31" s="3">
        <f>(D34-$B$6)*$B$2*Output!$M$101*$E$2/Output!$M$95/1000000</f>
        <v>693.7928856023932</v>
      </c>
      <c r="P31" s="3">
        <v>2049</v>
      </c>
      <c r="Q31" s="3">
        <f t="shared" si="3"/>
        <v>73.34515708367806</v>
      </c>
      <c r="R31" s="3">
        <f t="shared" si="3"/>
        <v>51.138091196290944</v>
      </c>
      <c r="S31" s="3">
        <f t="shared" si="3"/>
        <v>28.931025308903852</v>
      </c>
      <c r="U31" s="3">
        <v>2049</v>
      </c>
      <c r="V31" s="3">
        <f t="shared" si="4"/>
        <v>26.65484291632194</v>
      </c>
      <c r="W31" s="3">
        <f t="shared" si="4"/>
        <v>48.861908803709056</v>
      </c>
      <c r="X31" s="3">
        <f t="shared" si="4"/>
        <v>71.068974691096145</v>
      </c>
      <c r="Z31" s="3">
        <v>2049</v>
      </c>
      <c r="AA31" s="3">
        <f t="shared" si="5"/>
        <v>6476.6715639492213</v>
      </c>
      <c r="AB31" s="3">
        <f t="shared" si="5"/>
        <v>11872.609277898935</v>
      </c>
      <c r="AC31" s="3">
        <f t="shared" si="5"/>
        <v>17268.546991848641</v>
      </c>
    </row>
    <row r="32" spans="1:29" x14ac:dyDescent="0.25">
      <c r="A32" s="3">
        <v>2047</v>
      </c>
      <c r="B32" s="3">
        <v>7.8841511553340826</v>
      </c>
      <c r="C32" s="3">
        <v>11.254491457005864</v>
      </c>
      <c r="D32" s="3">
        <v>14.62483175867764</v>
      </c>
      <c r="F32" s="3">
        <v>2050</v>
      </c>
      <c r="G32" s="3">
        <f>(B35-$B$6)*$B$2*Output!$M$98*$D$2/Output!$M$95/1000000</f>
        <v>3200.2151503856303</v>
      </c>
      <c r="H32" s="3">
        <f>(C35-$B$6)*$B$2*Output!$M$98*$D$2/Output!$M$95/1000000</f>
        <v>5861.6082210834902</v>
      </c>
      <c r="I32" s="3">
        <f>(D35-$B$6)*$B$2*Output!$M$98*$D$2/Output!$M$95/1000000</f>
        <v>8523.0012917813456</v>
      </c>
      <c r="K32" s="3">
        <v>2050</v>
      </c>
      <c r="L32" s="3">
        <f>(B35-$B$6)*$B$2*Output!$M$101*$E$2/Output!$M$95/1000000</f>
        <v>270.21928209098201</v>
      </c>
      <c r="M32" s="3">
        <f>(C35-$B$6)*$B$2*Output!$M$101*$E$2/Output!$M$95/1000000</f>
        <v>494.94158703951973</v>
      </c>
      <c r="N32" s="3">
        <f>(D35-$B$6)*$B$2*Output!$M$101*$E$2/Output!$M$95/1000000</f>
        <v>719.66389198805712</v>
      </c>
      <c r="P32" s="3">
        <v>2050</v>
      </c>
      <c r="Q32" s="3">
        <f t="shared" si="3"/>
        <v>72.319970817665691</v>
      </c>
      <c r="R32" s="3">
        <f t="shared" si="3"/>
        <v>49.300444191869289</v>
      </c>
      <c r="S32" s="3">
        <f t="shared" si="3"/>
        <v>26.280917566072919</v>
      </c>
      <c r="U32" s="3">
        <v>2050</v>
      </c>
      <c r="V32" s="3">
        <f t="shared" si="4"/>
        <v>27.680029182334309</v>
      </c>
      <c r="W32" s="3">
        <f t="shared" si="4"/>
        <v>50.699555808130711</v>
      </c>
      <c r="X32" s="3">
        <f t="shared" si="4"/>
        <v>73.719082433927085</v>
      </c>
      <c r="Z32" s="3">
        <v>2050</v>
      </c>
      <c r="AA32" s="3">
        <f t="shared" si="5"/>
        <v>6725.7743164088033</v>
      </c>
      <c r="AB32" s="3">
        <f t="shared" si="5"/>
        <v>12319.126112962562</v>
      </c>
      <c r="AC32" s="3">
        <f t="shared" si="5"/>
        <v>17912.47790951631</v>
      </c>
    </row>
    <row r="33" spans="1:29" x14ac:dyDescent="0.25">
      <c r="A33" s="3">
        <v>2048</v>
      </c>
      <c r="B33" s="3">
        <v>8.051157453473003</v>
      </c>
      <c r="C33" s="3">
        <v>11.542277088189307</v>
      </c>
      <c r="D33" s="3">
        <v>15.033396722905604</v>
      </c>
    </row>
    <row r="34" spans="1:29" x14ac:dyDescent="0.25">
      <c r="A34" s="3">
        <v>2049</v>
      </c>
      <c r="B34" s="3">
        <v>8.2181637516119235</v>
      </c>
      <c r="C34" s="3">
        <v>11.835769633911973</v>
      </c>
      <c r="D34" s="3">
        <v>15.453375516212017</v>
      </c>
    </row>
    <row r="35" spans="1:29" x14ac:dyDescent="0.25">
      <c r="A35" s="3">
        <v>2050</v>
      </c>
      <c r="B35" s="3">
        <v>8.3851700497508421</v>
      </c>
      <c r="C35" s="3">
        <v>12.135128524748724</v>
      </c>
      <c r="D35" s="3">
        <v>15.885086999746601</v>
      </c>
    </row>
    <row r="36" spans="1:29" x14ac:dyDescent="0.25">
      <c r="G36" s="1" t="s">
        <v>48</v>
      </c>
      <c r="H36" s="1"/>
      <c r="I36" s="1"/>
      <c r="J36" s="1"/>
      <c r="K36" s="1"/>
      <c r="L36" s="1"/>
      <c r="M36" s="1"/>
      <c r="N36" s="1"/>
      <c r="O36" s="1"/>
    </row>
    <row r="37" spans="1:29" x14ac:dyDescent="0.25">
      <c r="B37" s="1" t="s">
        <v>46</v>
      </c>
      <c r="C37" s="1"/>
      <c r="D37" s="1"/>
      <c r="G37" s="1" t="s">
        <v>30</v>
      </c>
      <c r="H37" s="1"/>
      <c r="I37" s="1"/>
      <c r="J37" s="1" t="s">
        <v>31</v>
      </c>
      <c r="K37" s="1"/>
      <c r="L37" s="1"/>
      <c r="M37" s="1" t="s">
        <v>32</v>
      </c>
      <c r="N37" s="1"/>
      <c r="O37" s="1"/>
      <c r="R37" s="1" t="s">
        <v>47</v>
      </c>
      <c r="S37" s="1"/>
      <c r="T37" s="1"/>
      <c r="AA37" s="2" t="s">
        <v>50</v>
      </c>
      <c r="AB37" s="2"/>
      <c r="AC37" s="2"/>
    </row>
    <row r="38" spans="1:29" x14ac:dyDescent="0.25">
      <c r="A38" s="3" t="s">
        <v>29</v>
      </c>
      <c r="B38" s="3" t="s">
        <v>33</v>
      </c>
      <c r="C38" s="3" t="s">
        <v>34</v>
      </c>
      <c r="D38" s="3" t="s">
        <v>35</v>
      </c>
      <c r="F38" s="3" t="s">
        <v>29</v>
      </c>
      <c r="G38" s="3" t="s">
        <v>33</v>
      </c>
      <c r="H38" s="3" t="s">
        <v>34</v>
      </c>
      <c r="I38" s="3" t="s">
        <v>35</v>
      </c>
      <c r="J38" s="3" t="s">
        <v>33</v>
      </c>
      <c r="K38" s="3" t="s">
        <v>34</v>
      </c>
      <c r="L38" s="3" t="s">
        <v>35</v>
      </c>
      <c r="M38" s="3" t="s">
        <v>33</v>
      </c>
      <c r="N38" s="3" t="s">
        <v>34</v>
      </c>
      <c r="O38" s="3" t="s">
        <v>35</v>
      </c>
      <c r="Q38" s="3" t="s">
        <v>29</v>
      </c>
      <c r="R38" s="3" t="s">
        <v>33</v>
      </c>
      <c r="S38" s="3" t="s">
        <v>34</v>
      </c>
      <c r="T38" s="3" t="s">
        <v>35</v>
      </c>
      <c r="Z38" s="3" t="s">
        <v>29</v>
      </c>
      <c r="AA38" s="3" t="s">
        <v>30</v>
      </c>
      <c r="AB38" s="3" t="s">
        <v>31</v>
      </c>
      <c r="AC38" s="3" t="s">
        <v>32</v>
      </c>
    </row>
    <row r="39" spans="1:29" x14ac:dyDescent="0.25">
      <c r="A39" s="3">
        <v>2024</v>
      </c>
      <c r="B39" s="3">
        <f>Output!M112</f>
        <v>0.12520108686126891</v>
      </c>
      <c r="C39" s="3">
        <f>Output!M142</f>
        <v>0.12520108686126891</v>
      </c>
      <c r="D39" s="3">
        <f>Output!M172</f>
        <v>0.12520108686126891</v>
      </c>
      <c r="F39" s="3">
        <v>2024</v>
      </c>
      <c r="G39" s="3">
        <f>((G6*B39+L6*R39)*1000000)/10^9</f>
        <v>1.605476138061885E-2</v>
      </c>
      <c r="H39" s="3">
        <f>((G6*C39+L6*S39)*1000000)/10^9</f>
        <v>1.605476138061885E-2</v>
      </c>
      <c r="I39" s="3">
        <f>((G6*D39+L6*T39)*1000000)/10^9</f>
        <v>1.605476138061885E-2</v>
      </c>
      <c r="J39" s="3">
        <f>((H6*B39+M6*R39)*1000000)/10^9</f>
        <v>3.1651110934487553E-2</v>
      </c>
      <c r="K39" s="3">
        <f>((H6*C39+M6*S39)*1000000)/10^9</f>
        <v>3.1651110934487553E-2</v>
      </c>
      <c r="L39" s="3">
        <f>((H6*D39+M6*T39)*1000000)/10^9</f>
        <v>3.1651110934487553E-2</v>
      </c>
      <c r="M39" s="3">
        <f>((I6*B39+N6*R39)*1000000)/10^9</f>
        <v>4.7247460488356256E-2</v>
      </c>
      <c r="N39" s="3">
        <f>((I6*C39+N6*S39)*1000000)/10^9</f>
        <v>4.7247460488356256E-2</v>
      </c>
      <c r="O39" s="3">
        <f>((I6*D39+N6*T39)*1000000)/10^9</f>
        <v>4.7247460488356256E-2</v>
      </c>
      <c r="Q39" s="3">
        <v>2024</v>
      </c>
      <c r="R39" s="3">
        <f>Output!M232</f>
        <v>0.12141303168543999</v>
      </c>
      <c r="S39" s="3">
        <f>Output!M262</f>
        <v>0.12141303168543999</v>
      </c>
      <c r="T39" s="3">
        <f>Output!M292</f>
        <v>0.12141303168543999</v>
      </c>
      <c r="Z39" s="3">
        <v>2024</v>
      </c>
      <c r="AA39" s="3">
        <f>0.181/10^3*AA6</f>
        <v>4.5087598195185007E-2</v>
      </c>
      <c r="AB39" s="3">
        <f t="shared" ref="AB39:AC39" si="6">0.181/10^3*AB6</f>
        <v>8.8887809567082032E-2</v>
      </c>
      <c r="AC39" s="3">
        <f t="shared" si="6"/>
        <v>0.1326880209389803</v>
      </c>
    </row>
    <row r="40" spans="1:29" x14ac:dyDescent="0.25">
      <c r="A40" s="3">
        <v>2025</v>
      </c>
      <c r="B40" s="3">
        <f>Output!M113</f>
        <v>0.12025319747472973</v>
      </c>
      <c r="C40" s="3">
        <f>Output!M143</f>
        <v>0.11820870171155734</v>
      </c>
      <c r="D40" s="3">
        <f>Output!M173</f>
        <v>0.11671759912235001</v>
      </c>
      <c r="F40" s="3">
        <v>2025</v>
      </c>
      <c r="G40" s="3">
        <f>G39+((G7-G6)*B40+(L7-L6)*R40)*1000000/10^9</f>
        <v>3.1477409035576671E-2</v>
      </c>
      <c r="H40" s="3">
        <f>H39+((G7-G6)*C40+(L7-L6)*S40)*1000000/10^9</f>
        <v>3.1216296957119784E-2</v>
      </c>
      <c r="I40" s="3">
        <f>I39+((G7-G6)*D40+(L7-L6)*T40)*1000000/10^9</f>
        <v>3.1025861298962083E-2</v>
      </c>
      <c r="J40" s="3">
        <f>J39+((H7-H6)*B40+(M7-M6)*R40)*1000000/10^9</f>
        <v>6.4933622154712489E-2</v>
      </c>
      <c r="K40" s="3">
        <f>K39+((H7-H6)*C40+(M7-M6)*S40)*1000000/10^9</f>
        <v>6.4370134880970376E-2</v>
      </c>
      <c r="L40" s="3">
        <f>L39+((H7-H6)*D40+(M7-M6)*T40)*1000000/10^9</f>
        <v>6.3959169327508655E-2</v>
      </c>
      <c r="M40" s="3">
        <f>M39+((I7-I6)*B40+(N7-N6)*R40)*1000000/10^9</f>
        <v>9.8389835273848231E-2</v>
      </c>
      <c r="N40" s="3">
        <f>N39+((I7-I6)*C40+(N7-N6)*S40)*1000000/10^9</f>
        <v>9.7523972804820863E-2</v>
      </c>
      <c r="O40" s="3">
        <f>O39+((I7-I6)*D40+(N7-N6)*T40)*1000000/10^9</f>
        <v>9.6892477356055162E-2</v>
      </c>
      <c r="Q40" s="3">
        <v>2025</v>
      </c>
      <c r="R40" s="3">
        <f>Output!M233</f>
        <v>0.11685095896407528</v>
      </c>
      <c r="S40" s="3">
        <f>Output!M263</f>
        <v>0.11497396558962911</v>
      </c>
      <c r="T40" s="3">
        <f>Output!M293</f>
        <v>0.11360502673880024</v>
      </c>
      <c r="Z40" s="3">
        <v>2025</v>
      </c>
      <c r="AA40" s="3">
        <f t="shared" ref="AA40:AC55" si="7">0.181/10^3*AA7</f>
        <v>9.0175196390369389E-2</v>
      </c>
      <c r="AB40" s="3">
        <f t="shared" si="7"/>
        <v>0.18618812572530294</v>
      </c>
      <c r="AC40" s="3">
        <f t="shared" si="7"/>
        <v>0.28220105506023652</v>
      </c>
    </row>
    <row r="41" spans="1:29" x14ac:dyDescent="0.25">
      <c r="A41" s="3">
        <v>2026</v>
      </c>
      <c r="B41" s="3">
        <f>Output!M114</f>
        <v>0.11572773432100149</v>
      </c>
      <c r="C41" s="3">
        <f>Output!M144</f>
        <v>0.11203724326471969</v>
      </c>
      <c r="D41" s="3">
        <f>Output!M174</f>
        <v>0.10933356265709519</v>
      </c>
      <c r="F41" s="3">
        <v>2026</v>
      </c>
      <c r="G41" s="3">
        <f t="shared" ref="G41:G65" si="8">G40+((G8-G7)*B41+(L8-L7)*R41)*1000000/10^9</f>
        <v>4.6321893571235742E-2</v>
      </c>
      <c r="H41" s="3">
        <f t="shared" ref="H41:H65" si="9">H40+((G8-G7)*C41+(L8-L7)*S41)*1000000/10^9</f>
        <v>4.5589451687361678E-2</v>
      </c>
      <c r="I41" s="3">
        <f t="shared" ref="I41:I65" si="10">I40+((G8-G7)*D41+(L8-L7)*T41)*1000000/10^9</f>
        <v>4.5053716383366131E-2</v>
      </c>
      <c r="J41" s="3">
        <f t="shared" ref="J41:J65" si="11">J40+((H8-H7)*B41+(M8-M7)*R41)*1000000/10^9</f>
        <v>0.10008934759261121</v>
      </c>
      <c r="K41" s="3">
        <f t="shared" ref="K41:K65" si="12">K40+((H8-H7)*C41+(M8-M7)*S41)*1000000/10^9</f>
        <v>9.8409624777638899E-2</v>
      </c>
      <c r="L41" s="3">
        <f t="shared" ref="L41:L65" si="13">L40+((H8-H7)*D41+(M8-M7)*T41)*1000000/10^9</f>
        <v>9.7180896942589148E-2</v>
      </c>
      <c r="M41" s="3">
        <f t="shared" ref="M41:M65" si="14">M40+((I8-I7)*B41+(N8-N7)*R41)*1000000/10^9</f>
        <v>0.15385680161398657</v>
      </c>
      <c r="N41" s="3">
        <f t="shared" ref="N41:N65" si="15">N40+((I8-I7)*C41+(N8-N7)*S41)*1000000/10^9</f>
        <v>0.15122979786791602</v>
      </c>
      <c r="O41" s="3">
        <f t="shared" ref="O41:O65" si="16">O40+((I8-I7)*D41+(N8-N7)*T41)*1000000/10^9</f>
        <v>0.14930807750181208</v>
      </c>
      <c r="Q41" s="3">
        <v>2026</v>
      </c>
      <c r="R41" s="3">
        <f>Output!M234</f>
        <v>0.11267676212192129</v>
      </c>
      <c r="S41" s="3">
        <f>Output!M264</f>
        <v>0.1092886273133926</v>
      </c>
      <c r="T41" s="3">
        <f>Output!M294</f>
        <v>0.10680645509345346</v>
      </c>
      <c r="Z41" s="3">
        <v>2026</v>
      </c>
      <c r="AA41" s="3">
        <f t="shared" si="7"/>
        <v>0.13526279458555501</v>
      </c>
      <c r="AB41" s="3">
        <f t="shared" si="7"/>
        <v>0.29296766522339496</v>
      </c>
      <c r="AC41" s="3">
        <f t="shared" si="7"/>
        <v>0.45067253586123479</v>
      </c>
    </row>
    <row r="42" spans="1:29" x14ac:dyDescent="0.25">
      <c r="A42" s="3">
        <v>2027</v>
      </c>
      <c r="B42" s="3">
        <f>Output!M115</f>
        <v>0.11157520300306496</v>
      </c>
      <c r="C42" s="3">
        <f>Output!M145</f>
        <v>0.10623871665367376</v>
      </c>
      <c r="D42" s="3">
        <f>Output!M175</f>
        <v>0.1023224580276321</v>
      </c>
      <c r="F42" s="3">
        <v>2027</v>
      </c>
      <c r="G42" s="3">
        <f t="shared" si="8"/>
        <v>6.063584443393906E-2</v>
      </c>
      <c r="H42" s="3">
        <f t="shared" si="9"/>
        <v>5.9221855017687529E-2</v>
      </c>
      <c r="I42" s="3">
        <f t="shared" si="10"/>
        <v>5.8185956080173989E-2</v>
      </c>
      <c r="J42" s="3">
        <f t="shared" si="11"/>
        <v>0.13737958564749034</v>
      </c>
      <c r="K42" s="3">
        <f t="shared" si="12"/>
        <v>0.13392431742427627</v>
      </c>
      <c r="L42" s="3">
        <f t="shared" si="13"/>
        <v>0.13139257959993858</v>
      </c>
      <c r="M42" s="3">
        <f t="shared" si="14"/>
        <v>0.21412332686104152</v>
      </c>
      <c r="N42" s="3">
        <f t="shared" si="15"/>
        <v>0.20862677983086492</v>
      </c>
      <c r="O42" s="3">
        <f t="shared" si="16"/>
        <v>0.20459920311970309</v>
      </c>
      <c r="Q42" s="3">
        <v>2027</v>
      </c>
      <c r="R42" s="3">
        <f>Output!M235</f>
        <v>0.10884500176167006</v>
      </c>
      <c r="S42" s="3">
        <f>Output!M265</f>
        <v>0.10394572551905887</v>
      </c>
      <c r="T42" s="3">
        <f>Output!M295</f>
        <v>0.10035031993000945</v>
      </c>
      <c r="Z42" s="3">
        <v>2027</v>
      </c>
      <c r="AA42" s="3">
        <f t="shared" si="7"/>
        <v>0.18035039278074003</v>
      </c>
      <c r="AB42" s="3">
        <f t="shared" si="7"/>
        <v>0.41042840587761042</v>
      </c>
      <c r="AC42" s="3">
        <f t="shared" si="7"/>
        <v>0.64050641897448157</v>
      </c>
    </row>
    <row r="43" spans="1:29" x14ac:dyDescent="0.25">
      <c r="A43" s="3">
        <v>2028</v>
      </c>
      <c r="B43" s="3">
        <f>Output!M116</f>
        <v>0.10775194016085696</v>
      </c>
      <c r="C43" s="3">
        <f>Output!M146</f>
        <v>0.1007694353793208</v>
      </c>
      <c r="D43" s="3">
        <f>Output!M176</f>
        <v>9.5640598734861956E-2</v>
      </c>
      <c r="F43" s="3">
        <v>2028</v>
      </c>
      <c r="G43" s="3">
        <f t="shared" si="8"/>
        <v>7.4461314663846756E-2</v>
      </c>
      <c r="H43" s="3">
        <f t="shared" si="9"/>
        <v>7.2155557033063436E-2</v>
      </c>
      <c r="I43" s="3">
        <f t="shared" si="10"/>
        <v>7.0464630474351753E-2</v>
      </c>
      <c r="J43" s="3">
        <f t="shared" si="11"/>
        <v>0.17708779265429614</v>
      </c>
      <c r="K43" s="3">
        <f t="shared" si="12"/>
        <v>0.17107127217160256</v>
      </c>
      <c r="L43" s="3">
        <f t="shared" si="13"/>
        <v>0.16665822601234503</v>
      </c>
      <c r="M43" s="3">
        <f t="shared" si="14"/>
        <v>0.2797142706447453</v>
      </c>
      <c r="N43" s="3">
        <f t="shared" si="15"/>
        <v>0.26998698731014148</v>
      </c>
      <c r="O43" s="3">
        <f t="shared" si="16"/>
        <v>0.26285182155033815</v>
      </c>
      <c r="Q43" s="3">
        <v>2028</v>
      </c>
      <c r="R43" s="3">
        <f>Output!M236</f>
        <v>0.10531559628563095</v>
      </c>
      <c r="S43" s="3">
        <f>Output!M266</f>
        <v>9.8905157365647242E-2</v>
      </c>
      <c r="T43" s="3">
        <f>Output!M296</f>
        <v>9.4196518407487537E-2</v>
      </c>
      <c r="Z43" s="3">
        <v>2028</v>
      </c>
      <c r="AA43" s="3">
        <f t="shared" si="7"/>
        <v>0.22543799097592504</v>
      </c>
      <c r="AB43" s="3">
        <f t="shared" si="7"/>
        <v>0.53992473785054806</v>
      </c>
      <c r="AC43" s="3">
        <f t="shared" si="7"/>
        <v>0.85441148472517103</v>
      </c>
    </row>
    <row r="44" spans="1:29" x14ac:dyDescent="0.25">
      <c r="A44" s="3">
        <v>2029</v>
      </c>
      <c r="B44" s="3">
        <f>Output!M117</f>
        <v>0.10421939616116846</v>
      </c>
      <c r="C44" s="3">
        <f>Output!M147</f>
        <v>9.5590896086522908E-2</v>
      </c>
      <c r="D44" s="3">
        <f>Output!M177</f>
        <v>8.9249481423646901E-2</v>
      </c>
      <c r="F44" s="3">
        <v>2029</v>
      </c>
      <c r="G44" s="3">
        <f t="shared" si="8"/>
        <v>8.7835433902931345E-2</v>
      </c>
      <c r="H44" s="3">
        <f t="shared" si="9"/>
        <v>8.4427690330655961E-2</v>
      </c>
      <c r="I44" s="3">
        <f t="shared" si="10"/>
        <v>8.1926872163065989E-2</v>
      </c>
      <c r="J44" s="3">
        <f t="shared" si="11"/>
        <v>0.21952242036994729</v>
      </c>
      <c r="K44" s="3">
        <f t="shared" si="12"/>
        <v>0.21000941818710267</v>
      </c>
      <c r="L44" s="3">
        <f t="shared" si="13"/>
        <v>0.20302667391925164</v>
      </c>
      <c r="M44" s="3">
        <f t="shared" si="14"/>
        <v>0.35120940683696295</v>
      </c>
      <c r="N44" s="3">
        <f t="shared" si="15"/>
        <v>0.33559114604354912</v>
      </c>
      <c r="O44" s="3">
        <f t="shared" si="16"/>
        <v>0.32412647567543706</v>
      </c>
      <c r="Q44" s="3">
        <v>2029</v>
      </c>
      <c r="R44" s="3">
        <f>Output!M237</f>
        <v>0.10205314988212794</v>
      </c>
      <c r="S44" s="3">
        <f>Output!M267</f>
        <v>9.4131569528061731E-2</v>
      </c>
      <c r="T44" s="3">
        <f>Output!M297</f>
        <v>8.8309697200791751E-2</v>
      </c>
      <c r="Z44" s="3">
        <v>2029</v>
      </c>
      <c r="AA44" s="3">
        <f t="shared" si="7"/>
        <v>0.27052558917111003</v>
      </c>
      <c r="AB44" s="3">
        <f t="shared" si="7"/>
        <v>0.68298278973438054</v>
      </c>
      <c r="AC44" s="3">
        <f t="shared" si="7"/>
        <v>1.095439990297651</v>
      </c>
    </row>
    <row r="45" spans="1:29" x14ac:dyDescent="0.25">
      <c r="A45" s="3">
        <v>2030</v>
      </c>
      <c r="B45" s="3">
        <f>Output!M118</f>
        <v>0.10093971554185671</v>
      </c>
      <c r="C45" s="3">
        <f>Output!M148</f>
        <v>9.0665220174101752E-2</v>
      </c>
      <c r="D45" s="3">
        <f>Output!M178</f>
        <v>8.3111227492808568E-2</v>
      </c>
      <c r="F45" s="3">
        <v>2030</v>
      </c>
      <c r="G45" s="3">
        <f t="shared" si="8"/>
        <v>0.10079049705079909</v>
      </c>
      <c r="H45" s="3">
        <f t="shared" si="9"/>
        <v>9.6070549810071335E-2</v>
      </c>
      <c r="I45" s="3">
        <f t="shared" si="10"/>
        <v>9.2604976045922938E-2</v>
      </c>
      <c r="J45" s="3">
        <f t="shared" si="11"/>
        <v>0.26501823758686488</v>
      </c>
      <c r="K45" s="3">
        <f t="shared" si="12"/>
        <v>0.25089701562385625</v>
      </c>
      <c r="L45" s="3">
        <f t="shared" si="13"/>
        <v>0.24052622578810348</v>
      </c>
      <c r="M45" s="3">
        <f t="shared" si="14"/>
        <v>0.42924597812293047</v>
      </c>
      <c r="N45" s="3">
        <f t="shared" si="15"/>
        <v>0.40572348143764103</v>
      </c>
      <c r="O45" s="3">
        <f t="shared" si="16"/>
        <v>0.38844747553028386</v>
      </c>
      <c r="Q45" s="3">
        <v>2030</v>
      </c>
      <c r="R45" s="3">
        <f>Output!M238</f>
        <v>9.9022904038185075E-2</v>
      </c>
      <c r="S45" s="3">
        <f>Output!M268</f>
        <v>8.9590182250036371E-2</v>
      </c>
      <c r="T45" s="3">
        <f>Output!M298</f>
        <v>8.2655076553656101E-2</v>
      </c>
      <c r="Z45" s="3">
        <v>2030</v>
      </c>
      <c r="AA45" s="3">
        <f t="shared" si="7"/>
        <v>0.3156131873662944</v>
      </c>
      <c r="AB45" s="3">
        <f t="shared" si="7"/>
        <v>0.84132220520651502</v>
      </c>
      <c r="AC45" s="3">
        <f t="shared" si="7"/>
        <v>1.3670312230467347</v>
      </c>
    </row>
    <row r="46" spans="1:29" x14ac:dyDescent="0.25">
      <c r="A46" s="3">
        <v>2031</v>
      </c>
      <c r="B46" s="3">
        <f>Output!M119</f>
        <v>9.9094793960213368E-2</v>
      </c>
      <c r="C46" s="3">
        <f>Output!M149</f>
        <v>8.7174303299348999E-2</v>
      </c>
      <c r="D46" s="3">
        <f>Output!M179</f>
        <v>7.8407732599638652E-2</v>
      </c>
      <c r="F46" s="3">
        <v>2031</v>
      </c>
      <c r="G46" s="3">
        <f t="shared" si="8"/>
        <v>0.11350988574956355</v>
      </c>
      <c r="H46" s="3">
        <f t="shared" si="9"/>
        <v>0.10726751711342312</v>
      </c>
      <c r="I46" s="3">
        <f t="shared" si="10"/>
        <v>0.10268232376503615</v>
      </c>
      <c r="J46" s="3">
        <f t="shared" si="11"/>
        <v>0.28172303197298176</v>
      </c>
      <c r="K46" s="3">
        <f t="shared" si="12"/>
        <v>0.26560236357573808</v>
      </c>
      <c r="L46" s="3">
        <f t="shared" si="13"/>
        <v>0.25376114026332053</v>
      </c>
      <c r="M46" s="3">
        <f t="shared" si="14"/>
        <v>0.44993617819639992</v>
      </c>
      <c r="N46" s="3">
        <f t="shared" si="15"/>
        <v>0.42393721003805312</v>
      </c>
      <c r="O46" s="3">
        <f t="shared" si="16"/>
        <v>0.40483995676160489</v>
      </c>
      <c r="Q46" s="3">
        <v>2031</v>
      </c>
      <c r="R46" s="3">
        <f>Output!M239</f>
        <v>9.7324046260945068E-2</v>
      </c>
      <c r="S46" s="3">
        <f>Output!M269</f>
        <v>8.6380183038713851E-2</v>
      </c>
      <c r="T46" s="3">
        <f>Output!M299</f>
        <v>7.8331843973223292E-2</v>
      </c>
      <c r="Z46" s="3">
        <v>2031</v>
      </c>
      <c r="AA46" s="3">
        <f t="shared" si="7"/>
        <v>0.36070078556147939</v>
      </c>
      <c r="AB46" s="3">
        <f t="shared" si="7"/>
        <v>0.90053724101146582</v>
      </c>
      <c r="AC46" s="3">
        <f t="shared" si="7"/>
        <v>1.4403736964614509</v>
      </c>
    </row>
    <row r="47" spans="1:29" x14ac:dyDescent="0.25">
      <c r="A47" s="3">
        <v>2032</v>
      </c>
      <c r="B47" s="3">
        <f>Output!M120</f>
        <v>9.7267805131113216E-2</v>
      </c>
      <c r="C47" s="3">
        <f>Output!M150</f>
        <v>8.3701319177139438E-2</v>
      </c>
      <c r="D47" s="3">
        <f>Output!M180</f>
        <v>7.372214731997638E-2</v>
      </c>
      <c r="F47" s="3">
        <v>2032</v>
      </c>
      <c r="G47" s="3">
        <f t="shared" si="8"/>
        <v>0.1259958902745939</v>
      </c>
      <c r="H47" s="3">
        <f t="shared" si="9"/>
        <v>0.11802088251608055</v>
      </c>
      <c r="I47" s="3">
        <f t="shared" si="10"/>
        <v>0.11216120264058083</v>
      </c>
      <c r="J47" s="3">
        <f t="shared" si="11"/>
        <v>0.29842992385402894</v>
      </c>
      <c r="K47" s="3">
        <f t="shared" si="12"/>
        <v>0.2799908985774226</v>
      </c>
      <c r="L47" s="3">
        <f t="shared" si="13"/>
        <v>0.2664443492281901</v>
      </c>
      <c r="M47" s="3">
        <f t="shared" si="14"/>
        <v>0.47086395743346376</v>
      </c>
      <c r="N47" s="3">
        <f t="shared" si="15"/>
        <v>0.44196091463876469</v>
      </c>
      <c r="O47" s="3">
        <f t="shared" si="16"/>
        <v>0.42072749581579927</v>
      </c>
      <c r="Q47" s="3">
        <v>2032</v>
      </c>
      <c r="R47" s="3">
        <f>Output!M240</f>
        <v>9.564165203345433E-2</v>
      </c>
      <c r="S47" s="3">
        <f>Output!M270</f>
        <v>8.3186647377140599E-2</v>
      </c>
      <c r="T47" s="3">
        <f>Output!M300</f>
        <v>7.4025053699249763E-2</v>
      </c>
      <c r="Z47" s="3">
        <v>2032</v>
      </c>
      <c r="AA47" s="3">
        <f t="shared" si="7"/>
        <v>0.40578838375666448</v>
      </c>
      <c r="AB47" s="3">
        <f t="shared" si="7"/>
        <v>0.96086667839978113</v>
      </c>
      <c r="AC47" s="3">
        <f t="shared" si="7"/>
        <v>1.5159449730428984</v>
      </c>
    </row>
    <row r="48" spans="1:29" x14ac:dyDescent="0.25">
      <c r="A48" s="3">
        <v>2033</v>
      </c>
      <c r="B48" s="3">
        <f>Output!M121</f>
        <v>9.5459073001053801E-2</v>
      </c>
      <c r="C48" s="3">
        <f>Output!M151</f>
        <v>8.0246591753970614E-2</v>
      </c>
      <c r="D48" s="3">
        <f>Output!M181</f>
        <v>6.9054841878390394E-2</v>
      </c>
      <c r="F48" s="3">
        <v>2033</v>
      </c>
      <c r="G48" s="3">
        <f t="shared" si="8"/>
        <v>0.13825084236385968</v>
      </c>
      <c r="H48" s="3">
        <f t="shared" si="9"/>
        <v>0.12833297775601307</v>
      </c>
      <c r="I48" s="3">
        <f t="shared" si="10"/>
        <v>0.12104394736572047</v>
      </c>
      <c r="J48" s="3">
        <f t="shared" si="11"/>
        <v>0.31513975878406952</v>
      </c>
      <c r="K48" s="3">
        <f t="shared" si="12"/>
        <v>0.29405161525644258</v>
      </c>
      <c r="L48" s="3">
        <f t="shared" si="13"/>
        <v>0.2785561222487295</v>
      </c>
      <c r="M48" s="3">
        <f t="shared" si="14"/>
        <v>0.49202867520427929</v>
      </c>
      <c r="N48" s="3">
        <f t="shared" si="15"/>
        <v>0.45977025275687222</v>
      </c>
      <c r="O48" s="3">
        <f t="shared" si="16"/>
        <v>0.4360682971317385</v>
      </c>
      <c r="Q48" s="3">
        <v>2033</v>
      </c>
      <c r="R48" s="3">
        <f>Output!M241</f>
        <v>9.3976027742847926E-2</v>
      </c>
      <c r="S48" s="3">
        <f>Output!M271</f>
        <v>8.0009881652451681E-2</v>
      </c>
      <c r="T48" s="3">
        <f>Output!M301</f>
        <v>6.9735054605450583E-2</v>
      </c>
      <c r="Z48" s="3">
        <v>2033</v>
      </c>
      <c r="AA48" s="3">
        <f t="shared" si="7"/>
        <v>0.45087598195184941</v>
      </c>
      <c r="AB48" s="3">
        <f t="shared" si="7"/>
        <v>1.0223443829020653</v>
      </c>
      <c r="AC48" s="3">
        <f t="shared" si="7"/>
        <v>1.5938127838522833</v>
      </c>
    </row>
    <row r="49" spans="1:29" x14ac:dyDescent="0.25">
      <c r="A49" s="3">
        <v>2034</v>
      </c>
      <c r="B49" s="3">
        <f>Output!M122</f>
        <v>9.3667926538004487E-2</v>
      </c>
      <c r="C49" s="3">
        <f>Output!M152</f>
        <v>7.6809473136847439E-2</v>
      </c>
      <c r="D49" s="3">
        <f>Output!M182</f>
        <v>6.4405145242850043E-2</v>
      </c>
      <c r="F49" s="3">
        <v>2034</v>
      </c>
      <c r="G49" s="3">
        <f t="shared" si="8"/>
        <v>0.15027698796481964</v>
      </c>
      <c r="H49" s="3">
        <f t="shared" si="9"/>
        <v>0.13820605173587353</v>
      </c>
      <c r="I49" s="3">
        <f t="shared" si="10"/>
        <v>0.12933280684310788</v>
      </c>
      <c r="J49" s="3">
        <f t="shared" si="11"/>
        <v>0.33185319510804828</v>
      </c>
      <c r="K49" s="3">
        <f t="shared" si="12"/>
        <v>0.3077728023066939</v>
      </c>
      <c r="L49" s="3">
        <f t="shared" si="13"/>
        <v>0.29007563395850489</v>
      </c>
      <c r="M49" s="3">
        <f t="shared" si="14"/>
        <v>0.51342940225127665</v>
      </c>
      <c r="N49" s="3">
        <f t="shared" si="15"/>
        <v>0.47733955287751434</v>
      </c>
      <c r="O49" s="3">
        <f t="shared" si="16"/>
        <v>0.45081846107390183</v>
      </c>
      <c r="Q49" s="3">
        <v>2034</v>
      </c>
      <c r="R49" s="3">
        <f>Output!M242</f>
        <v>9.2326548352640786E-2</v>
      </c>
      <c r="S49" s="3">
        <f>Output!M272</f>
        <v>7.6849282071452044E-2</v>
      </c>
      <c r="T49" s="3">
        <f>Output!M302</f>
        <v>6.5461221655340657E-2</v>
      </c>
      <c r="Z49" s="3">
        <v>2034</v>
      </c>
      <c r="AA49" s="3">
        <f t="shared" si="7"/>
        <v>0.4959635801470344</v>
      </c>
      <c r="AB49" s="3">
        <f t="shared" si="7"/>
        <v>1.0850052491879532</v>
      </c>
      <c r="AC49" s="3">
        <f t="shared" si="7"/>
        <v>1.6740469182288717</v>
      </c>
    </row>
    <row r="50" spans="1:29" x14ac:dyDescent="0.25">
      <c r="A50" s="3">
        <v>2035</v>
      </c>
      <c r="B50" s="3">
        <f>Output!M123</f>
        <v>9.1893764127041241E-2</v>
      </c>
      <c r="C50" s="3">
        <f>Output!M153</f>
        <v>7.3389315432774785E-2</v>
      </c>
      <c r="D50" s="3">
        <f>Output!M183</f>
        <v>5.9772409520360219E-2</v>
      </c>
      <c r="F50" s="3">
        <v>2035</v>
      </c>
      <c r="G50" s="3">
        <f t="shared" si="8"/>
        <v>0.16207649627977175</v>
      </c>
      <c r="H50" s="3">
        <f t="shared" si="9"/>
        <v>0.14764227070276584</v>
      </c>
      <c r="I50" s="3">
        <f t="shared" si="10"/>
        <v>0.13702994731984702</v>
      </c>
      <c r="J50" s="3">
        <f t="shared" si="11"/>
        <v>0.34857070552201097</v>
      </c>
      <c r="K50" s="3">
        <f t="shared" si="12"/>
        <v>0.32114201097512263</v>
      </c>
      <c r="L50" s="3">
        <f t="shared" si="13"/>
        <v>0.30098092108089824</v>
      </c>
      <c r="M50" s="3">
        <f t="shared" si="14"/>
        <v>0.53506491476424967</v>
      </c>
      <c r="N50" s="3">
        <f t="shared" si="15"/>
        <v>0.49464175124747928</v>
      </c>
      <c r="O50" s="3">
        <f t="shared" si="16"/>
        <v>0.46493189484194919</v>
      </c>
      <c r="Q50" s="3">
        <v>2035</v>
      </c>
      <c r="R50" s="3">
        <f>Output!M243</f>
        <v>9.0692670518368074E-2</v>
      </c>
      <c r="S50" s="3">
        <f>Output!M273</f>
        <v>7.3704262803096804E-2</v>
      </c>
      <c r="T50" s="3">
        <f>Output!M303</f>
        <v>6.1202969017875128E-2</v>
      </c>
      <c r="Z50" s="3">
        <v>2035</v>
      </c>
      <c r="AA50" s="3">
        <f t="shared" si="7"/>
        <v>0.54105117834221939</v>
      </c>
      <c r="AB50" s="3">
        <f t="shared" si="7"/>
        <v>1.1488852323405927</v>
      </c>
      <c r="AC50" s="3">
        <f t="shared" si="7"/>
        <v>1.756719286338964</v>
      </c>
    </row>
    <row r="51" spans="1:29" x14ac:dyDescent="0.25">
      <c r="A51" s="3">
        <v>2036</v>
      </c>
      <c r="B51" s="3">
        <f>Output!M124</f>
        <v>9.0102802776276247E-2</v>
      </c>
      <c r="C51" s="3">
        <f>Output!M154</f>
        <v>7.1975728612625106E-2</v>
      </c>
      <c r="D51" s="3">
        <f>Output!M184</f>
        <v>5.8833450597198807E-2</v>
      </c>
      <c r="F51" s="3">
        <v>2036</v>
      </c>
      <c r="G51" s="3">
        <f t="shared" si="8"/>
        <v>0.17364722183785408</v>
      </c>
      <c r="H51" s="3">
        <f t="shared" si="9"/>
        <v>0.15689790317214022</v>
      </c>
      <c r="I51" s="3">
        <f t="shared" si="10"/>
        <v>0.14460711823890671</v>
      </c>
      <c r="J51" s="3">
        <f t="shared" si="11"/>
        <v>0.36528644376467634</v>
      </c>
      <c r="K51" s="3">
        <f t="shared" si="12"/>
        <v>0.33451323206681177</v>
      </c>
      <c r="L51" s="3">
        <f t="shared" si="13"/>
        <v>0.31192733970150627</v>
      </c>
      <c r="M51" s="3">
        <f t="shared" si="14"/>
        <v>0.55692566569149848</v>
      </c>
      <c r="N51" s="3">
        <f t="shared" si="15"/>
        <v>0.51212856096148351</v>
      </c>
      <c r="O51" s="3">
        <f t="shared" si="16"/>
        <v>0.47924756116410588</v>
      </c>
      <c r="Q51" s="3">
        <v>2036</v>
      </c>
      <c r="R51" s="3">
        <f>Output!M244</f>
        <v>8.9043370055556015E-2</v>
      </c>
      <c r="S51" s="3">
        <f>Output!M274</f>
        <v>7.2401419156879268E-2</v>
      </c>
      <c r="T51" s="3">
        <f>Output!M304</f>
        <v>6.0335867736118126E-2</v>
      </c>
      <c r="Z51" s="3">
        <v>2036</v>
      </c>
      <c r="AA51" s="3">
        <f t="shared" si="7"/>
        <v>0.58613877653740387</v>
      </c>
      <c r="AB51" s="3">
        <f t="shared" si="7"/>
        <v>1.2140213800815385</v>
      </c>
      <c r="AC51" s="3">
        <f t="shared" si="7"/>
        <v>1.8419039836256721</v>
      </c>
    </row>
    <row r="52" spans="1:29" x14ac:dyDescent="0.25">
      <c r="A52" s="3">
        <v>2037</v>
      </c>
      <c r="B52" s="3">
        <f>Output!M125</f>
        <v>8.8327575969678176E-2</v>
      </c>
      <c r="C52" s="3">
        <f>Output!M155</f>
        <v>7.0577876336642364E-2</v>
      </c>
      <c r="D52" s="3">
        <f>Output!M185</f>
        <v>5.7910249357239874E-2</v>
      </c>
      <c r="F52" s="3">
        <v>2037</v>
      </c>
      <c r="G52" s="3">
        <f t="shared" si="8"/>
        <v>0.18499117421594519</v>
      </c>
      <c r="H52" s="3">
        <f t="shared" si="9"/>
        <v>0.16597495872087528</v>
      </c>
      <c r="I52" s="3">
        <f t="shared" si="10"/>
        <v>0.15206633213235957</v>
      </c>
      <c r="J52" s="3">
        <f t="shared" si="11"/>
        <v>0.38200022534970823</v>
      </c>
      <c r="K52" s="3">
        <f t="shared" si="12"/>
        <v>0.34788704736682707</v>
      </c>
      <c r="L52" s="3">
        <f t="shared" si="13"/>
        <v>0.3229174838466799</v>
      </c>
      <c r="M52" s="3">
        <f t="shared" si="14"/>
        <v>0.579009276483471</v>
      </c>
      <c r="N52" s="3">
        <f t="shared" si="15"/>
        <v>0.52979913601277895</v>
      </c>
      <c r="O52" s="3">
        <f t="shared" si="16"/>
        <v>0.4937686355610002</v>
      </c>
      <c r="Q52" s="3">
        <v>2037</v>
      </c>
      <c r="R52" s="3">
        <f>Output!M245</f>
        <v>8.7408519520480871E-2</v>
      </c>
      <c r="S52" s="3">
        <f>Output!M275</f>
        <v>7.1113025438398647E-2</v>
      </c>
      <c r="T52" s="3">
        <f>Output!M305</f>
        <v>5.9483237625388055E-2</v>
      </c>
      <c r="Z52" s="3">
        <v>2037</v>
      </c>
      <c r="AA52" s="3">
        <f t="shared" si="7"/>
        <v>0.6312263747325888</v>
      </c>
      <c r="AB52" s="3">
        <f t="shared" si="7"/>
        <v>1.2804518659749211</v>
      </c>
      <c r="AC52" s="3">
        <f t="shared" si="7"/>
        <v>1.9296773572172539</v>
      </c>
    </row>
    <row r="53" spans="1:29" x14ac:dyDescent="0.25">
      <c r="A53" s="3">
        <v>2038</v>
      </c>
      <c r="B53" s="3">
        <f>Output!M126</f>
        <v>8.6567528370394081E-2</v>
      </c>
      <c r="C53" s="3">
        <f>Output!M156</f>
        <v>6.9195226407009147E-2</v>
      </c>
      <c r="D53" s="3">
        <f>Output!M186</f>
        <v>5.7002250463630451E-2</v>
      </c>
      <c r="F53" s="3">
        <v>2038</v>
      </c>
      <c r="G53" s="3">
        <f t="shared" si="8"/>
        <v>0.19611029206626746</v>
      </c>
      <c r="H53" s="3">
        <f t="shared" si="9"/>
        <v>0.17487537895638738</v>
      </c>
      <c r="I53" s="3">
        <f t="shared" si="10"/>
        <v>0.15940953060762195</v>
      </c>
      <c r="J53" s="3">
        <f t="shared" si="11"/>
        <v>0.39871164235292328</v>
      </c>
      <c r="K53" s="3">
        <f t="shared" si="12"/>
        <v>0.36126388499564899</v>
      </c>
      <c r="L53" s="3">
        <f t="shared" si="13"/>
        <v>0.33395390359772392</v>
      </c>
      <c r="M53" s="3">
        <f t="shared" si="14"/>
        <v>0.6013129926395786</v>
      </c>
      <c r="N53" s="3">
        <f t="shared" si="15"/>
        <v>0.54765239103491048</v>
      </c>
      <c r="O53" s="3">
        <f t="shared" si="16"/>
        <v>0.50849827658782565</v>
      </c>
      <c r="Q53" s="3">
        <v>2038</v>
      </c>
      <c r="R53" s="3">
        <f>Output!M246</f>
        <v>8.5787609074182633E-2</v>
      </c>
      <c r="S53" s="3">
        <f>Output!M276</f>
        <v>6.9838593051984948E-2</v>
      </c>
      <c r="T53" s="3">
        <f>Output!M306</f>
        <v>5.8644568846724886E-2</v>
      </c>
      <c r="Z53" s="3">
        <v>2038</v>
      </c>
      <c r="AA53" s="3">
        <f t="shared" si="7"/>
        <v>0.67631397292777384</v>
      </c>
      <c r="AB53" s="3">
        <f t="shared" si="7"/>
        <v>1.348216023640658</v>
      </c>
      <c r="AC53" s="3">
        <f t="shared" si="7"/>
        <v>2.0201180743535412</v>
      </c>
    </row>
    <row r="54" spans="1:29" x14ac:dyDescent="0.25">
      <c r="A54" s="3">
        <v>2039</v>
      </c>
      <c r="B54" s="3">
        <f>Output!M127</f>
        <v>8.4822127780606549E-2</v>
      </c>
      <c r="C54" s="3">
        <f>Output!M157</f>
        <v>6.7827200347836944E-2</v>
      </c>
      <c r="D54" s="3">
        <f>Output!M187</f>
        <v>5.6108852301446514E-2</v>
      </c>
      <c r="F54" s="3">
        <v>2039</v>
      </c>
      <c r="G54" s="3">
        <f t="shared" si="8"/>
        <v>0.20700644607158039</v>
      </c>
      <c r="H54" s="3">
        <f t="shared" si="9"/>
        <v>0.18360103160624203</v>
      </c>
      <c r="I54" s="3">
        <f t="shared" si="10"/>
        <v>0.16663857843706531</v>
      </c>
      <c r="J54" s="3">
        <f t="shared" si="11"/>
        <v>0.41542005510041341</v>
      </c>
      <c r="K54" s="3">
        <f t="shared" si="12"/>
        <v>0.37464400112597485</v>
      </c>
      <c r="L54" s="3">
        <f t="shared" si="13"/>
        <v>0.34503909153163093</v>
      </c>
      <c r="M54" s="3">
        <f t="shared" si="14"/>
        <v>0.62383366412924579</v>
      </c>
      <c r="N54" s="3">
        <f t="shared" si="15"/>
        <v>0.5656869706457075</v>
      </c>
      <c r="O54" s="3">
        <f t="shared" si="16"/>
        <v>0.52343960462619621</v>
      </c>
      <c r="Q54" s="3">
        <v>2039</v>
      </c>
      <c r="R54" s="3">
        <f>Output!M247</f>
        <v>8.4180150120991323E-2</v>
      </c>
      <c r="S54" s="3">
        <f>Output!M277</f>
        <v>6.8577590915388176E-2</v>
      </c>
      <c r="T54" s="3">
        <f>Output!M307</f>
        <v>5.7819309074588661E-2</v>
      </c>
      <c r="Z54" s="3">
        <v>2039</v>
      </c>
      <c r="AA54" s="3">
        <f t="shared" si="7"/>
        <v>0.72140157112295811</v>
      </c>
      <c r="AB54" s="3">
        <f t="shared" si="7"/>
        <v>1.4173543820073637</v>
      </c>
      <c r="AC54" s="3">
        <f t="shared" si="7"/>
        <v>2.1133071928917673</v>
      </c>
    </row>
    <row r="55" spans="1:29" x14ac:dyDescent="0.25">
      <c r="A55" s="3">
        <v>2040</v>
      </c>
      <c r="B55" s="3">
        <f>Output!M128</f>
        <v>8.3089546216507965E-2</v>
      </c>
      <c r="C55" s="3">
        <f>Output!M158</f>
        <v>6.6471993314353689E-2</v>
      </c>
      <c r="D55" s="3">
        <f>Output!M188</f>
        <v>5.5228296303987054E-2</v>
      </c>
      <c r="F55" s="3">
        <v>2040</v>
      </c>
      <c r="G55" s="3">
        <f t="shared" si="8"/>
        <v>0.21768127345431554</v>
      </c>
      <c r="H55" s="3">
        <f t="shared" si="9"/>
        <v>0.19215355389287075</v>
      </c>
      <c r="I55" s="3">
        <f t="shared" si="10"/>
        <v>0.17375511579831529</v>
      </c>
      <c r="J55" s="3">
        <f t="shared" si="11"/>
        <v>0.43212431998247042</v>
      </c>
      <c r="K55" s="3">
        <f t="shared" si="12"/>
        <v>0.38802722434479725</v>
      </c>
      <c r="L55" s="3">
        <f t="shared" si="13"/>
        <v>0.35617524585649041</v>
      </c>
      <c r="M55" s="3">
        <f t="shared" si="14"/>
        <v>0.64656736651062463</v>
      </c>
      <c r="N55" s="3">
        <f t="shared" si="15"/>
        <v>0.58390089479672358</v>
      </c>
      <c r="O55" s="3">
        <f t="shared" si="16"/>
        <v>0.53859537591466522</v>
      </c>
      <c r="Q55" s="3">
        <v>2040</v>
      </c>
      <c r="R55" s="3">
        <f>Output!M248</f>
        <v>8.2584464440997055E-2</v>
      </c>
      <c r="S55" s="3">
        <f>Output!M278</f>
        <v>6.7328362051988444E-2</v>
      </c>
      <c r="T55" s="3">
        <f>Output!M308</f>
        <v>5.7005843818939451E-2</v>
      </c>
      <c r="Z55" s="3">
        <v>2040</v>
      </c>
      <c r="AA55" s="3">
        <f t="shared" si="7"/>
        <v>0.76648916931814381</v>
      </c>
      <c r="AB55" s="3">
        <f t="shared" si="7"/>
        <v>1.487908701636572</v>
      </c>
      <c r="AC55" s="3">
        <f t="shared" si="7"/>
        <v>2.2093282339549996</v>
      </c>
    </row>
    <row r="56" spans="1:29" x14ac:dyDescent="0.25">
      <c r="A56" s="3">
        <v>2041</v>
      </c>
      <c r="B56" s="3">
        <f>Output!M129</f>
        <v>8.1522131088091046E-2</v>
      </c>
      <c r="C56" s="3">
        <f>Output!M159</f>
        <v>6.5281952716552086E-2</v>
      </c>
      <c r="D56" s="3">
        <f>Output!M189</f>
        <v>5.4512883603173717E-2</v>
      </c>
      <c r="F56" s="3">
        <v>2041</v>
      </c>
      <c r="G56" s="3">
        <f t="shared" si="8"/>
        <v>0.2281558683894227</v>
      </c>
      <c r="H56" s="3">
        <f t="shared" si="9"/>
        <v>0.20055403999122337</v>
      </c>
      <c r="I56" s="3">
        <f t="shared" si="10"/>
        <v>0.18078023391112763</v>
      </c>
      <c r="J56" s="3">
        <f t="shared" si="11"/>
        <v>0.4479266742478844</v>
      </c>
      <c r="K56" s="3">
        <f t="shared" si="12"/>
        <v>0.40070050270546498</v>
      </c>
      <c r="L56" s="3">
        <f t="shared" si="13"/>
        <v>0.36677359413275251</v>
      </c>
      <c r="M56" s="3">
        <f t="shared" si="14"/>
        <v>0.66769748010634544</v>
      </c>
      <c r="N56" s="3">
        <f t="shared" si="15"/>
        <v>0.60084696541970639</v>
      </c>
      <c r="O56" s="3">
        <f t="shared" si="16"/>
        <v>0.55276695435437706</v>
      </c>
      <c r="Q56" s="3">
        <v>2041</v>
      </c>
      <c r="R56" s="3">
        <f>Output!M249</f>
        <v>8.1140413365016026E-2</v>
      </c>
      <c r="S56" s="3">
        <f>Output!M279</f>
        <v>6.6230767792601897E-2</v>
      </c>
      <c r="T56" s="3">
        <f>Output!M309</f>
        <v>5.6343991924013466E-2</v>
      </c>
      <c r="Z56" s="3">
        <v>2041</v>
      </c>
      <c r="AA56" s="3">
        <f t="shared" ref="AA56:AC65" si="17">0.181/10^3*AA23</f>
        <v>0.81157676751332897</v>
      </c>
      <c r="AB56" s="3">
        <f t="shared" si="17"/>
        <v>1.5559294894637878</v>
      </c>
      <c r="AC56" s="3">
        <f t="shared" si="17"/>
        <v>2.3002822114142458</v>
      </c>
    </row>
    <row r="57" spans="1:29" x14ac:dyDescent="0.25">
      <c r="A57" s="3">
        <v>2042</v>
      </c>
      <c r="B57" s="3">
        <f>Output!M130</f>
        <v>7.9958418205360454E-2</v>
      </c>
      <c r="C57" s="3">
        <f>Output!M160</f>
        <v>6.4095614364436823E-2</v>
      </c>
      <c r="D57" s="3">
        <f>Output!M190</f>
        <v>5.3801196287082256E-2</v>
      </c>
      <c r="F57" s="3">
        <v>2042</v>
      </c>
      <c r="G57" s="3">
        <f t="shared" si="8"/>
        <v>0.23843070379782944</v>
      </c>
      <c r="H57" s="3">
        <f t="shared" si="9"/>
        <v>0.20880296282222743</v>
      </c>
      <c r="I57" s="3">
        <f t="shared" si="10"/>
        <v>0.18771440865162389</v>
      </c>
      <c r="J57" s="3">
        <f t="shared" si="11"/>
        <v>0.46371718480139901</v>
      </c>
      <c r="K57" s="3">
        <f t="shared" si="12"/>
        <v>0.41337756251622598</v>
      </c>
      <c r="L57" s="3">
        <f t="shared" si="13"/>
        <v>0.37743013071631026</v>
      </c>
      <c r="M57" s="3">
        <f t="shared" si="14"/>
        <v>0.68900366580496797</v>
      </c>
      <c r="N57" s="3">
        <f t="shared" si="15"/>
        <v>0.61795216221022442</v>
      </c>
      <c r="O57" s="3">
        <f t="shared" si="16"/>
        <v>0.56714585278099627</v>
      </c>
      <c r="Q57" s="3">
        <v>2042</v>
      </c>
      <c r="R57" s="3">
        <f>Output!M250</f>
        <v>7.9699770196509909E-2</v>
      </c>
      <c r="S57" s="3">
        <f>Output!M280</f>
        <v>6.5136581440690317E-2</v>
      </c>
      <c r="T57" s="3">
        <f>Output!M310</f>
        <v>5.5685569179852415E-2</v>
      </c>
      <c r="Z57" s="3">
        <v>2042</v>
      </c>
      <c r="AA57" s="3">
        <f t="shared" si="17"/>
        <v>0.85666436570851379</v>
      </c>
      <c r="AB57" s="3">
        <f t="shared" si="17"/>
        <v>1.6252207400614551</v>
      </c>
      <c r="AC57" s="3">
        <f t="shared" si="17"/>
        <v>2.3937771144143953</v>
      </c>
    </row>
    <row r="58" spans="1:29" x14ac:dyDescent="0.25">
      <c r="A58" s="3">
        <v>2043</v>
      </c>
      <c r="B58" s="3">
        <f>Output!M131</f>
        <v>7.8399194295524541E-2</v>
      </c>
      <c r="C58" s="3">
        <f>Output!M161</f>
        <v>6.2913764985216239E-2</v>
      </c>
      <c r="D58" s="3">
        <f>Output!M191</f>
        <v>5.3093997943885481E-2</v>
      </c>
      <c r="F58" s="3">
        <v>2043</v>
      </c>
      <c r="G58" s="3">
        <f t="shared" si="8"/>
        <v>0.2485063530321184</v>
      </c>
      <c r="H58" s="3">
        <f t="shared" si="9"/>
        <v>0.2169008957384656</v>
      </c>
      <c r="I58" s="3">
        <f t="shared" si="10"/>
        <v>0.19455821337238677</v>
      </c>
      <c r="J58" s="3">
        <f t="shared" si="11"/>
        <v>0.47949342279353169</v>
      </c>
      <c r="K58" s="3">
        <f t="shared" si="12"/>
        <v>0.42605713422026359</v>
      </c>
      <c r="L58" s="3">
        <f t="shared" si="13"/>
        <v>0.38814601507629765</v>
      </c>
      <c r="M58" s="3">
        <f t="shared" si="14"/>
        <v>0.71048049255494439</v>
      </c>
      <c r="N58" s="3">
        <f t="shared" si="15"/>
        <v>0.63521337270206146</v>
      </c>
      <c r="O58" s="3">
        <f t="shared" si="16"/>
        <v>0.58173381678020819</v>
      </c>
      <c r="Q58" s="3">
        <v>2043</v>
      </c>
      <c r="R58" s="3">
        <f>Output!M251</f>
        <v>7.8263252716801152E-2</v>
      </c>
      <c r="S58" s="3">
        <f>Output!M281</f>
        <v>6.4046520777576083E-2</v>
      </c>
      <c r="T58" s="3">
        <f>Output!M311</f>
        <v>5.5031272124488731E-2</v>
      </c>
      <c r="Z58" s="3">
        <v>2043</v>
      </c>
      <c r="AA58" s="3">
        <f t="shared" si="17"/>
        <v>0.90175196390369883</v>
      </c>
      <c r="AB58" s="3">
        <f t="shared" si="17"/>
        <v>1.695817945569581</v>
      </c>
      <c r="AC58" s="3">
        <f t="shared" si="17"/>
        <v>2.4898839272354611</v>
      </c>
    </row>
    <row r="59" spans="1:29" x14ac:dyDescent="0.25">
      <c r="A59" s="3">
        <v>2044</v>
      </c>
      <c r="B59" s="3">
        <f>Output!M132</f>
        <v>7.6844343663405618E-2</v>
      </c>
      <c r="C59" s="3">
        <f>Output!M162</f>
        <v>6.173631202274818E-2</v>
      </c>
      <c r="D59" s="3">
        <f>Output!M192</f>
        <v>5.2391172878405688E-2</v>
      </c>
      <c r="F59" s="3">
        <v>2044</v>
      </c>
      <c r="G59" s="3">
        <f t="shared" si="8"/>
        <v>0.25838337462396049</v>
      </c>
      <c r="H59" s="3">
        <f t="shared" si="9"/>
        <v>0.22484840022680275</v>
      </c>
      <c r="I59" s="3">
        <f t="shared" si="10"/>
        <v>0.20131220660508709</v>
      </c>
      <c r="J59" s="3">
        <f t="shared" si="11"/>
        <v>0.49525273236728923</v>
      </c>
      <c r="K59" s="3">
        <f t="shared" si="12"/>
        <v>0.43873779735397389</v>
      </c>
      <c r="L59" s="3">
        <f t="shared" si="13"/>
        <v>0.39892236797007896</v>
      </c>
      <c r="M59" s="3">
        <f t="shared" si="14"/>
        <v>0.73212209011061746</v>
      </c>
      <c r="N59" s="3">
        <f t="shared" si="15"/>
        <v>0.65262719448114503</v>
      </c>
      <c r="O59" s="3">
        <f t="shared" si="16"/>
        <v>0.5965325293350705</v>
      </c>
      <c r="Q59" s="3">
        <v>2044</v>
      </c>
      <c r="R59" s="3">
        <f>Output!M252</f>
        <v>7.6830750218902219E-2</v>
      </c>
      <c r="S59" s="3">
        <f>Output!M282</f>
        <v>6.2960496339561689E-2</v>
      </c>
      <c r="T59" s="3">
        <f>Output!M312</f>
        <v>5.4380990050934865E-2</v>
      </c>
      <c r="Z59" s="3">
        <v>2044</v>
      </c>
      <c r="AA59" s="3">
        <f t="shared" si="17"/>
        <v>0.94683956209888376</v>
      </c>
      <c r="AB59" s="3">
        <f t="shared" si="17"/>
        <v>1.7677575896503421</v>
      </c>
      <c r="AC59" s="3">
        <f t="shared" si="17"/>
        <v>2.5886756172017993</v>
      </c>
    </row>
    <row r="60" spans="1:29" x14ac:dyDescent="0.25">
      <c r="A60" s="3">
        <v>2045</v>
      </c>
      <c r="B60" s="3">
        <f>Output!M133</f>
        <v>7.5293796891897052E-2</v>
      </c>
      <c r="C60" s="3">
        <f>Output!M163</f>
        <v>6.0563116642819409E-2</v>
      </c>
      <c r="D60" s="3">
        <f>Output!M193</f>
        <v>5.1692628534500719E-2</v>
      </c>
      <c r="F60" s="3">
        <v>2045</v>
      </c>
      <c r="G60" s="3">
        <f t="shared" si="8"/>
        <v>0.26806231828438593</v>
      </c>
      <c r="H60" s="3">
        <f t="shared" si="9"/>
        <v>0.23264602008788116</v>
      </c>
      <c r="I60" s="3">
        <f t="shared" si="10"/>
        <v>0.20797693510556114</v>
      </c>
      <c r="J60" s="3">
        <f t="shared" si="11"/>
        <v>0.51099222983506432</v>
      </c>
      <c r="K60" s="3">
        <f t="shared" si="12"/>
        <v>0.45141796394693878</v>
      </c>
      <c r="L60" s="3">
        <f t="shared" si="13"/>
        <v>0.40976027353466293</v>
      </c>
      <c r="M60" s="3">
        <f t="shared" si="14"/>
        <v>0.75392214138574221</v>
      </c>
      <c r="N60" s="3">
        <f t="shared" si="15"/>
        <v>0.67018990780599641</v>
      </c>
      <c r="O60" s="3">
        <f t="shared" si="16"/>
        <v>0.61154361196376439</v>
      </c>
      <c r="Q60" s="3">
        <v>2045</v>
      </c>
      <c r="R60" s="3">
        <f>Output!M253</f>
        <v>7.5402203463480644E-2</v>
      </c>
      <c r="S60" s="3">
        <f>Output!M283</f>
        <v>6.1878385157444649E-2</v>
      </c>
      <c r="T60" s="3">
        <f>Output!M313</f>
        <v>5.373464247656836E-2</v>
      </c>
      <c r="Z60" s="3">
        <v>2045</v>
      </c>
      <c r="AA60" s="3">
        <f t="shared" si="17"/>
        <v>0.9919271602940688</v>
      </c>
      <c r="AB60" s="3">
        <f t="shared" si="17"/>
        <v>1.841077175187632</v>
      </c>
      <c r="AC60" s="3">
        <f t="shared" si="17"/>
        <v>2.6902271900811945</v>
      </c>
    </row>
    <row r="61" spans="1:29" x14ac:dyDescent="0.25">
      <c r="A61" s="3">
        <v>2046</v>
      </c>
      <c r="B61" s="3">
        <f>Output!M134</f>
        <v>7.3747415146785622E-2</v>
      </c>
      <c r="C61" s="3">
        <f>Output!M164</f>
        <v>5.9394155706394385E-2</v>
      </c>
      <c r="D61" s="3">
        <f>Output!M194</f>
        <v>5.0998295495063961E-2</v>
      </c>
      <c r="F61" s="3">
        <v>2046</v>
      </c>
      <c r="G61" s="3">
        <f t="shared" si="8"/>
        <v>0.27754371603820294</v>
      </c>
      <c r="H61" s="3">
        <f t="shared" si="9"/>
        <v>0.24029429621209106</v>
      </c>
      <c r="I61" s="3">
        <f t="shared" si="10"/>
        <v>0.21455293680900517</v>
      </c>
      <c r="J61" s="3">
        <f t="shared" si="11"/>
        <v>0.52670877871300048</v>
      </c>
      <c r="K61" s="3">
        <f t="shared" si="12"/>
        <v>0.46409589484480723</v>
      </c>
      <c r="L61" s="3">
        <f t="shared" si="13"/>
        <v>0.42066078154804759</v>
      </c>
      <c r="M61" s="3">
        <f t="shared" si="14"/>
        <v>0.77587384138779747</v>
      </c>
      <c r="N61" s="3">
        <f t="shared" si="15"/>
        <v>0.68789749347752327</v>
      </c>
      <c r="O61" s="3">
        <f t="shared" si="16"/>
        <v>0.62676862628708963</v>
      </c>
      <c r="Q61" s="3">
        <v>2046</v>
      </c>
      <c r="R61" s="3">
        <f>Output!M254</f>
        <v>7.3977489481333994E-2</v>
      </c>
      <c r="S61" s="3">
        <f>Output!M284</f>
        <v>6.0800170478472519E-2</v>
      </c>
      <c r="T61" s="3">
        <f>Output!M314</f>
        <v>5.3092170162056772E-2</v>
      </c>
      <c r="Z61" s="3">
        <v>2046</v>
      </c>
      <c r="AA61" s="3">
        <f t="shared" si="17"/>
        <v>1.037014758489254</v>
      </c>
      <c r="AB61" s="3">
        <f t="shared" si="17"/>
        <v>1.9158152527604342</v>
      </c>
      <c r="AC61" s="3">
        <f t="shared" si="17"/>
        <v>2.7946157470316133</v>
      </c>
    </row>
    <row r="62" spans="1:29" x14ac:dyDescent="0.25">
      <c r="A62" s="3">
        <v>2047</v>
      </c>
      <c r="B62" s="3">
        <f>Output!M135</f>
        <v>7.2205175289035778E-2</v>
      </c>
      <c r="C62" s="3">
        <f>Output!M165</f>
        <v>5.8229267240224328E-2</v>
      </c>
      <c r="D62" s="3">
        <f>Output!M195</f>
        <v>5.0308058064917706E-2</v>
      </c>
      <c r="F62" s="3">
        <v>2047</v>
      </c>
      <c r="G62" s="3">
        <f t="shared" si="8"/>
        <v>0.28682809686514216</v>
      </c>
      <c r="H62" s="3">
        <f t="shared" si="9"/>
        <v>0.24779374871358098</v>
      </c>
      <c r="I62" s="3">
        <f t="shared" si="10"/>
        <v>0.22104073478476169</v>
      </c>
      <c r="J62" s="3">
        <f t="shared" si="11"/>
        <v>0.54239900263785434</v>
      </c>
      <c r="K62" s="3">
        <f t="shared" si="12"/>
        <v>0.4767696628919732</v>
      </c>
      <c r="L62" s="3">
        <f t="shared" si="13"/>
        <v>0.43162489481701966</v>
      </c>
      <c r="M62" s="3">
        <f t="shared" si="14"/>
        <v>0.79796990841056603</v>
      </c>
      <c r="N62" s="3">
        <f t="shared" si="15"/>
        <v>0.70574557707036523</v>
      </c>
      <c r="O62" s="3">
        <f t="shared" si="16"/>
        <v>0.64220905484927715</v>
      </c>
      <c r="Q62" s="3">
        <v>2047</v>
      </c>
      <c r="R62" s="3">
        <f>Output!M255</f>
        <v>7.2556578048097176E-2</v>
      </c>
      <c r="S62" s="3">
        <f>Output!M285</f>
        <v>5.9725694618540229E-2</v>
      </c>
      <c r="T62" s="3">
        <f>Output!M315</f>
        <v>5.2453457909875018E-2</v>
      </c>
      <c r="Z62" s="3">
        <v>2047</v>
      </c>
      <c r="AA62" s="3">
        <f t="shared" si="17"/>
        <v>1.0821023566844388</v>
      </c>
      <c r="AB62" s="3">
        <f t="shared" si="17"/>
        <v>1.9920114499116353</v>
      </c>
      <c r="AC62" s="3">
        <f t="shared" si="17"/>
        <v>2.9019205431388304</v>
      </c>
    </row>
    <row r="63" spans="1:29" x14ac:dyDescent="0.25">
      <c r="A63" s="3">
        <v>2048</v>
      </c>
      <c r="B63" s="3">
        <f>Output!M136</f>
        <v>7.0666938484434283E-2</v>
      </c>
      <c r="C63" s="3">
        <f>Output!M166</f>
        <v>5.7068428105273704E-2</v>
      </c>
      <c r="D63" s="3">
        <f>Output!M196</f>
        <v>4.9621846826955349E-2</v>
      </c>
      <c r="F63" s="3">
        <v>2048</v>
      </c>
      <c r="G63" s="3">
        <f t="shared" si="8"/>
        <v>0.29591597205871162</v>
      </c>
      <c r="H63" s="3">
        <f t="shared" si="9"/>
        <v>0.25514489479624702</v>
      </c>
      <c r="I63" s="3">
        <f t="shared" si="10"/>
        <v>0.22744084328153283</v>
      </c>
      <c r="J63" s="3">
        <f t="shared" si="11"/>
        <v>0.55805924975333854</v>
      </c>
      <c r="K63" s="3">
        <f t="shared" si="12"/>
        <v>0.48943717447026086</v>
      </c>
      <c r="L63" s="3">
        <f t="shared" si="13"/>
        <v>0.44265357627341412</v>
      </c>
      <c r="M63" s="3">
        <f t="shared" si="14"/>
        <v>0.82020252744796496</v>
      </c>
      <c r="N63" s="3">
        <f t="shared" si="15"/>
        <v>0.72372945414427448</v>
      </c>
      <c r="O63" s="3">
        <f t="shared" si="16"/>
        <v>0.65786630926529488</v>
      </c>
      <c r="Q63" s="3">
        <v>2048</v>
      </c>
      <c r="R63" s="3">
        <f>Output!M256</f>
        <v>7.1139346194567729E-2</v>
      </c>
      <c r="S63" s="3">
        <f>Output!M286</f>
        <v>5.8654940824895307E-2</v>
      </c>
      <c r="T63" s="3">
        <f>Output!M316</f>
        <v>5.1818446480690637E-2</v>
      </c>
      <c r="Z63" s="3">
        <v>2048</v>
      </c>
      <c r="AA63" s="3">
        <f t="shared" si="17"/>
        <v>1.127189954879624</v>
      </c>
      <c r="AB63" s="3">
        <f t="shared" si="17"/>
        <v>2.0697065012345104</v>
      </c>
      <c r="AC63" s="3">
        <f t="shared" si="17"/>
        <v>3.0122230475893952</v>
      </c>
    </row>
    <row r="64" spans="1:29" x14ac:dyDescent="0.25">
      <c r="A64" s="3">
        <v>2049</v>
      </c>
      <c r="B64" s="3">
        <f>Output!M137</f>
        <v>6.9132658454910068E-2</v>
      </c>
      <c r="C64" s="3">
        <f>Output!M167</f>
        <v>5.5911499467329269E-2</v>
      </c>
      <c r="D64" s="3">
        <f>Output!M197</f>
        <v>4.8939569225034715E-2</v>
      </c>
      <c r="F64" s="3">
        <v>2049</v>
      </c>
      <c r="G64" s="3">
        <f t="shared" si="8"/>
        <v>0.3048078470020314</v>
      </c>
      <c r="H64" s="3">
        <f t="shared" si="9"/>
        <v>0.26234823393282125</v>
      </c>
      <c r="I64" s="3">
        <f t="shared" si="10"/>
        <v>0.23375376472724463</v>
      </c>
      <c r="J64" s="3">
        <f t="shared" si="11"/>
        <v>0.57368560063018803</v>
      </c>
      <c r="K64" s="3">
        <f t="shared" si="12"/>
        <v>0.50209613622473492</v>
      </c>
      <c r="L64" s="3">
        <f t="shared" si="13"/>
        <v>0.45374774102466181</v>
      </c>
      <c r="M64" s="3">
        <f t="shared" si="14"/>
        <v>0.84256335425834417</v>
      </c>
      <c r="N64" s="3">
        <f t="shared" si="15"/>
        <v>0.74184403851664837</v>
      </c>
      <c r="O64" s="3">
        <f t="shared" si="16"/>
        <v>0.67374171732207844</v>
      </c>
      <c r="Q64" s="3">
        <v>2049</v>
      </c>
      <c r="R64" s="3">
        <f>Output!M257</f>
        <v>6.9725751434165664E-2</v>
      </c>
      <c r="S64" s="3">
        <f>Output!M287</f>
        <v>5.7587781637797771E-2</v>
      </c>
      <c r="T64" s="3">
        <f>Output!M317</f>
        <v>5.1187050901343636E-2</v>
      </c>
      <c r="Z64" s="3">
        <v>2049</v>
      </c>
      <c r="AA64" s="3">
        <f t="shared" si="17"/>
        <v>1.1722775530748089</v>
      </c>
      <c r="AB64" s="3">
        <f t="shared" si="17"/>
        <v>2.1489422792997068</v>
      </c>
      <c r="AC64" s="3">
        <f t="shared" si="17"/>
        <v>3.1256070055246039</v>
      </c>
    </row>
    <row r="65" spans="1:29" x14ac:dyDescent="0.25">
      <c r="A65" s="3">
        <v>2050</v>
      </c>
      <c r="B65" s="3">
        <f>Output!M138</f>
        <v>6.759141357568843E-2</v>
      </c>
      <c r="C65" s="3">
        <f>Output!M168</f>
        <v>5.4747652257758496E-2</v>
      </c>
      <c r="D65" s="3">
        <f>Output!M198</f>
        <v>4.8250373051487744E-2</v>
      </c>
      <c r="F65" s="3">
        <v>2050</v>
      </c>
      <c r="G65" s="3">
        <f t="shared" si="8"/>
        <v>0.31350283222664171</v>
      </c>
      <c r="H65" s="3">
        <f t="shared" si="9"/>
        <v>0.26940288256523193</v>
      </c>
      <c r="I65" s="3">
        <f t="shared" si="10"/>
        <v>0.23997861556382541</v>
      </c>
      <c r="J65" s="3">
        <f t="shared" si="11"/>
        <v>0.58927136692575699</v>
      </c>
      <c r="K65" s="3">
        <f t="shared" si="12"/>
        <v>0.51474159818261145</v>
      </c>
      <c r="L65" s="3">
        <f t="shared" si="13"/>
        <v>0.46490578992957793</v>
      </c>
      <c r="M65" s="3">
        <f t="shared" si="14"/>
        <v>0.86503990162487165</v>
      </c>
      <c r="N65" s="3">
        <f t="shared" si="15"/>
        <v>0.76008031379999064</v>
      </c>
      <c r="O65" s="3">
        <f t="shared" si="16"/>
        <v>0.68983296429532981</v>
      </c>
      <c r="Q65" s="3">
        <v>2050</v>
      </c>
      <c r="R65" s="3">
        <f>Output!M258</f>
        <v>6.8305766934011428E-2</v>
      </c>
      <c r="S65" s="3">
        <f>Output!M288</f>
        <v>5.6514275197528059E-2</v>
      </c>
      <c r="T65" s="3">
        <f>Output!M318</f>
        <v>5.0549308068824468E-2</v>
      </c>
      <c r="Z65" s="3">
        <v>2050</v>
      </c>
      <c r="AA65" s="3">
        <f t="shared" si="17"/>
        <v>1.2173651512699932</v>
      </c>
      <c r="AB65" s="3">
        <f t="shared" si="17"/>
        <v>2.2297618264462233</v>
      </c>
      <c r="AC65" s="3">
        <f t="shared" si="17"/>
        <v>3.2421585016224519</v>
      </c>
    </row>
  </sheetData>
  <mergeCells count="12">
    <mergeCell ref="AA4:AC4"/>
    <mergeCell ref="AA37:AC37"/>
    <mergeCell ref="V4:X4"/>
    <mergeCell ref="G36:O36"/>
    <mergeCell ref="G4:I4"/>
    <mergeCell ref="L4:N4"/>
    <mergeCell ref="Q4:S4"/>
    <mergeCell ref="B37:D37"/>
    <mergeCell ref="G37:I37"/>
    <mergeCell ref="J37:L37"/>
    <mergeCell ref="M37:O37"/>
    <mergeCell ref="R37:T3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55BB9-5978-4D40-9AC7-FBA2D36B4AC8}">
  <dimension ref="A2:AC65"/>
  <sheetViews>
    <sheetView workbookViewId="0">
      <selection activeCell="K4" sqref="K4"/>
    </sheetView>
  </sheetViews>
  <sheetFormatPr defaultRowHeight="15" x14ac:dyDescent="0.25"/>
  <cols>
    <col min="1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9" x14ac:dyDescent="0.25">
      <c r="A2" s="3">
        <v>1359.5940000000001</v>
      </c>
      <c r="B2" s="3">
        <v>0.24033353244737651</v>
      </c>
      <c r="D2" s="3">
        <v>0.96370238600385705</v>
      </c>
      <c r="E2" s="3">
        <v>0.23283351277410633</v>
      </c>
    </row>
    <row r="4" spans="1:29" ht="44.25" customHeight="1" x14ac:dyDescent="0.25">
      <c r="G4" s="1" t="s">
        <v>44</v>
      </c>
      <c r="H4" s="1"/>
      <c r="I4" s="1"/>
      <c r="L4" s="1" t="s">
        <v>45</v>
      </c>
      <c r="M4" s="1"/>
      <c r="N4" s="1"/>
      <c r="Q4" s="2" t="s">
        <v>43</v>
      </c>
      <c r="R4" s="2"/>
      <c r="S4" s="2"/>
      <c r="V4" s="2" t="s">
        <v>42</v>
      </c>
      <c r="W4" s="2"/>
      <c r="X4" s="2"/>
      <c r="AA4" s="2" t="s">
        <v>49</v>
      </c>
      <c r="AB4" s="2"/>
      <c r="AC4" s="2"/>
    </row>
    <row r="5" spans="1:29" x14ac:dyDescent="0.25">
      <c r="A5" s="3" t="s">
        <v>29</v>
      </c>
      <c r="B5" s="3" t="s">
        <v>30</v>
      </c>
      <c r="C5" s="3" t="s">
        <v>31</v>
      </c>
      <c r="D5" s="3" t="s">
        <v>32</v>
      </c>
      <c r="F5" s="3" t="s">
        <v>29</v>
      </c>
      <c r="G5" s="3" t="s">
        <v>30</v>
      </c>
      <c r="H5" s="3" t="s">
        <v>31</v>
      </c>
      <c r="I5" s="3" t="s">
        <v>32</v>
      </c>
      <c r="K5" s="3" t="s">
        <v>29</v>
      </c>
      <c r="L5" s="3" t="s">
        <v>30</v>
      </c>
      <c r="M5" s="3" t="s">
        <v>31</v>
      </c>
      <c r="N5" s="3" t="s">
        <v>32</v>
      </c>
      <c r="P5" s="3" t="s">
        <v>29</v>
      </c>
      <c r="U5" s="3" t="s">
        <v>29</v>
      </c>
      <c r="Z5" s="3" t="s">
        <v>29</v>
      </c>
      <c r="AA5" s="3" t="s">
        <v>30</v>
      </c>
      <c r="AB5" s="3" t="s">
        <v>31</v>
      </c>
      <c r="AC5" s="3" t="s">
        <v>32</v>
      </c>
    </row>
    <row r="6" spans="1:29" x14ac:dyDescent="0.25">
      <c r="B6" s="3">
        <v>3.488</v>
      </c>
      <c r="C6" s="3">
        <v>3.488</v>
      </c>
      <c r="D6" s="3">
        <v>3.488</v>
      </c>
      <c r="F6" s="3">
        <v>2024</v>
      </c>
      <c r="G6" s="3">
        <f>(B9-$B$6)*$B$2*Output!$N$98*$D$2/Output!$N$95/1000000</f>
        <v>17.622449000053049</v>
      </c>
      <c r="H6" s="3">
        <f>(C9-$B$6)*$B$2*Output!$N$98*$D$2/Output!$N$95/1000000</f>
        <v>34.741723966782942</v>
      </c>
      <c r="I6" s="3">
        <f>(D9-$B$6)*$B$2*Output!$N$98*$D$2/Output!$N$95/1000000</f>
        <v>51.860998933512889</v>
      </c>
      <c r="K6" s="3">
        <v>2024</v>
      </c>
      <c r="L6" s="3">
        <f>(B9-$B$6)*$B$2*Output!$N$101*$E$2/Output!$N$95/1000000</f>
        <v>8.3360916665267286</v>
      </c>
      <c r="M6" s="3">
        <f>(C9-$B$6)*$B$2*Output!$N$101*$E$2/Output!$N$95/1000000</f>
        <v>16.434162790847029</v>
      </c>
      <c r="N6" s="3">
        <f>(D9-$B$6)*$B$2*Output!$N$101*$E$2/Output!$N$95/1000000</f>
        <v>24.532233915167353</v>
      </c>
      <c r="P6" s="3">
        <v>2024</v>
      </c>
      <c r="Q6" s="3">
        <f>($A$2-(G6*2+L6*1.204))/$A$2*100</f>
        <v>96.669479832464376</v>
      </c>
      <c r="R6" s="3">
        <f t="shared" ref="R6:S20" si="0">($A$2-(H6*2+M6*1.204))/$A$2*100</f>
        <v>93.434056053958329</v>
      </c>
      <c r="S6" s="3">
        <f t="shared" si="0"/>
        <v>90.198632275452283</v>
      </c>
      <c r="U6" s="3">
        <v>2024</v>
      </c>
      <c r="V6" s="3">
        <f>100-Q6</f>
        <v>3.3305201675356244</v>
      </c>
      <c r="W6" s="3">
        <f t="shared" ref="W6:X21" si="1">100-R6</f>
        <v>6.5659439460416706</v>
      </c>
      <c r="X6" s="3">
        <f t="shared" si="1"/>
        <v>9.8013677245477169</v>
      </c>
      <c r="Z6" s="3">
        <v>2024</v>
      </c>
      <c r="AA6" s="3">
        <f>V6/100*$A$2</f>
        <v>45.281552366604295</v>
      </c>
      <c r="AB6" s="3">
        <f t="shared" ref="AB6:AC21" si="2">W6/100*$A$2</f>
        <v>89.270179933745794</v>
      </c>
      <c r="AC6" s="3">
        <f t="shared" si="2"/>
        <v>133.25880750088729</v>
      </c>
    </row>
    <row r="7" spans="1:29" x14ac:dyDescent="0.25">
      <c r="F7" s="3">
        <v>2025</v>
      </c>
      <c r="G7" s="3">
        <f>(B10-$B$6)*$B$2*Output!$N$98*$D$2/Output!$N$95/1000000</f>
        <v>35.244898000106097</v>
      </c>
      <c r="H7" s="3">
        <f>(C10-$B$6)*$B$2*Output!$N$98*$D$2/Output!$N$95/1000000</f>
        <v>72.771468903837345</v>
      </c>
      <c r="I7" s="3">
        <f>(D10-$B$6)*$B$2*Output!$N$98*$D$2/Output!$N$95/1000000</f>
        <v>110.29803980756873</v>
      </c>
      <c r="K7" s="3">
        <v>2025</v>
      </c>
      <c r="L7" s="3">
        <f>(B10-$B$6)*$B$2*Output!$N$101*$E$2/Output!$N$95/1000000</f>
        <v>16.672183333053457</v>
      </c>
      <c r="M7" s="3">
        <f>(C10-$B$6)*$B$2*Output!$N$101*$E$2/Output!$N$95/1000000</f>
        <v>34.423685123921274</v>
      </c>
      <c r="N7" s="3">
        <f>(D10-$B$6)*$B$2*Output!$N$101*$E$2/Output!$N$95/1000000</f>
        <v>52.175186914789165</v>
      </c>
      <c r="P7" s="3">
        <v>2025</v>
      </c>
      <c r="Q7" s="3">
        <f t="shared" ref="Q7:Q32" si="3">($A$2-(G7*2+L7*1.204))/$A$2*100</f>
        <v>93.338959664928751</v>
      </c>
      <c r="R7" s="3">
        <f t="shared" si="0"/>
        <v>86.246699036853954</v>
      </c>
      <c r="S7" s="3">
        <f t="shared" si="0"/>
        <v>79.154438408779114</v>
      </c>
      <c r="U7" s="3">
        <v>2025</v>
      </c>
      <c r="V7" s="3">
        <f t="shared" ref="V7:X32" si="4">100-Q7</f>
        <v>6.6610403350712488</v>
      </c>
      <c r="W7" s="3">
        <f t="shared" si="1"/>
        <v>13.753300963146046</v>
      </c>
      <c r="X7" s="3">
        <f t="shared" si="1"/>
        <v>20.845561591220886</v>
      </c>
      <c r="Z7" s="3">
        <v>2025</v>
      </c>
      <c r="AA7" s="3">
        <f t="shared" ref="AA7:AC32" si="5">V7/100*$A$2</f>
        <v>90.56310473320859</v>
      </c>
      <c r="AB7" s="3">
        <f t="shared" si="2"/>
        <v>186.98905469687585</v>
      </c>
      <c r="AC7" s="3">
        <f t="shared" si="2"/>
        <v>283.41500466054367</v>
      </c>
    </row>
    <row r="8" spans="1:29" x14ac:dyDescent="0.25">
      <c r="F8" s="3">
        <v>2026</v>
      </c>
      <c r="G8" s="3">
        <f>(B11-$B$6)*$B$2*Output!$N$98*$D$2/Output!$N$95/1000000</f>
        <v>52.867347000159079</v>
      </c>
      <c r="H8" s="3">
        <f>(C11-$B$6)*$B$2*Output!$N$98*$D$2/Output!$N$95/1000000</f>
        <v>114.50616013552141</v>
      </c>
      <c r="I8" s="3">
        <f>(D11-$B$6)*$B$2*Output!$N$98*$D$2/Output!$N$95/1000000</f>
        <v>176.14497327088361</v>
      </c>
      <c r="K8" s="3">
        <v>2026</v>
      </c>
      <c r="L8" s="3">
        <f>(B11-$B$6)*$B$2*Output!$N$101*$E$2/Output!$N$95/1000000</f>
        <v>25.008274999580156</v>
      </c>
      <c r="M8" s="3">
        <f>(C11-$B$6)*$B$2*Output!$N$101*$E$2/Output!$N$95/1000000</f>
        <v>54.165788606840167</v>
      </c>
      <c r="N8" s="3">
        <f>(D11-$B$6)*$B$2*Output!$N$101*$E$2/Output!$N$95/1000000</f>
        <v>83.323302214100096</v>
      </c>
      <c r="P8" s="3">
        <v>2026</v>
      </c>
      <c r="Q8" s="3">
        <f t="shared" si="3"/>
        <v>90.008439497393141</v>
      </c>
      <c r="R8" s="3">
        <f t="shared" si="0"/>
        <v>78.359132965158835</v>
      </c>
      <c r="S8" s="3">
        <f t="shared" si="0"/>
        <v>66.709826432924558</v>
      </c>
      <c r="U8" s="3">
        <v>2026</v>
      </c>
      <c r="V8" s="3">
        <f t="shared" si="4"/>
        <v>9.991560502606859</v>
      </c>
      <c r="W8" s="3">
        <f t="shared" si="1"/>
        <v>21.640867034841165</v>
      </c>
      <c r="X8" s="3">
        <f t="shared" si="1"/>
        <v>33.290173567075442</v>
      </c>
      <c r="Z8" s="3">
        <v>2026</v>
      </c>
      <c r="AA8" s="3">
        <f t="shared" si="5"/>
        <v>135.84465709981271</v>
      </c>
      <c r="AB8" s="3">
        <f t="shared" si="2"/>
        <v>294.22792975367844</v>
      </c>
      <c r="AC8" s="3">
        <f t="shared" si="2"/>
        <v>452.61120240754371</v>
      </c>
    </row>
    <row r="9" spans="1:29" x14ac:dyDescent="0.25">
      <c r="A9" s="3">
        <v>2024</v>
      </c>
      <c r="B9" s="3">
        <v>3.6382884334129395</v>
      </c>
      <c r="C9" s="3">
        <v>3.7842856790799546</v>
      </c>
      <c r="D9" s="3">
        <v>3.9302829247469702</v>
      </c>
      <c r="F9" s="3">
        <v>2027</v>
      </c>
      <c r="G9" s="3">
        <f>(B12-$B$6)*$B$2*Output!$N$98*$D$2/Output!$N$95/1000000</f>
        <v>70.489796000212124</v>
      </c>
      <c r="H9" s="3">
        <f>(C12-$B$6)*$B$2*Output!$N$98*$D$2/Output!$N$95/1000000</f>
        <v>160.41558965817069</v>
      </c>
      <c r="I9" s="3">
        <f>(D12-$B$6)*$B$2*Output!$N$98*$D$2/Output!$N$95/1000000</f>
        <v>250.34138331612917</v>
      </c>
      <c r="K9" s="3">
        <v>2027</v>
      </c>
      <c r="L9" s="3">
        <f>(B12-$B$6)*$B$2*Output!$N$101*$E$2/Output!$N$95/1000000</f>
        <v>33.344366666106886</v>
      </c>
      <c r="M9" s="3">
        <f>(C12-$B$6)*$B$2*Output!$N$101*$E$2/Output!$N$95/1000000</f>
        <v>75.882702802909094</v>
      </c>
      <c r="N9" s="3">
        <f>(D12-$B$6)*$B$2*Output!$N$101*$E$2/Output!$N$95/1000000</f>
        <v>118.42103893971125</v>
      </c>
      <c r="P9" s="3">
        <v>2027</v>
      </c>
      <c r="Q9" s="3">
        <f t="shared" si="3"/>
        <v>86.677919329857517</v>
      </c>
      <c r="R9" s="3">
        <f t="shared" si="0"/>
        <v>69.682570422417001</v>
      </c>
      <c r="S9" s="3">
        <f t="shared" si="0"/>
        <v>52.687221514976478</v>
      </c>
      <c r="U9" s="3">
        <v>2027</v>
      </c>
      <c r="V9" s="3">
        <f t="shared" si="4"/>
        <v>13.322080670142483</v>
      </c>
      <c r="W9" s="3">
        <f t="shared" si="1"/>
        <v>30.317429577582999</v>
      </c>
      <c r="X9" s="3">
        <f t="shared" si="1"/>
        <v>47.312778485023522</v>
      </c>
      <c r="Z9" s="3">
        <v>2027</v>
      </c>
      <c r="AA9" s="3">
        <f t="shared" si="5"/>
        <v>181.12620946641701</v>
      </c>
      <c r="AB9" s="3">
        <f t="shared" si="2"/>
        <v>412.19395349104383</v>
      </c>
      <c r="AC9" s="3">
        <f t="shared" si="2"/>
        <v>643.26169751567068</v>
      </c>
    </row>
    <row r="10" spans="1:29" x14ac:dyDescent="0.25">
      <c r="A10" s="3">
        <v>2025</v>
      </c>
      <c r="B10" s="3">
        <v>3.788576866825879</v>
      </c>
      <c r="C10" s="3">
        <v>4.1086123824607599</v>
      </c>
      <c r="D10" s="3">
        <v>4.4286478980956421</v>
      </c>
      <c r="F10" s="3">
        <v>2028</v>
      </c>
      <c r="G10" s="3">
        <f>(B13-$B$6)*$B$2*Output!$N$98*$D$2/Output!$N$95/1000000</f>
        <v>88.112245000265105</v>
      </c>
      <c r="H10" s="3">
        <f>(C13-$B$6)*$B$2*Output!$N$98*$D$2/Output!$N$95/1000000</f>
        <v>211.02911970268596</v>
      </c>
      <c r="I10" s="3">
        <f>(D13-$B$6)*$B$2*Output!$N$98*$D$2/Output!$N$95/1000000</f>
        <v>333.9459944051066</v>
      </c>
      <c r="K10" s="3">
        <v>2028</v>
      </c>
      <c r="L10" s="3">
        <f>(B13-$B$6)*$B$2*Output!$N$101*$E$2/Output!$N$95/1000000</f>
        <v>41.680458332633584</v>
      </c>
      <c r="M10" s="3">
        <f>(C13-$B$6)*$B$2*Output!$N$101*$E$2/Output!$N$95/1000000</f>
        <v>99.824836272344228</v>
      </c>
      <c r="N10" s="3">
        <f>(D13-$B$6)*$B$2*Output!$N$101*$E$2/Output!$N$95/1000000</f>
        <v>157.96921421205479</v>
      </c>
      <c r="P10" s="3">
        <v>2028</v>
      </c>
      <c r="Q10" s="3">
        <f t="shared" si="3"/>
        <v>83.347399162321906</v>
      </c>
      <c r="R10" s="3">
        <f t="shared" si="0"/>
        <v>60.116965632587792</v>
      </c>
      <c r="S10" s="3">
        <f t="shared" si="0"/>
        <v>36.886532102853714</v>
      </c>
      <c r="U10" s="3">
        <v>2028</v>
      </c>
      <c r="V10" s="3">
        <f t="shared" si="4"/>
        <v>16.652600837678094</v>
      </c>
      <c r="W10" s="3">
        <f t="shared" si="1"/>
        <v>39.883034367412208</v>
      </c>
      <c r="X10" s="3">
        <f t="shared" si="1"/>
        <v>63.113467897146286</v>
      </c>
      <c r="Z10" s="3">
        <v>2028</v>
      </c>
      <c r="AA10" s="3">
        <f t="shared" si="5"/>
        <v>226.40776183302111</v>
      </c>
      <c r="AB10" s="3">
        <f t="shared" si="2"/>
        <v>542.24734227727436</v>
      </c>
      <c r="AC10" s="3">
        <f t="shared" si="2"/>
        <v>858.08692272152723</v>
      </c>
    </row>
    <row r="11" spans="1:29" x14ac:dyDescent="0.25">
      <c r="A11" s="3">
        <v>2026</v>
      </c>
      <c r="B11" s="3">
        <v>3.9388653002388181</v>
      </c>
      <c r="C11" s="3">
        <v>4.4645357483994932</v>
      </c>
      <c r="D11" s="3">
        <v>4.990206196560167</v>
      </c>
      <c r="F11" s="3">
        <v>2029</v>
      </c>
      <c r="G11" s="3">
        <f>(B14-$B$6)*$B$2*Output!$N$98*$D$2/Output!$N$95/1000000</f>
        <v>105.7346940003182</v>
      </c>
      <c r="H11" s="3">
        <f>(C14-$B$6)*$B$2*Output!$N$98*$D$2/Output!$N$95/1000000</f>
        <v>266.94323631755179</v>
      </c>
      <c r="I11" s="3">
        <f>(D14-$B$6)*$B$2*Output!$N$98*$D$2/Output!$N$95/1000000</f>
        <v>428.15177863478533</v>
      </c>
      <c r="K11" s="3">
        <v>2029</v>
      </c>
      <c r="L11" s="3">
        <f>(B14-$B$6)*$B$2*Output!$N$101*$E$2/Output!$N$95/1000000</f>
        <v>50.01654999916034</v>
      </c>
      <c r="M11" s="3">
        <f>(C14-$B$6)*$B$2*Output!$N$101*$E$2/Output!$N$95/1000000</f>
        <v>126.27434970563515</v>
      </c>
      <c r="N11" s="3">
        <f>(D14-$B$6)*$B$2*Output!$N$101*$E$2/Output!$N$95/1000000</f>
        <v>202.53214941210987</v>
      </c>
      <c r="P11" s="3">
        <v>2029</v>
      </c>
      <c r="Q11" s="3">
        <f t="shared" si="3"/>
        <v>80.016878994786282</v>
      </c>
      <c r="R11" s="3">
        <f t="shared" si="0"/>
        <v>49.549586885446075</v>
      </c>
      <c r="S11" s="3">
        <f t="shared" si="0"/>
        <v>19.082294776105897</v>
      </c>
      <c r="U11" s="3">
        <v>2029</v>
      </c>
      <c r="V11" s="3">
        <f t="shared" si="4"/>
        <v>19.983121005213718</v>
      </c>
      <c r="W11" s="3">
        <f t="shared" si="1"/>
        <v>50.450413114553925</v>
      </c>
      <c r="X11" s="3">
        <f t="shared" si="1"/>
        <v>80.917705223894103</v>
      </c>
      <c r="Z11" s="3">
        <v>2029</v>
      </c>
      <c r="AA11" s="3">
        <f t="shared" si="5"/>
        <v>271.68931419962541</v>
      </c>
      <c r="AB11" s="3">
        <f t="shared" si="2"/>
        <v>685.92078968068836</v>
      </c>
      <c r="AC11" s="3">
        <f t="shared" si="2"/>
        <v>1100.1522651617508</v>
      </c>
    </row>
    <row r="12" spans="1:29" x14ac:dyDescent="0.25">
      <c r="A12" s="3">
        <v>2027</v>
      </c>
      <c r="B12" s="3">
        <v>4.0891537336517576</v>
      </c>
      <c r="C12" s="3">
        <v>4.8560622746967148</v>
      </c>
      <c r="D12" s="3">
        <v>5.6229708157416711</v>
      </c>
      <c r="F12" s="3">
        <v>2030</v>
      </c>
      <c r="G12" s="3">
        <f>(B15-$B$6)*$B$2*Output!$N$98*$D$2/Output!$N$95/1000000</f>
        <v>123.35714300037118</v>
      </c>
      <c r="H12" s="3">
        <f>(C15-$B$6)*$B$2*Output!$N$98*$D$2/Output!$N$95/1000000</f>
        <v>328.83006075598178</v>
      </c>
      <c r="I12" s="3">
        <f>(D15-$B$6)*$B$2*Output!$N$98*$D$2/Output!$N$95/1000000</f>
        <v>534.3029785115923</v>
      </c>
      <c r="K12" s="3">
        <v>2030</v>
      </c>
      <c r="L12" s="3">
        <f>(B15-$B$6)*$B$2*Output!$N$101*$E$2/Output!$N$95/1000000</f>
        <v>58.352641665687031</v>
      </c>
      <c r="M12" s="3">
        <f>(C15-$B$6)*$B$2*Output!$N$101*$E$2/Output!$N$95/1000000</f>
        <v>155.54918213485345</v>
      </c>
      <c r="N12" s="3">
        <f>(D15-$B$6)*$B$2*Output!$N$101*$E$2/Output!$N$95/1000000</f>
        <v>252.74572260401982</v>
      </c>
      <c r="P12" s="3">
        <v>2030</v>
      </c>
      <c r="Q12" s="3">
        <f t="shared" si="3"/>
        <v>76.686358827250658</v>
      </c>
      <c r="R12" s="3">
        <f t="shared" si="0"/>
        <v>37.853407943670895</v>
      </c>
      <c r="S12" s="3">
        <v>0</v>
      </c>
      <c r="U12" s="3">
        <v>2030</v>
      </c>
      <c r="V12" s="3">
        <f t="shared" si="4"/>
        <v>23.313641172749342</v>
      </c>
      <c r="W12" s="3">
        <f t="shared" si="1"/>
        <v>62.146592056329105</v>
      </c>
      <c r="X12" s="3">
        <f t="shared" si="1"/>
        <v>100</v>
      </c>
      <c r="Z12" s="3">
        <v>2030</v>
      </c>
      <c r="AA12" s="3">
        <f t="shared" si="5"/>
        <v>316.97086656622969</v>
      </c>
      <c r="AB12" s="3">
        <f t="shared" si="2"/>
        <v>844.94133680232721</v>
      </c>
      <c r="AC12" s="3">
        <f t="shared" si="2"/>
        <v>1359.5940000000001</v>
      </c>
    </row>
    <row r="13" spans="1:29" x14ac:dyDescent="0.25">
      <c r="A13" s="3">
        <v>2028</v>
      </c>
      <c r="B13" s="3">
        <v>4.2394421670646967</v>
      </c>
      <c r="C13" s="3">
        <v>5.2877064882714597</v>
      </c>
      <c r="D13" s="3">
        <v>6.335970809478221</v>
      </c>
      <c r="F13" s="3">
        <v>2031</v>
      </c>
      <c r="G13" s="3">
        <f>(B16-$B$6)*$B$2*Output!$N$98*$D$2/Output!$N$95/1000000</f>
        <v>140.97959200042433</v>
      </c>
      <c r="H13" s="3">
        <f>(C16-$B$6)*$B$2*Output!$N$98*$D$2/Output!$N$95/1000000</f>
        <v>351.97420660273258</v>
      </c>
      <c r="I13" s="3">
        <f>(D16-$B$6)*$B$2*Output!$N$98*$D$2/Output!$N$95/1000000</f>
        <v>562.96882120504119</v>
      </c>
      <c r="K13" s="3">
        <v>2031</v>
      </c>
      <c r="L13" s="3">
        <f>(B16-$B$6)*$B$2*Output!$N$101*$E$2/Output!$N$95/1000000</f>
        <v>66.688733332213801</v>
      </c>
      <c r="M13" s="3">
        <f>(C16-$B$6)*$B$2*Output!$N$101*$E$2/Output!$N$95/1000000</f>
        <v>166.49724737376536</v>
      </c>
      <c r="N13" s="3">
        <f>(D16-$B$6)*$B$2*Output!$N$101*$E$2/Output!$N$95/1000000</f>
        <v>266.30576141531708</v>
      </c>
      <c r="P13" s="3">
        <v>2031</v>
      </c>
      <c r="Q13" s="3">
        <f t="shared" si="3"/>
        <v>73.355838659715019</v>
      </c>
      <c r="R13" s="3">
        <f t="shared" si="0"/>
        <v>33.479325516037974</v>
      </c>
      <c r="S13" s="3">
        <v>0</v>
      </c>
      <c r="U13" s="3">
        <v>2031</v>
      </c>
      <c r="V13" s="3">
        <f t="shared" si="4"/>
        <v>26.644161340284981</v>
      </c>
      <c r="W13" s="3">
        <f t="shared" si="1"/>
        <v>66.520674483962026</v>
      </c>
      <c r="X13" s="3">
        <f t="shared" si="1"/>
        <v>100</v>
      </c>
      <c r="Z13" s="3">
        <v>2031</v>
      </c>
      <c r="AA13" s="3">
        <f t="shared" si="5"/>
        <v>362.25241893283425</v>
      </c>
      <c r="AB13" s="3">
        <f t="shared" si="2"/>
        <v>904.41109904347877</v>
      </c>
      <c r="AC13" s="3">
        <f t="shared" si="2"/>
        <v>1359.5940000000001</v>
      </c>
    </row>
    <row r="14" spans="1:29" x14ac:dyDescent="0.25">
      <c r="A14" s="3">
        <v>2029</v>
      </c>
      <c r="B14" s="3">
        <v>4.3897306004776366</v>
      </c>
      <c r="C14" s="3">
        <v>5.7645553639124847</v>
      </c>
      <c r="D14" s="3">
        <v>7.1393801273473319</v>
      </c>
      <c r="F14" s="3">
        <v>2032</v>
      </c>
      <c r="G14" s="3">
        <f>(B17-$B$6)*$B$2*Output!$N$98*$D$2/Output!$N$95/1000000</f>
        <v>158.6020410004773</v>
      </c>
      <c r="H14" s="3">
        <f>(C17-$B$6)*$B$2*Output!$N$98*$D$2/Output!$N$95/1000000</f>
        <v>375.55391535047028</v>
      </c>
      <c r="I14" s="3">
        <f>(D17-$B$6)*$B$2*Output!$N$98*$D$2/Output!$N$95/1000000</f>
        <v>592.50578970046342</v>
      </c>
      <c r="K14" s="3">
        <v>2032</v>
      </c>
      <c r="L14" s="3">
        <f>(B17-$B$6)*$B$2*Output!$N$101*$E$2/Output!$N$95/1000000</f>
        <v>75.024824998740499</v>
      </c>
      <c r="M14" s="3">
        <f>(C17-$B$6)*$B$2*Output!$N$101*$E$2/Output!$N$95/1000000</f>
        <v>177.65135050611389</v>
      </c>
      <c r="N14" s="3">
        <f>(D17-$B$6)*$B$2*Output!$N$101*$E$2/Output!$N$95/1000000</f>
        <v>280.27787601348729</v>
      </c>
      <c r="P14" s="3">
        <v>2032</v>
      </c>
      <c r="Q14" s="3">
        <f t="shared" si="3"/>
        <v>70.025318492179409</v>
      </c>
      <c r="R14" s="3">
        <f t="shared" si="0"/>
        <v>29.022924732655365</v>
      </c>
      <c r="S14" s="3">
        <v>0</v>
      </c>
      <c r="U14" s="3">
        <v>2032</v>
      </c>
      <c r="V14" s="3">
        <f t="shared" si="4"/>
        <v>29.974681507820591</v>
      </c>
      <c r="W14" s="3">
        <f t="shared" si="1"/>
        <v>70.977075267344631</v>
      </c>
      <c r="X14" s="3">
        <f t="shared" si="1"/>
        <v>100</v>
      </c>
      <c r="Z14" s="3">
        <v>2032</v>
      </c>
      <c r="AA14" s="3">
        <f t="shared" si="5"/>
        <v>407.53397129943829</v>
      </c>
      <c r="AB14" s="3">
        <f t="shared" si="2"/>
        <v>965.00005671030169</v>
      </c>
      <c r="AC14" s="3">
        <f t="shared" si="2"/>
        <v>1359.5940000000001</v>
      </c>
    </row>
    <row r="15" spans="1:29" x14ac:dyDescent="0.25">
      <c r="A15" s="3">
        <v>2030</v>
      </c>
      <c r="B15" s="3">
        <v>4.5400190338905757</v>
      </c>
      <c r="C15" s="3">
        <v>6.2923409114107507</v>
      </c>
      <c r="D15" s="3">
        <v>8.0446627889309248</v>
      </c>
      <c r="F15" s="3">
        <v>2033</v>
      </c>
      <c r="G15" s="3">
        <f>(B18-$B$6)*$B$2*Output!$N$98*$D$2/Output!$N$95/1000000</f>
        <v>176.22449000053027</v>
      </c>
      <c r="H15" s="3">
        <f>(C18-$B$6)*$B$2*Output!$N$98*$D$2/Output!$N$95/1000000</f>
        <v>399.58242331272299</v>
      </c>
      <c r="I15" s="3">
        <f>(D18-$B$6)*$B$2*Output!$N$98*$D$2/Output!$N$95/1000000</f>
        <v>622.94035662491547</v>
      </c>
      <c r="K15" s="3">
        <v>2033</v>
      </c>
      <c r="L15" s="3">
        <f>(B18-$B$6)*$B$2*Output!$N$101*$E$2/Output!$N$95/1000000</f>
        <v>83.360916665267197</v>
      </c>
      <c r="M15" s="3">
        <f>(C18-$B$6)*$B$2*Output!$N$101*$E$2/Output!$N$95/1000000</f>
        <v>189.01775281390906</v>
      </c>
      <c r="N15" s="3">
        <f>(D18-$B$6)*$B$2*Output!$N$101*$E$2/Output!$N$95/1000000</f>
        <v>294.67458896255084</v>
      </c>
      <c r="P15" s="3">
        <v>2033</v>
      </c>
      <c r="Q15" s="3">
        <f t="shared" si="3"/>
        <v>66.694798324643813</v>
      </c>
      <c r="R15" s="3">
        <f t="shared" si="0"/>
        <v>24.481704022421951</v>
      </c>
      <c r="S15" s="3">
        <v>0</v>
      </c>
      <c r="U15" s="3">
        <v>2033</v>
      </c>
      <c r="V15" s="3">
        <f t="shared" si="4"/>
        <v>33.305201675356187</v>
      </c>
      <c r="W15" s="3">
        <f t="shared" si="1"/>
        <v>75.518295977578049</v>
      </c>
      <c r="X15" s="3">
        <f t="shared" si="1"/>
        <v>100</v>
      </c>
      <c r="Z15" s="3">
        <v>2033</v>
      </c>
      <c r="AA15" s="3">
        <f t="shared" si="5"/>
        <v>452.81552366604222</v>
      </c>
      <c r="AB15" s="3">
        <f t="shared" si="2"/>
        <v>1026.7422210133925</v>
      </c>
      <c r="AC15" s="3">
        <f t="shared" si="2"/>
        <v>1359.5940000000001</v>
      </c>
    </row>
    <row r="16" spans="1:29" x14ac:dyDescent="0.25">
      <c r="A16" s="3">
        <v>2031</v>
      </c>
      <c r="B16" s="3">
        <v>4.6903074673035157</v>
      </c>
      <c r="C16" s="3">
        <v>6.4897196878781021</v>
      </c>
      <c r="D16" s="3">
        <v>8.2891319084526902</v>
      </c>
      <c r="F16" s="3">
        <v>2034</v>
      </c>
      <c r="G16" s="3">
        <f>(B19-$B$6)*$B$2*Output!$N$98*$D$2/Output!$N$95/1000000</f>
        <v>193.84693900058338</v>
      </c>
      <c r="H16" s="3">
        <f>(C19-$B$6)*$B$2*Output!$N$98*$D$2/Output!$N$95/1000000</f>
        <v>424.0733690411231</v>
      </c>
      <c r="I16" s="3">
        <f>(D19-$B$6)*$B$2*Output!$N$98*$D$2/Output!$N$95/1000000</f>
        <v>654.29979908166263</v>
      </c>
      <c r="K16" s="3">
        <v>2034</v>
      </c>
      <c r="L16" s="3">
        <f>(B19-$B$6)*$B$2*Output!$N$101*$E$2/Output!$N$95/1000000</f>
        <v>91.697008331793953</v>
      </c>
      <c r="M16" s="3">
        <f>(C19-$B$6)*$B$2*Output!$N$101*$E$2/Output!$N$95/1000000</f>
        <v>200.60290585315232</v>
      </c>
      <c r="N16" s="3">
        <f>(D19-$B$6)*$B$2*Output!$N$101*$E$2/Output!$N$95/1000000</f>
        <v>309.50880337451065</v>
      </c>
      <c r="P16" s="3">
        <v>2034</v>
      </c>
      <c r="Q16" s="3">
        <f t="shared" si="3"/>
        <v>63.364278157108181</v>
      </c>
      <c r="R16" s="3">
        <f t="shared" si="0"/>
        <v>19.853085794035458</v>
      </c>
      <c r="S16" s="3">
        <v>0</v>
      </c>
      <c r="U16" s="3">
        <v>2034</v>
      </c>
      <c r="V16" s="3">
        <f t="shared" si="4"/>
        <v>36.635721842891819</v>
      </c>
      <c r="W16" s="3">
        <f t="shared" si="1"/>
        <v>80.146914205964549</v>
      </c>
      <c r="X16" s="3">
        <f t="shared" si="1"/>
        <v>100</v>
      </c>
      <c r="Z16" s="3">
        <v>2034</v>
      </c>
      <c r="AA16" s="3">
        <f t="shared" si="5"/>
        <v>498.09707603264656</v>
      </c>
      <c r="AB16" s="3">
        <f t="shared" si="2"/>
        <v>1089.6726367294416</v>
      </c>
      <c r="AC16" s="3">
        <f t="shared" si="2"/>
        <v>1359.5940000000001</v>
      </c>
    </row>
    <row r="17" spans="1:29" x14ac:dyDescent="0.25">
      <c r="A17" s="3">
        <v>2032</v>
      </c>
      <c r="B17" s="3">
        <v>4.8405959007164547</v>
      </c>
      <c r="C17" s="3">
        <v>6.6908130482856265</v>
      </c>
      <c r="D17" s="3">
        <v>8.5410301958547983</v>
      </c>
      <c r="F17" s="3">
        <v>2035</v>
      </c>
      <c r="G17" s="3">
        <f>(B20-$B$6)*$B$2*Output!$N$98*$D$2/Output!$N$95/1000000</f>
        <v>211.46938800063637</v>
      </c>
      <c r="H17" s="3">
        <f>(C20-$B$6)*$B$2*Output!$N$98*$D$2/Output!$N$95/1000000</f>
        <v>449.04080554901509</v>
      </c>
      <c r="I17" s="3">
        <f>(D20-$B$6)*$B$2*Output!$N$98*$D$2/Output!$N$95/1000000</f>
        <v>686.61222309739378</v>
      </c>
      <c r="K17" s="3">
        <v>2035</v>
      </c>
      <c r="L17" s="3">
        <f>(B20-$B$6)*$B$2*Output!$N$101*$E$2/Output!$N$95/1000000</f>
        <v>100.03309999832064</v>
      </c>
      <c r="M17" s="3">
        <f>(C20-$B$6)*$B$2*Output!$N$101*$E$2/Output!$N$95/1000000</f>
        <v>212.41345723607012</v>
      </c>
      <c r="N17" s="3">
        <f>(D20-$B$6)*$B$2*Output!$N$101*$E$2/Output!$N$95/1000000</f>
        <v>324.79381447381951</v>
      </c>
      <c r="P17" s="3">
        <v>2035</v>
      </c>
      <c r="Q17" s="3">
        <f t="shared" si="3"/>
        <v>60.033757989572564</v>
      </c>
      <c r="R17" s="3">
        <f t="shared" si="0"/>
        <v>15.134414125815605</v>
      </c>
      <c r="S17" s="3">
        <v>0</v>
      </c>
      <c r="U17" s="3">
        <v>2035</v>
      </c>
      <c r="V17" s="3">
        <f t="shared" si="4"/>
        <v>39.966242010427436</v>
      </c>
      <c r="W17" s="3">
        <f t="shared" si="1"/>
        <v>84.86558587418439</v>
      </c>
      <c r="X17" s="3">
        <f t="shared" si="1"/>
        <v>100</v>
      </c>
      <c r="Z17" s="3">
        <v>2035</v>
      </c>
      <c r="AA17" s="3">
        <f t="shared" si="5"/>
        <v>543.37862839925083</v>
      </c>
      <c r="AB17" s="3">
        <f t="shared" si="2"/>
        <v>1153.8274136102586</v>
      </c>
      <c r="AC17" s="3">
        <f t="shared" si="2"/>
        <v>1359.5940000000001</v>
      </c>
    </row>
    <row r="18" spans="1:29" x14ac:dyDescent="0.25">
      <c r="A18" s="3">
        <v>2033</v>
      </c>
      <c r="B18" s="3">
        <v>4.9908843341293938</v>
      </c>
      <c r="C18" s="3">
        <v>6.8957338750609756</v>
      </c>
      <c r="D18" s="3">
        <v>8.8005834159925556</v>
      </c>
      <c r="F18" s="3">
        <v>2036</v>
      </c>
      <c r="G18" s="3">
        <f>(B21-$B$6)*$B$2*Output!$N$98*$D$2/Output!$N$95/1000000</f>
        <v>229.09183700068948</v>
      </c>
      <c r="H18" s="3">
        <f>(C21-$B$6)*$B$2*Output!$N$98*$D$2/Output!$N$95/1000000</f>
        <v>474.4992129065248</v>
      </c>
      <c r="I18" s="3">
        <f>(D21-$B$6)*$B$2*Output!$N$98*$D$2/Output!$N$95/1000000</f>
        <v>719.90658881236016</v>
      </c>
      <c r="K18" s="3">
        <v>2036</v>
      </c>
      <c r="L18" s="3">
        <f>(B21-$B$6)*$B$2*Output!$N$101*$E$2/Output!$N$95/1000000</f>
        <v>108.36919166484741</v>
      </c>
      <c r="M18" s="3">
        <f>(C21-$B$6)*$B$2*Output!$N$101*$E$2/Output!$N$95/1000000</f>
        <v>224.45625658906243</v>
      </c>
      <c r="N18" s="3">
        <f>(D21-$B$6)*$B$2*Output!$N$101*$E$2/Output!$N$95/1000000</f>
        <v>340.54332151327748</v>
      </c>
      <c r="P18" s="3">
        <v>2036</v>
      </c>
      <c r="Q18" s="3">
        <f t="shared" si="3"/>
        <v>56.703237822036932</v>
      </c>
      <c r="R18" s="3">
        <f t="shared" si="0"/>
        <v>10.322952385323804</v>
      </c>
      <c r="S18" s="3">
        <v>0</v>
      </c>
      <c r="U18" s="3">
        <v>2036</v>
      </c>
      <c r="V18" s="3">
        <f t="shared" si="4"/>
        <v>43.296762177963068</v>
      </c>
      <c r="W18" s="3">
        <f t="shared" si="1"/>
        <v>89.677047614676198</v>
      </c>
      <c r="X18" s="3">
        <f t="shared" si="1"/>
        <v>100</v>
      </c>
      <c r="Z18" s="3">
        <v>2036</v>
      </c>
      <c r="AA18" s="3">
        <f t="shared" si="5"/>
        <v>588.66018076585522</v>
      </c>
      <c r="AB18" s="3">
        <f t="shared" si="2"/>
        <v>1219.2437587462807</v>
      </c>
      <c r="AC18" s="3">
        <f t="shared" si="2"/>
        <v>1359.5940000000001</v>
      </c>
    </row>
    <row r="19" spans="1:29" x14ac:dyDescent="0.25">
      <c r="A19" s="3">
        <v>2034</v>
      </c>
      <c r="B19" s="3">
        <v>5.1411727675423338</v>
      </c>
      <c r="C19" s="3">
        <v>7.104598481013956</v>
      </c>
      <c r="D19" s="3">
        <v>9.0680241944855773</v>
      </c>
      <c r="F19" s="3">
        <v>2037</v>
      </c>
      <c r="G19" s="3">
        <f>(B22-$B$6)*$B$2*Output!$N$98*$D$2/Output!$N$95/1000000</f>
        <v>246.71428600074248</v>
      </c>
      <c r="H19" s="3">
        <f>(C22-$B$6)*$B$2*Output!$N$98*$D$2/Output!$N$95/1000000</f>
        <v>500.46351121838086</v>
      </c>
      <c r="I19" s="3">
        <f>(D22-$B$6)*$B$2*Output!$N$98*$D$2/Output!$N$95/1000000</f>
        <v>754.21273643601967</v>
      </c>
      <c r="K19" s="3">
        <v>2037</v>
      </c>
      <c r="L19" s="3">
        <f>(B22-$B$6)*$B$2*Output!$N$101*$E$2/Output!$N$95/1000000</f>
        <v>116.70528333137409</v>
      </c>
      <c r="M19" s="3">
        <f>(C22-$B$6)*$B$2*Output!$N$101*$E$2/Output!$N$95/1000000</f>
        <v>236.73836169170886</v>
      </c>
      <c r="N19" s="3">
        <f>(D22-$B$6)*$B$2*Output!$N$101*$E$2/Output!$N$95/1000000</f>
        <v>356.77144005204366</v>
      </c>
      <c r="P19" s="3">
        <v>2037</v>
      </c>
      <c r="Q19" s="3">
        <f t="shared" si="3"/>
        <v>53.372717654501322</v>
      </c>
      <c r="R19" s="3">
        <f t="shared" si="0"/>
        <v>5.4158807766451531</v>
      </c>
      <c r="S19" s="3">
        <v>0</v>
      </c>
      <c r="U19" s="3">
        <v>2037</v>
      </c>
      <c r="V19" s="3">
        <f t="shared" si="4"/>
        <v>46.627282345498678</v>
      </c>
      <c r="W19" s="3">
        <f t="shared" si="1"/>
        <v>94.584119223354847</v>
      </c>
      <c r="X19" s="3">
        <f t="shared" si="1"/>
        <v>100</v>
      </c>
      <c r="Z19" s="3">
        <v>2037</v>
      </c>
      <c r="AA19" s="3">
        <f t="shared" si="5"/>
        <v>633.94173313245926</v>
      </c>
      <c r="AB19" s="3">
        <f t="shared" si="2"/>
        <v>1285.9600099135791</v>
      </c>
      <c r="AC19" s="3">
        <f t="shared" si="2"/>
        <v>1359.5940000000001</v>
      </c>
    </row>
    <row r="20" spans="1:29" x14ac:dyDescent="0.25">
      <c r="A20" s="3">
        <v>2035</v>
      </c>
      <c r="B20" s="3">
        <v>5.2914612009552728</v>
      </c>
      <c r="C20" s="3">
        <v>7.3175267135823603</v>
      </c>
      <c r="D20" s="3">
        <v>9.3435922262094451</v>
      </c>
      <c r="F20" s="3">
        <v>2038</v>
      </c>
      <c r="G20" s="3">
        <f>(B23-$B$6)*$B$2*Output!$N$98*$D$2/Output!$N$95/1000000</f>
        <v>264.33673500079544</v>
      </c>
      <c r="H20" s="3">
        <f>(C23-$B$6)*$B$2*Output!$N$98*$D$2/Output!$N$95/1000000</f>
        <v>526.94907399611907</v>
      </c>
      <c r="I20" s="3">
        <f>(D23-$B$6)*$B$2*Output!$N$98*$D$2/Output!$N$95/1000000</f>
        <v>789.56141299144235</v>
      </c>
      <c r="K20" s="3">
        <v>2038</v>
      </c>
      <c r="L20" s="3">
        <f>(B23-$B$6)*$B$2*Output!$N$101*$E$2/Output!$N$95/1000000</f>
        <v>125.0413749979008</v>
      </c>
      <c r="M20" s="3">
        <f>(C23-$B$6)*$B$2*Output!$N$101*$E$2/Output!$N$95/1000000</f>
        <v>249.26704480233144</v>
      </c>
      <c r="N20" s="3">
        <f>(D23-$B$6)*$B$2*Output!$N$101*$E$2/Output!$N$95/1000000</f>
        <v>373.49271460676192</v>
      </c>
      <c r="P20" s="3">
        <v>2038</v>
      </c>
      <c r="Q20" s="3">
        <f t="shared" si="3"/>
        <v>50.042197486965712</v>
      </c>
      <c r="R20" s="3">
        <f t="shared" si="0"/>
        <v>0.41029381313501873</v>
      </c>
      <c r="S20" s="3">
        <v>0</v>
      </c>
      <c r="U20" s="3">
        <v>2038</v>
      </c>
      <c r="V20" s="3">
        <f t="shared" si="4"/>
        <v>49.957802513034288</v>
      </c>
      <c r="W20" s="3">
        <f t="shared" si="1"/>
        <v>99.589706186864987</v>
      </c>
      <c r="X20" s="3">
        <f t="shared" si="1"/>
        <v>100</v>
      </c>
      <c r="Z20" s="3">
        <v>2038</v>
      </c>
      <c r="AA20" s="3">
        <f t="shared" si="5"/>
        <v>679.22328549906342</v>
      </c>
      <c r="AB20" s="3">
        <f t="shared" si="2"/>
        <v>1354.0156699342454</v>
      </c>
      <c r="AC20" s="3">
        <f t="shared" si="2"/>
        <v>1359.5940000000001</v>
      </c>
    </row>
    <row r="21" spans="1:29" x14ac:dyDescent="0.25">
      <c r="A21" s="3">
        <v>2036</v>
      </c>
      <c r="B21" s="3">
        <v>5.4417496343682128</v>
      </c>
      <c r="C21" s="3">
        <v>7.534642062245708</v>
      </c>
      <c r="D21" s="3">
        <v>9.6275344901232032</v>
      </c>
      <c r="F21" s="3">
        <v>2039</v>
      </c>
      <c r="G21" s="3">
        <f>(B24-$B$6)*$B$2*Output!$N$98*$D$2/Output!$N$95/1000000</f>
        <v>281.95918400084861</v>
      </c>
      <c r="H21" s="3">
        <f>(C24-$B$6)*$B$2*Output!$N$98*$D$2/Output!$N$95/1000000</f>
        <v>553.97174193665205</v>
      </c>
      <c r="I21" s="3">
        <f>(D24-$B$6)*$B$2*Output!$N$98*$D$2/Output!$N$95/1000000</f>
        <v>825.98429987245538</v>
      </c>
      <c r="K21" s="3">
        <v>2039</v>
      </c>
      <c r="L21" s="3">
        <f>(B24-$B$6)*$B$2*Output!$N$101*$E$2/Output!$N$95/1000000</f>
        <v>133.37746666442757</v>
      </c>
      <c r="M21" s="3">
        <f>(C24-$B$6)*$B$2*Output!$N$101*$E$2/Output!$N$95/1000000</f>
        <v>262.04979917578532</v>
      </c>
      <c r="N21" s="3">
        <f>(D24-$B$6)*$B$2*Output!$N$101*$E$2/Output!$N$95/1000000</f>
        <v>390.72213168714302</v>
      </c>
      <c r="P21" s="3">
        <v>2039</v>
      </c>
      <c r="Q21" s="3">
        <f t="shared" si="3"/>
        <v>46.711677319430066</v>
      </c>
      <c r="R21" s="3">
        <v>0</v>
      </c>
      <c r="S21" s="3">
        <v>0</v>
      </c>
      <c r="U21" s="3">
        <v>2039</v>
      </c>
      <c r="V21" s="3">
        <f t="shared" si="4"/>
        <v>53.288322680569934</v>
      </c>
      <c r="W21" s="3">
        <f t="shared" si="1"/>
        <v>100</v>
      </c>
      <c r="X21" s="3">
        <f t="shared" si="1"/>
        <v>100</v>
      </c>
      <c r="Z21" s="3">
        <v>2039</v>
      </c>
      <c r="AA21" s="3">
        <f t="shared" si="5"/>
        <v>724.50483786566804</v>
      </c>
      <c r="AB21" s="3">
        <f t="shared" si="2"/>
        <v>1359.5940000000001</v>
      </c>
      <c r="AC21" s="3">
        <f t="shared" si="2"/>
        <v>1359.5940000000001</v>
      </c>
    </row>
    <row r="22" spans="1:29" x14ac:dyDescent="0.25">
      <c r="A22" s="3">
        <v>2037</v>
      </c>
      <c r="B22" s="3">
        <v>5.5920380677811519</v>
      </c>
      <c r="C22" s="3">
        <v>7.7560717692032002</v>
      </c>
      <c r="D22" s="3">
        <v>9.9201054706252485</v>
      </c>
      <c r="F22" s="3">
        <v>2040</v>
      </c>
      <c r="G22" s="3">
        <f>(B25-$B$6)*$B$2*Output!$N$98*$D$2/Output!$N$95/1000000</f>
        <v>299.58163300090155</v>
      </c>
      <c r="H22" s="3">
        <f>(C25-$B$6)*$B$2*Output!$N$98*$D$2/Output!$N$95/1000000</f>
        <v>581.54783711956088</v>
      </c>
      <c r="I22" s="3">
        <f>(D25-$B$6)*$B$2*Output!$N$98*$D$2/Output!$N$95/1000000</f>
        <v>863.51404123821999</v>
      </c>
      <c r="K22" s="3">
        <v>2040</v>
      </c>
      <c r="L22" s="3">
        <f>(B25-$B$6)*$B$2*Output!$N$101*$E$2/Output!$N$95/1000000</f>
        <v>141.71355833095427</v>
      </c>
      <c r="M22" s="3">
        <f>(C25-$B$6)*$B$2*Output!$N$101*$E$2/Output!$N$95/1000000</f>
        <v>275.09434577931933</v>
      </c>
      <c r="N22" s="3">
        <f>(D25-$B$6)*$B$2*Output!$N$101*$E$2/Output!$N$95/1000000</f>
        <v>408.47513322768447</v>
      </c>
      <c r="P22" s="3">
        <v>2040</v>
      </c>
      <c r="Q22" s="3">
        <f t="shared" si="3"/>
        <v>43.38115715189447</v>
      </c>
      <c r="R22" s="3">
        <v>0</v>
      </c>
      <c r="S22" s="3">
        <v>0</v>
      </c>
      <c r="U22" s="3">
        <v>2040</v>
      </c>
      <c r="V22" s="3">
        <f t="shared" si="4"/>
        <v>56.61884284810553</v>
      </c>
      <c r="W22" s="3">
        <f t="shared" si="4"/>
        <v>100</v>
      </c>
      <c r="X22" s="3">
        <f t="shared" si="4"/>
        <v>100</v>
      </c>
      <c r="Z22" s="3">
        <v>2040</v>
      </c>
      <c r="AA22" s="3">
        <f t="shared" si="5"/>
        <v>769.78639023227197</v>
      </c>
      <c r="AB22" s="3">
        <f t="shared" si="5"/>
        <v>1359.5940000000001</v>
      </c>
      <c r="AC22" s="3">
        <f t="shared" si="5"/>
        <v>1359.5940000000001</v>
      </c>
    </row>
    <row r="23" spans="1:29" x14ac:dyDescent="0.25">
      <c r="A23" s="3">
        <v>2038</v>
      </c>
      <c r="B23" s="3">
        <v>5.7423265011940909</v>
      </c>
      <c r="C23" s="3">
        <v>7.9819469434150436</v>
      </c>
      <c r="D23" s="3">
        <v>10.221567385635993</v>
      </c>
      <c r="F23" s="3">
        <v>2041</v>
      </c>
      <c r="G23" s="3">
        <f>(B26-$B$6)*$B$2*Output!$N$98*$D$2/Output!$N$95/1000000</f>
        <v>317.20408200095454</v>
      </c>
      <c r="H23" s="3">
        <f>(C26-$B$6)*$B$2*Output!$N$98*$D$2/Output!$N$95/1000000</f>
        <v>608.1337035753296</v>
      </c>
      <c r="I23" s="3">
        <f>(D26-$B$6)*$B$2*Output!$N$98*$D$2/Output!$N$95/1000000</f>
        <v>899.06332514970393</v>
      </c>
      <c r="K23" s="3">
        <v>2041</v>
      </c>
      <c r="L23" s="3">
        <f>(B26-$B$6)*$B$2*Output!$N$101*$E$2/Output!$N$95/1000000</f>
        <v>150.04964999748097</v>
      </c>
      <c r="M23" s="3">
        <f>(C26-$B$6)*$B$2*Output!$N$101*$E$2/Output!$N$95/1000000</f>
        <v>287.67047636188829</v>
      </c>
      <c r="N23" s="3">
        <f>(D26-$B$6)*$B$2*Output!$N$101*$E$2/Output!$N$95/1000000</f>
        <v>425.29130272629516</v>
      </c>
      <c r="P23" s="3">
        <v>2041</v>
      </c>
      <c r="Q23" s="3">
        <f t="shared" si="3"/>
        <v>40.050636984358853</v>
      </c>
      <c r="R23" s="3">
        <v>0</v>
      </c>
      <c r="S23" s="3">
        <v>0</v>
      </c>
      <c r="U23" s="3">
        <v>2041</v>
      </c>
      <c r="V23" s="3">
        <f t="shared" si="4"/>
        <v>59.949363015641147</v>
      </c>
      <c r="W23" s="3">
        <f t="shared" si="4"/>
        <v>100</v>
      </c>
      <c r="X23" s="3">
        <f t="shared" si="4"/>
        <v>100</v>
      </c>
      <c r="Z23" s="3">
        <v>2041</v>
      </c>
      <c r="AA23" s="3">
        <f t="shared" si="5"/>
        <v>815.06794259887613</v>
      </c>
      <c r="AB23" s="3">
        <f t="shared" si="5"/>
        <v>1359.5940000000001</v>
      </c>
      <c r="AC23" s="3">
        <f t="shared" si="5"/>
        <v>1359.5940000000001</v>
      </c>
    </row>
    <row r="24" spans="1:29" x14ac:dyDescent="0.25">
      <c r="A24" s="3">
        <v>2039</v>
      </c>
      <c r="B24" s="3">
        <v>5.8926149346070309</v>
      </c>
      <c r="C24" s="3">
        <v>8.2124026781093828</v>
      </c>
      <c r="D24" s="3">
        <v>10.532190421611736</v>
      </c>
      <c r="F24" s="3">
        <v>2042</v>
      </c>
      <c r="G24" s="3">
        <f>(B27-$B$6)*$B$2*Output!$N$98*$D$2/Output!$N$95/1000000</f>
        <v>334.8265310010076</v>
      </c>
      <c r="H24" s="3">
        <f>(C27-$B$6)*$B$2*Output!$N$98*$D$2/Output!$N$95/1000000</f>
        <v>635.21612931291713</v>
      </c>
      <c r="I24" s="3">
        <f>(D27-$B$6)*$B$2*Output!$N$98*$D$2/Output!$N$95/1000000</f>
        <v>935.60572762482627</v>
      </c>
      <c r="K24" s="3">
        <v>2042</v>
      </c>
      <c r="L24" s="3">
        <f>(B27-$B$6)*$B$2*Output!$N$101*$E$2/Output!$N$95/1000000</f>
        <v>158.38574166400772</v>
      </c>
      <c r="M24" s="3">
        <f>(C27-$B$6)*$B$2*Output!$N$101*$E$2/Output!$N$95/1000000</f>
        <v>300.48149845647634</v>
      </c>
      <c r="N24" s="3">
        <f>(D27-$B$6)*$B$2*Output!$N$101*$E$2/Output!$N$95/1000000</f>
        <v>442.57725524894482</v>
      </c>
      <c r="P24" s="3">
        <v>2042</v>
      </c>
      <c r="Q24" s="3">
        <f t="shared" si="3"/>
        <v>36.720116816823221</v>
      </c>
      <c r="R24" s="3">
        <v>0</v>
      </c>
      <c r="S24" s="3">
        <v>0</v>
      </c>
      <c r="U24" s="3">
        <v>2042</v>
      </c>
      <c r="V24" s="3">
        <f t="shared" si="4"/>
        <v>63.279883183176779</v>
      </c>
      <c r="W24" s="3">
        <f t="shared" si="4"/>
        <v>100</v>
      </c>
      <c r="X24" s="3">
        <f t="shared" si="4"/>
        <v>100</v>
      </c>
      <c r="Z24" s="3">
        <v>2042</v>
      </c>
      <c r="AA24" s="3">
        <f t="shared" si="5"/>
        <v>860.34949496548052</v>
      </c>
      <c r="AB24" s="3">
        <f t="shared" si="5"/>
        <v>1359.5940000000001</v>
      </c>
      <c r="AC24" s="3">
        <f t="shared" si="5"/>
        <v>1359.5940000000001</v>
      </c>
    </row>
    <row r="25" spans="1:29" x14ac:dyDescent="0.25">
      <c r="A25" s="3">
        <v>2040</v>
      </c>
      <c r="B25" s="3">
        <v>6.04290336801997</v>
      </c>
      <c r="C25" s="3">
        <v>8.447578171860167</v>
      </c>
      <c r="D25" s="3">
        <v>10.852252975700363</v>
      </c>
      <c r="F25" s="3">
        <v>2043</v>
      </c>
      <c r="G25" s="3">
        <f>(B28-$B$6)*$B$2*Output!$N$98*$D$2/Output!$N$95/1000000</f>
        <v>352.44898000106059</v>
      </c>
      <c r="H25" s="3">
        <f>(C28-$B$6)*$B$2*Output!$N$98*$D$2/Output!$N$95/1000000</f>
        <v>662.80898640473868</v>
      </c>
      <c r="I25" s="3">
        <f>(D28-$B$6)*$B$2*Output!$N$98*$D$2/Output!$N$95/1000000</f>
        <v>973.16899280841653</v>
      </c>
      <c r="K25" s="3">
        <v>2043</v>
      </c>
      <c r="L25" s="3">
        <f>(B28-$B$6)*$B$2*Output!$N$101*$E$2/Output!$N$95/1000000</f>
        <v>166.72183333053442</v>
      </c>
      <c r="M25" s="3">
        <f>(C28-$B$6)*$B$2*Output!$N$101*$E$2/Output!$N$95/1000000</f>
        <v>313.53397408333757</v>
      </c>
      <c r="N25" s="3">
        <f>(D28-$B$6)*$B$2*Output!$N$101*$E$2/Output!$N$95/1000000</f>
        <v>460.3461148361406</v>
      </c>
      <c r="P25" s="3">
        <v>2043</v>
      </c>
      <c r="Q25" s="3">
        <f t="shared" si="3"/>
        <v>33.389596649287618</v>
      </c>
      <c r="R25" s="3">
        <v>0</v>
      </c>
      <c r="S25" s="3">
        <v>0</v>
      </c>
      <c r="U25" s="3">
        <v>2043</v>
      </c>
      <c r="V25" s="3">
        <f t="shared" si="4"/>
        <v>66.610403350712375</v>
      </c>
      <c r="W25" s="3">
        <f t="shared" si="4"/>
        <v>100</v>
      </c>
      <c r="X25" s="3">
        <f t="shared" si="4"/>
        <v>100</v>
      </c>
      <c r="Z25" s="3">
        <v>2043</v>
      </c>
      <c r="AA25" s="3">
        <f t="shared" si="5"/>
        <v>905.63104733208445</v>
      </c>
      <c r="AB25" s="3">
        <f t="shared" si="5"/>
        <v>1359.5940000000001</v>
      </c>
      <c r="AC25" s="3">
        <f t="shared" si="5"/>
        <v>1359.5940000000001</v>
      </c>
    </row>
    <row r="26" spans="1:29" x14ac:dyDescent="0.25">
      <c r="A26" s="3">
        <v>2041</v>
      </c>
      <c r="B26" s="3">
        <v>6.193191801432909</v>
      </c>
      <c r="C26" s="3">
        <v>8.6743087596775066</v>
      </c>
      <c r="D26" s="3">
        <v>11.155425717922098</v>
      </c>
      <c r="F26" s="3">
        <v>2044</v>
      </c>
      <c r="G26" s="3">
        <f>(B29-$B$6)*$B$2*Output!$N$98*$D$2/Output!$N$95/1000000</f>
        <v>370.0714290011137</v>
      </c>
      <c r="H26" s="3">
        <f>(C29-$B$6)*$B$2*Output!$N$98*$D$2/Output!$N$95/1000000</f>
        <v>690.92653445879682</v>
      </c>
      <c r="I26" s="3">
        <f>(D29-$B$6)*$B$2*Output!$N$98*$D$2/Output!$N$95/1000000</f>
        <v>1011.7816399164801</v>
      </c>
      <c r="K26" s="3">
        <v>2044</v>
      </c>
      <c r="L26" s="3">
        <f>(B29-$B$6)*$B$2*Output!$N$101*$E$2/Output!$N$95/1000000</f>
        <v>175.05792499706115</v>
      </c>
      <c r="M26" s="3">
        <f>(C29-$B$6)*$B$2*Output!$N$101*$E$2/Output!$N$95/1000000</f>
        <v>326.83464858186466</v>
      </c>
      <c r="N26" s="3">
        <f>(D29-$B$6)*$B$2*Output!$N$101*$E$2/Output!$N$95/1000000</f>
        <v>478.61137216666805</v>
      </c>
      <c r="P26" s="3">
        <v>2044</v>
      </c>
      <c r="Q26" s="3">
        <f t="shared" si="3"/>
        <v>30.05907648175198</v>
      </c>
      <c r="R26" s="3">
        <v>0</v>
      </c>
      <c r="S26" s="3">
        <v>0</v>
      </c>
      <c r="U26" s="3">
        <v>2044</v>
      </c>
      <c r="V26" s="3">
        <f t="shared" si="4"/>
        <v>69.940923518248013</v>
      </c>
      <c r="W26" s="3">
        <f t="shared" si="4"/>
        <v>100</v>
      </c>
      <c r="X26" s="3">
        <f t="shared" si="4"/>
        <v>100</v>
      </c>
      <c r="Z26" s="3">
        <v>2044</v>
      </c>
      <c r="AA26" s="3">
        <f t="shared" si="5"/>
        <v>950.91259969868884</v>
      </c>
      <c r="AB26" s="3">
        <f t="shared" si="5"/>
        <v>1359.5940000000001</v>
      </c>
      <c r="AC26" s="3">
        <f t="shared" si="5"/>
        <v>1359.5940000000001</v>
      </c>
    </row>
    <row r="27" spans="1:29" x14ac:dyDescent="0.25">
      <c r="A27" s="3">
        <v>2042</v>
      </c>
      <c r="B27" s="3">
        <v>6.343480234845849</v>
      </c>
      <c r="C27" s="3">
        <v>8.905274123067807</v>
      </c>
      <c r="D27" s="3">
        <v>11.467068011289763</v>
      </c>
      <c r="F27" s="3">
        <v>2045</v>
      </c>
      <c r="G27" s="3">
        <f>(B30-$B$6)*$B$2*Output!$N$98*$D$2/Output!$N$95/1000000</f>
        <v>387.69387800116675</v>
      </c>
      <c r="H27" s="3">
        <f>(C30-$B$6)*$B$2*Output!$N$98*$D$2/Output!$N$95/1000000</f>
        <v>719.58343144502624</v>
      </c>
      <c r="I27" s="3">
        <f>(D30-$B$6)*$B$2*Output!$N$98*$D$2/Output!$N$95/1000000</f>
        <v>1051.4729848888858</v>
      </c>
      <c r="K27" s="3">
        <v>2045</v>
      </c>
      <c r="L27" s="3">
        <f>(B30-$B$6)*$B$2*Output!$N$101*$E$2/Output!$N$95/1000000</f>
        <v>183.39401666358791</v>
      </c>
      <c r="M27" s="3">
        <f>(C30-$B$6)*$B$2*Output!$N$101*$E$2/Output!$N$95/1000000</f>
        <v>340.39045573186422</v>
      </c>
      <c r="N27" s="3">
        <f>(D30-$B$6)*$B$2*Output!$N$101*$E$2/Output!$N$95/1000000</f>
        <v>497.38689480014051</v>
      </c>
      <c r="P27" s="3">
        <v>2045</v>
      </c>
      <c r="Q27" s="3">
        <f t="shared" si="3"/>
        <v>26.728556314216355</v>
      </c>
      <c r="R27" s="3">
        <v>0</v>
      </c>
      <c r="S27" s="3">
        <v>0</v>
      </c>
      <c r="U27" s="3">
        <v>2045</v>
      </c>
      <c r="V27" s="3">
        <f t="shared" si="4"/>
        <v>73.271443685783652</v>
      </c>
      <c r="W27" s="3">
        <f t="shared" si="4"/>
        <v>100</v>
      </c>
      <c r="X27" s="3">
        <f t="shared" si="4"/>
        <v>100</v>
      </c>
      <c r="Z27" s="3">
        <v>2045</v>
      </c>
      <c r="AA27" s="3">
        <f t="shared" si="5"/>
        <v>996.19415206529345</v>
      </c>
      <c r="AB27" s="3">
        <f t="shared" si="5"/>
        <v>1359.5940000000001</v>
      </c>
      <c r="AC27" s="3">
        <f t="shared" si="5"/>
        <v>1359.5940000000001</v>
      </c>
    </row>
    <row r="28" spans="1:29" x14ac:dyDescent="0.25">
      <c r="A28" s="3">
        <v>2043</v>
      </c>
      <c r="B28" s="3">
        <v>6.4937686682587881</v>
      </c>
      <c r="C28" s="3">
        <v>9.1405925663616134</v>
      </c>
      <c r="D28" s="3">
        <v>11.787416464464437</v>
      </c>
      <c r="F28" s="3">
        <v>2046</v>
      </c>
      <c r="G28" s="3">
        <f>(B31-$B$6)*$B$2*Output!$N$98*$D$2/Output!$N$95/1000000</f>
        <v>405.31632700121969</v>
      </c>
      <c r="H28" s="3">
        <f>(C31-$B$6)*$B$2*Output!$N$98*$D$2/Output!$N$95/1000000</f>
        <v>748.79474482408659</v>
      </c>
      <c r="I28" s="3">
        <f>(D31-$B$6)*$B$2*Output!$N$98*$D$2/Output!$N$95/1000000</f>
        <v>1092.2731626469533</v>
      </c>
      <c r="K28" s="3">
        <v>2046</v>
      </c>
      <c r="L28" s="3">
        <f>(B31-$B$6)*$B$2*Output!$N$101*$E$2/Output!$N$95/1000000</f>
        <v>191.73010833011458</v>
      </c>
      <c r="M28" s="3">
        <f>(C31-$B$6)*$B$2*Output!$N$101*$E$2/Output!$N$95/1000000</f>
        <v>354.20852301790103</v>
      </c>
      <c r="N28" s="3">
        <f>(D31-$B$6)*$B$2*Output!$N$101*$E$2/Output!$N$95/1000000</f>
        <v>516.68693770568746</v>
      </c>
      <c r="P28" s="3">
        <v>2046</v>
      </c>
      <c r="Q28" s="3">
        <f t="shared" si="3"/>
        <v>23.398036146680749</v>
      </c>
      <c r="R28" s="3">
        <v>0</v>
      </c>
      <c r="S28" s="3">
        <v>0</v>
      </c>
      <c r="U28" s="3">
        <v>2046</v>
      </c>
      <c r="V28" s="3">
        <f t="shared" si="4"/>
        <v>76.601963853319248</v>
      </c>
      <c r="W28" s="3">
        <f t="shared" si="4"/>
        <v>100</v>
      </c>
      <c r="X28" s="3">
        <f t="shared" si="4"/>
        <v>100</v>
      </c>
      <c r="Z28" s="3">
        <v>2046</v>
      </c>
      <c r="AA28" s="3">
        <f t="shared" si="5"/>
        <v>1041.4757044318974</v>
      </c>
      <c r="AB28" s="3">
        <f t="shared" si="5"/>
        <v>1359.5940000000001</v>
      </c>
      <c r="AC28" s="3">
        <f t="shared" si="5"/>
        <v>1359.5940000000001</v>
      </c>
    </row>
    <row r="29" spans="1:29" x14ac:dyDescent="0.25">
      <c r="A29" s="3">
        <v>2044</v>
      </c>
      <c r="B29" s="3">
        <v>6.644057101671728</v>
      </c>
      <c r="C29" s="3">
        <v>9.380385698885064</v>
      </c>
      <c r="D29" s="3">
        <v>12.116714296098399</v>
      </c>
      <c r="F29" s="3">
        <v>2047</v>
      </c>
      <c r="G29" s="3">
        <f>(B32-$B$6)*$B$2*Output!$N$98*$D$2/Output!$N$95/1000000</f>
        <v>422.9387760012728</v>
      </c>
      <c r="H29" s="3">
        <f>(C32-$B$6)*$B$2*Output!$N$98*$D$2/Output!$N$95/1000000</f>
        <v>778.57596298705437</v>
      </c>
      <c r="I29" s="3">
        <f>(D32-$B$6)*$B$2*Output!$N$98*$D$2/Output!$N$95/1000000</f>
        <v>1134.2131499728357</v>
      </c>
      <c r="K29" s="3">
        <v>2047</v>
      </c>
      <c r="L29" s="3">
        <f>(B32-$B$6)*$B$2*Output!$N$101*$E$2/Output!$N$95/1000000</f>
        <v>200.06619999664133</v>
      </c>
      <c r="M29" s="3">
        <f>(C32-$B$6)*$B$2*Output!$N$101*$E$2/Output!$N$95/1000000</f>
        <v>368.29617704070927</v>
      </c>
      <c r="N29" s="3">
        <f>(D32-$B$6)*$B$2*Output!$N$101*$E$2/Output!$N$95/1000000</f>
        <v>536.52615408477709</v>
      </c>
      <c r="P29" s="3">
        <v>2047</v>
      </c>
      <c r="Q29" s="3">
        <f t="shared" si="3"/>
        <v>20.067515979145124</v>
      </c>
      <c r="R29" s="3">
        <v>0</v>
      </c>
      <c r="S29" s="3">
        <v>0</v>
      </c>
      <c r="U29" s="3">
        <v>2047</v>
      </c>
      <c r="V29" s="3">
        <f t="shared" si="4"/>
        <v>79.932484020854872</v>
      </c>
      <c r="W29" s="3">
        <f t="shared" si="4"/>
        <v>100</v>
      </c>
      <c r="X29" s="3">
        <f t="shared" si="4"/>
        <v>100</v>
      </c>
      <c r="Z29" s="3">
        <v>2047</v>
      </c>
      <c r="AA29" s="3">
        <f t="shared" si="5"/>
        <v>1086.7572567985017</v>
      </c>
      <c r="AB29" s="3">
        <f t="shared" si="5"/>
        <v>1359.5940000000001</v>
      </c>
      <c r="AC29" s="3">
        <f t="shared" si="5"/>
        <v>1359.5940000000001</v>
      </c>
    </row>
    <row r="30" spans="1:29" x14ac:dyDescent="0.25">
      <c r="A30" s="3">
        <v>2045</v>
      </c>
      <c r="B30" s="3">
        <v>6.7943455350846671</v>
      </c>
      <c r="C30" s="3">
        <v>9.6247785272895285</v>
      </c>
      <c r="D30" s="3">
        <v>12.455211519494391</v>
      </c>
      <c r="F30" s="3">
        <v>2048</v>
      </c>
      <c r="G30" s="3">
        <f>(B33-$B$6)*$B$2*Output!$N$98*$D$2/Output!$N$95/1000000</f>
        <v>440.56122500132585</v>
      </c>
      <c r="H30" s="3">
        <f>(C33-$B$6)*$B$2*Output!$N$98*$D$2/Output!$N$95/1000000</f>
        <v>808.94300701469751</v>
      </c>
      <c r="I30" s="3">
        <f>(D33-$B$6)*$B$2*Output!$N$98*$D$2/Output!$N$95/1000000</f>
        <v>1177.3247890280693</v>
      </c>
      <c r="K30" s="3">
        <v>2048</v>
      </c>
      <c r="L30" s="3">
        <f>(B33-$B$6)*$B$2*Output!$N$101*$E$2/Output!$N$95/1000000</f>
        <v>208.40229166316809</v>
      </c>
      <c r="M30" s="3">
        <f>(C33-$B$6)*$B$2*Output!$N$101*$E$2/Output!$N$95/1000000</f>
        <v>382.6609490797785</v>
      </c>
      <c r="N30" s="3">
        <f>(D33-$B$6)*$B$2*Output!$N$101*$E$2/Output!$N$95/1000000</f>
        <v>556.91960649638895</v>
      </c>
      <c r="P30" s="3">
        <v>2048</v>
      </c>
      <c r="Q30" s="3">
        <f t="shared" si="3"/>
        <v>16.736995811609486</v>
      </c>
      <c r="R30" s="3">
        <v>0</v>
      </c>
      <c r="S30" s="3">
        <v>0</v>
      </c>
      <c r="U30" s="3">
        <v>2048</v>
      </c>
      <c r="V30" s="3">
        <f t="shared" si="4"/>
        <v>83.263004188390511</v>
      </c>
      <c r="W30" s="3">
        <f t="shared" si="4"/>
        <v>100</v>
      </c>
      <c r="X30" s="3">
        <f t="shared" si="4"/>
        <v>100</v>
      </c>
      <c r="Z30" s="3">
        <v>2048</v>
      </c>
      <c r="AA30" s="3">
        <f t="shared" si="5"/>
        <v>1132.0388091651062</v>
      </c>
      <c r="AB30" s="3">
        <f t="shared" si="5"/>
        <v>1359.5940000000001</v>
      </c>
      <c r="AC30" s="3">
        <f t="shared" si="5"/>
        <v>1359.5940000000001</v>
      </c>
    </row>
    <row r="31" spans="1:29" x14ac:dyDescent="0.25">
      <c r="A31" s="3">
        <v>2046</v>
      </c>
      <c r="B31" s="3">
        <v>6.9446339684976062</v>
      </c>
      <c r="C31" s="3">
        <v>9.8738995504606102</v>
      </c>
      <c r="D31" s="3">
        <v>12.803165132423615</v>
      </c>
      <c r="F31" s="3">
        <v>2049</v>
      </c>
      <c r="G31" s="3">
        <f>(B34-$B$6)*$B$2*Output!$N$98*$D$2/Output!$N$95/1000000</f>
        <v>458.18367400137879</v>
      </c>
      <c r="H31" s="3">
        <f>(C34-$B$6)*$B$2*Output!$N$98*$D$2/Output!$N$95/1000000</f>
        <v>839.91224276526304</v>
      </c>
      <c r="I31" s="3">
        <f>(D34-$B$6)*$B$2*Output!$N$98*$D$2/Output!$N$95/1000000</f>
        <v>1221.6408115291465</v>
      </c>
      <c r="K31" s="3">
        <v>2049</v>
      </c>
      <c r="L31" s="3">
        <f>(B34-$B$6)*$B$2*Output!$N$101*$E$2/Output!$N$95/1000000</f>
        <v>216.73838332969473</v>
      </c>
      <c r="M31" s="3">
        <f>(C34-$B$6)*$B$2*Output!$N$101*$E$2/Output!$N$95/1000000</f>
        <v>397.31058081133943</v>
      </c>
      <c r="N31" s="3">
        <f>(D34-$B$6)*$B$2*Output!$N$101*$E$2/Output!$N$95/1000000</f>
        <v>577.88277829298386</v>
      </c>
      <c r="P31" s="3">
        <v>2049</v>
      </c>
      <c r="Q31" s="3">
        <f t="shared" si="3"/>
        <v>13.406475644073899</v>
      </c>
      <c r="R31" s="3">
        <v>0</v>
      </c>
      <c r="S31" s="3">
        <v>0</v>
      </c>
      <c r="U31" s="3">
        <v>2049</v>
      </c>
      <c r="V31" s="3">
        <f t="shared" si="4"/>
        <v>86.593524355926107</v>
      </c>
      <c r="W31" s="3">
        <f t="shared" si="4"/>
        <v>100</v>
      </c>
      <c r="X31" s="3">
        <f t="shared" si="4"/>
        <v>100</v>
      </c>
      <c r="Z31" s="3">
        <v>2049</v>
      </c>
      <c r="AA31" s="3">
        <f t="shared" si="5"/>
        <v>1177.32036153171</v>
      </c>
      <c r="AB31" s="3">
        <f t="shared" si="5"/>
        <v>1359.5940000000001</v>
      </c>
      <c r="AC31" s="3">
        <f t="shared" si="5"/>
        <v>1359.5940000000001</v>
      </c>
    </row>
    <row r="32" spans="1:29" x14ac:dyDescent="0.25">
      <c r="A32" s="3">
        <v>2047</v>
      </c>
      <c r="B32" s="3">
        <v>7.0949224019105461</v>
      </c>
      <c r="C32" s="3">
        <v>10.127880857078546</v>
      </c>
      <c r="D32" s="3">
        <v>13.160839312246546</v>
      </c>
      <c r="F32" s="3">
        <v>2050</v>
      </c>
      <c r="G32" s="3">
        <f>(B35-$B$6)*$B$2*Output!$N$98*$D$2/Output!$N$95/1000000</f>
        <v>475.80612300143184</v>
      </c>
      <c r="H32" s="3">
        <f>(C35-$B$6)*$B$2*Output!$N$98*$D$2/Output!$N$95/1000000</f>
        <v>871.50049329995147</v>
      </c>
      <c r="I32" s="3">
        <f>(D35-$B$6)*$B$2*Output!$N$98*$D$2/Output!$N$95/1000000</f>
        <v>1267.1948635984709</v>
      </c>
      <c r="K32" s="3">
        <v>2050</v>
      </c>
      <c r="L32" s="3">
        <f>(B35-$B$6)*$B$2*Output!$N$101*$E$2/Output!$N$95/1000000</f>
        <v>225.07447499622145</v>
      </c>
      <c r="M32" s="3">
        <f>(C35-$B$6)*$B$2*Output!$N$101*$E$2/Output!$N$95/1000000</f>
        <v>412.25303018608764</v>
      </c>
      <c r="N32" s="3">
        <f>(D35-$B$6)*$B$2*Output!$N$101*$E$2/Output!$N$95/1000000</f>
        <v>599.43158537595366</v>
      </c>
      <c r="P32" s="3">
        <v>2050</v>
      </c>
      <c r="Q32" s="3">
        <f t="shared" si="3"/>
        <v>10.075955476538274</v>
      </c>
      <c r="R32" s="3">
        <v>0</v>
      </c>
      <c r="S32" s="3">
        <v>0</v>
      </c>
      <c r="U32" s="3">
        <v>2050</v>
      </c>
      <c r="V32" s="3">
        <f t="shared" si="4"/>
        <v>89.924044523461731</v>
      </c>
      <c r="W32" s="3">
        <f t="shared" si="4"/>
        <v>100</v>
      </c>
      <c r="X32" s="3">
        <f t="shared" si="4"/>
        <v>100</v>
      </c>
      <c r="Z32" s="3">
        <v>2050</v>
      </c>
      <c r="AA32" s="3">
        <f t="shared" si="5"/>
        <v>1222.6019138983143</v>
      </c>
      <c r="AB32" s="3">
        <f t="shared" si="5"/>
        <v>1359.5940000000001</v>
      </c>
      <c r="AC32" s="3">
        <f t="shared" si="5"/>
        <v>1359.5940000000001</v>
      </c>
    </row>
    <row r="33" spans="1:29" x14ac:dyDescent="0.25">
      <c r="A33" s="3">
        <v>2048</v>
      </c>
      <c r="B33" s="3">
        <v>7.2452108353234852</v>
      </c>
      <c r="C33" s="3">
        <v>10.386858225904099</v>
      </c>
      <c r="D33" s="3">
        <v>13.528505616484713</v>
      </c>
    </row>
    <row r="34" spans="1:29" x14ac:dyDescent="0.25">
      <c r="A34" s="3">
        <v>2049</v>
      </c>
      <c r="B34" s="3">
        <v>7.3954992687364243</v>
      </c>
      <c r="C34" s="3">
        <v>10.650971228866087</v>
      </c>
      <c r="D34" s="3">
        <v>13.906443188995746</v>
      </c>
    </row>
    <row r="35" spans="1:29" x14ac:dyDescent="0.25">
      <c r="A35" s="3">
        <v>2050</v>
      </c>
      <c r="B35" s="3">
        <v>7.5457877021493642</v>
      </c>
      <c r="C35" s="3">
        <v>10.920363337028778</v>
      </c>
      <c r="D35" s="3">
        <v>14.29493897190819</v>
      </c>
    </row>
    <row r="36" spans="1:29" x14ac:dyDescent="0.25">
      <c r="G36" s="1" t="s">
        <v>48</v>
      </c>
      <c r="H36" s="1"/>
      <c r="I36" s="1"/>
      <c r="J36" s="1"/>
      <c r="K36" s="1"/>
      <c r="L36" s="1"/>
      <c r="M36" s="1"/>
      <c r="N36" s="1"/>
      <c r="O36" s="1"/>
    </row>
    <row r="37" spans="1:29" x14ac:dyDescent="0.25">
      <c r="B37" s="1" t="s">
        <v>46</v>
      </c>
      <c r="C37" s="1"/>
      <c r="D37" s="1"/>
      <c r="G37" s="1" t="s">
        <v>30</v>
      </c>
      <c r="H37" s="1"/>
      <c r="I37" s="1"/>
      <c r="J37" s="1" t="s">
        <v>31</v>
      </c>
      <c r="K37" s="1"/>
      <c r="L37" s="1"/>
      <c r="M37" s="1" t="s">
        <v>32</v>
      </c>
      <c r="N37" s="1"/>
      <c r="O37" s="1"/>
      <c r="R37" s="1" t="s">
        <v>47</v>
      </c>
      <c r="S37" s="1"/>
      <c r="T37" s="1"/>
      <c r="AA37" s="2" t="s">
        <v>50</v>
      </c>
      <c r="AB37" s="2"/>
      <c r="AC37" s="2"/>
    </row>
    <row r="38" spans="1:29" x14ac:dyDescent="0.25">
      <c r="A38" s="3" t="s">
        <v>29</v>
      </c>
      <c r="B38" s="3" t="s">
        <v>33</v>
      </c>
      <c r="C38" s="3" t="s">
        <v>34</v>
      </c>
      <c r="D38" s="3" t="s">
        <v>35</v>
      </c>
      <c r="F38" s="3" t="s">
        <v>29</v>
      </c>
      <c r="G38" s="3" t="s">
        <v>33</v>
      </c>
      <c r="H38" s="3" t="s">
        <v>34</v>
      </c>
      <c r="I38" s="3" t="s">
        <v>35</v>
      </c>
      <c r="J38" s="3" t="s">
        <v>33</v>
      </c>
      <c r="K38" s="3" t="s">
        <v>34</v>
      </c>
      <c r="L38" s="3" t="s">
        <v>35</v>
      </c>
      <c r="M38" s="3" t="s">
        <v>33</v>
      </c>
      <c r="N38" s="3" t="s">
        <v>34</v>
      </c>
      <c r="O38" s="3" t="s">
        <v>35</v>
      </c>
      <c r="Q38" s="3" t="s">
        <v>29</v>
      </c>
      <c r="R38" s="3" t="s">
        <v>33</v>
      </c>
      <c r="S38" s="3" t="s">
        <v>34</v>
      </c>
      <c r="T38" s="3" t="s">
        <v>35</v>
      </c>
      <c r="Z38" s="3" t="s">
        <v>29</v>
      </c>
      <c r="AA38" s="3" t="s">
        <v>30</v>
      </c>
      <c r="AB38" s="3" t="s">
        <v>31</v>
      </c>
      <c r="AC38" s="3" t="s">
        <v>32</v>
      </c>
    </row>
    <row r="39" spans="1:29" x14ac:dyDescent="0.25">
      <c r="A39" s="3">
        <v>2024</v>
      </c>
      <c r="B39" s="3">
        <f>Output!N112</f>
        <v>0.19168588494370298</v>
      </c>
      <c r="C39" s="3">
        <f>Output!N142</f>
        <v>0.19168588494370298</v>
      </c>
      <c r="D39" s="3">
        <f>Output!N172</f>
        <v>0.19168588494370298</v>
      </c>
      <c r="F39" s="3">
        <v>2024</v>
      </c>
      <c r="G39" s="3">
        <f>((G6*B39+L6*R39)*1000000)/10^9</f>
        <v>4.9108387643967159E-3</v>
      </c>
      <c r="H39" s="3">
        <f>((G6*C39+L6*S39)*1000000)/10^9</f>
        <v>4.9108387643967159E-3</v>
      </c>
      <c r="I39" s="3">
        <f>((G6*D39+L6*T39)*1000000)/10^9</f>
        <v>4.9108387643967159E-3</v>
      </c>
      <c r="J39" s="3">
        <f>((H6*B39+M6*R39)*1000000)/10^9</f>
        <v>9.6814582807153819E-3</v>
      </c>
      <c r="K39" s="3">
        <f>((H6*C39+M6*S39)*1000000)/10^9</f>
        <v>9.6814582807153819E-3</v>
      </c>
      <c r="L39" s="3">
        <f>((H6*D39+M6*T39)*1000000)/10^9</f>
        <v>9.6814582807153819E-3</v>
      </c>
      <c r="M39" s="3">
        <f>((I6*B39+N6*R39)*1000000)/10^9</f>
        <v>1.4452077797034066E-2</v>
      </c>
      <c r="N39" s="3">
        <f>((I6*C39+N6*S39)*1000000)/10^9</f>
        <v>1.4452077797034066E-2</v>
      </c>
      <c r="O39" s="3">
        <f>((I6*D39+N6*T39)*1000000)/10^9</f>
        <v>1.4452077797034066E-2</v>
      </c>
      <c r="Q39" s="3">
        <v>2024</v>
      </c>
      <c r="R39" s="3">
        <f>Output!N232</f>
        <v>0.18388281874363654</v>
      </c>
      <c r="S39" s="3">
        <f>Output!N262</f>
        <v>0.18388281874363654</v>
      </c>
      <c r="T39" s="3">
        <f>Output!N292</f>
        <v>0.18388281874363654</v>
      </c>
      <c r="Z39" s="3">
        <v>2024</v>
      </c>
      <c r="AA39" s="3">
        <f>0.181/10^3*AA6</f>
        <v>8.1959609783553763E-3</v>
      </c>
      <c r="AB39" s="3">
        <f t="shared" ref="AB39:AC39" si="6">0.181/10^3*AB6</f>
        <v>1.6157902568007986E-2</v>
      </c>
      <c r="AC39" s="3">
        <f t="shared" si="6"/>
        <v>2.4119844157660598E-2</v>
      </c>
    </row>
    <row r="40" spans="1:29" x14ac:dyDescent="0.25">
      <c r="A40" s="3">
        <v>2025</v>
      </c>
      <c r="B40" s="3">
        <f>Output!N113</f>
        <v>0.18484902033376213</v>
      </c>
      <c r="C40" s="3">
        <f>Output!N143</f>
        <v>0.18156545246918962</v>
      </c>
      <c r="D40" s="3">
        <f>Output!N173</f>
        <v>0.17917026612315717</v>
      </c>
      <c r="F40" s="3">
        <v>2025</v>
      </c>
      <c r="G40" s="3">
        <f>G39+((G7-G6)*B40+(L7-L6)*R40)*1000000/10^9</f>
        <v>9.6486727507266723E-3</v>
      </c>
      <c r="H40" s="3">
        <f>H39+((G7-G6)*C40+(L7-L6)*S40)*1000000/10^9</f>
        <v>9.5656786857244262E-3</v>
      </c>
      <c r="I40" s="3">
        <f>I39+((G7-G6)*D40+(L7-L6)*T40)*1000000/10^9</f>
        <v>9.5051389741990823E-3</v>
      </c>
      <c r="J40" s="3">
        <f>J39+((H7-H6)*B40+(M7-M6)*R40)*1000000/10^9</f>
        <v>1.990583844794943E-2</v>
      </c>
      <c r="K40" s="3">
        <f>K39+((H7-H6)*C40+(M7-M6)*S40)*1000000/10^9</f>
        <v>1.9726734900916032E-2</v>
      </c>
      <c r="L40" s="3">
        <f>L39+((H7-H6)*D40+(M7-M6)*T40)*1000000/10^9</f>
        <v>1.9596088485774484E-2</v>
      </c>
      <c r="M40" s="3">
        <f>M39+((I7-I6)*B40+(N7-N6)*R40)*1000000/10^9</f>
        <v>3.0163004145172236E-2</v>
      </c>
      <c r="N40" s="3">
        <f>N39+((I7-I6)*C40+(N7-N6)*S40)*1000000/10^9</f>
        <v>2.9887791116107676E-2</v>
      </c>
      <c r="O40" s="3">
        <f>O39+((I7-I6)*D40+(N7-N6)*T40)*1000000/10^9</f>
        <v>2.9687037997349924E-2</v>
      </c>
      <c r="Q40" s="3">
        <v>2025</v>
      </c>
      <c r="R40" s="3">
        <f>Output!N233</f>
        <v>0.17758220662720409</v>
      </c>
      <c r="S40" s="3">
        <f>Output!N263</f>
        <v>0.17456765751043868</v>
      </c>
      <c r="T40" s="3">
        <f>Output!N293</f>
        <v>0.1723687058877772</v>
      </c>
      <c r="Z40" s="3">
        <v>2025</v>
      </c>
      <c r="AA40" s="3">
        <f t="shared" ref="AA40:AC55" si="7">0.181/10^3*AA7</f>
        <v>1.6391921956710753E-2</v>
      </c>
      <c r="AB40" s="3">
        <f t="shared" si="7"/>
        <v>3.3845018900134527E-2</v>
      </c>
      <c r="AC40" s="3">
        <f t="shared" si="7"/>
        <v>5.1298115843558402E-2</v>
      </c>
    </row>
    <row r="41" spans="1:29" x14ac:dyDescent="0.25">
      <c r="A41" s="3">
        <v>2026</v>
      </c>
      <c r="B41" s="3">
        <f>Output!N114</f>
        <v>0.17856090130148683</v>
      </c>
      <c r="C41" s="3">
        <f>Output!N144</f>
        <v>0.17262720991716668</v>
      </c>
      <c r="D41" s="3">
        <f>Output!N174</f>
        <v>0.16827955645795684</v>
      </c>
      <c r="F41" s="3">
        <v>2026</v>
      </c>
      <c r="G41" s="3">
        <f t="shared" ref="G41:G65" si="8">G40+((G8-G7)*B41+(L8-L7)*R41)*1000000/10^9</f>
        <v>1.4227372410521851E-2</v>
      </c>
      <c r="H41" s="3">
        <f t="shared" ref="H41:H65" si="9">H40+((G8-G7)*C41+(L8-L7)*S41)*1000000/10^9</f>
        <v>1.3994400885401648E-2</v>
      </c>
      <c r="I41" s="3">
        <f t="shared" ref="I41:I65" si="10">I40+((G8-G7)*D41+(L8-L7)*T41)*1000000/10^9</f>
        <v>1.3823971733888173E-2</v>
      </c>
      <c r="J41" s="3">
        <f t="shared" ref="J41:J65" si="11">J40+((H8-H7)*B41+(M8-M7)*R41)*1000000/10^9</f>
        <v>3.0749428719857391E-2</v>
      </c>
      <c r="K41" s="3">
        <f t="shared" ref="K41:K65" si="12">K40+((H8-H7)*C41+(M8-M7)*S41)*1000000/10^9</f>
        <v>3.0215138275150669E-2</v>
      </c>
      <c r="L41" s="3">
        <f t="shared" ref="L41:L65" si="13">L40+((H8-H7)*D41+(M8-M7)*T41)*1000000/10^9</f>
        <v>2.9824244158482872E-2</v>
      </c>
      <c r="M41" s="3">
        <f t="shared" ref="M41:M65" si="14">M40+((I8-I7)*B41+(N8-N7)*R41)*1000000/10^9</f>
        <v>4.7271485029192907E-2</v>
      </c>
      <c r="N41" s="3">
        <f t="shared" ref="N41:N65" si="15">N40+((I8-I7)*C41+(N8-N7)*S41)*1000000/10^9</f>
        <v>4.6435875664899665E-2</v>
      </c>
      <c r="O41" s="3">
        <f t="shared" ref="O41:O65" si="16">O40+((I8-I7)*D41+(N8-N7)*T41)*1000000/10^9</f>
        <v>4.582451658307754E-2</v>
      </c>
      <c r="Q41" s="3">
        <v>2026</v>
      </c>
      <c r="R41" s="3">
        <f>Output!N234</f>
        <v>0.17178545300268952</v>
      </c>
      <c r="S41" s="3">
        <f>Output!N264</f>
        <v>0.16633790178416474</v>
      </c>
      <c r="T41" s="3">
        <f>Output!N294</f>
        <v>0.16234644631986003</v>
      </c>
      <c r="Z41" s="3">
        <v>2026</v>
      </c>
      <c r="AA41" s="3">
        <f t="shared" si="7"/>
        <v>2.4587882935066096E-2</v>
      </c>
      <c r="AB41" s="3">
        <f t="shared" si="7"/>
        <v>5.325525528541579E-2</v>
      </c>
      <c r="AC41" s="3">
        <f t="shared" si="7"/>
        <v>8.192262763576541E-2</v>
      </c>
    </row>
    <row r="42" spans="1:29" x14ac:dyDescent="0.25">
      <c r="A42" s="3">
        <v>2027</v>
      </c>
      <c r="B42" s="3">
        <f>Output!N115</f>
        <v>0.17275723934220102</v>
      </c>
      <c r="C42" s="3">
        <f>Output!N145</f>
        <v>0.16417346265959856</v>
      </c>
      <c r="D42" s="3">
        <f>Output!N175</f>
        <v>0.15787334208721132</v>
      </c>
      <c r="F42" s="3">
        <v>2027</v>
      </c>
      <c r="G42" s="3">
        <f t="shared" si="8"/>
        <v>1.8659183266408891E-2</v>
      </c>
      <c r="H42" s="3">
        <f t="shared" si="9"/>
        <v>1.8209251852124523E-2</v>
      </c>
      <c r="I42" s="3">
        <f t="shared" si="10"/>
        <v>1.7879583532160126E-2</v>
      </c>
      <c r="J42" s="3">
        <f t="shared" si="11"/>
        <v>4.2295037854288453E-2</v>
      </c>
      <c r="K42" s="3">
        <f t="shared" si="12"/>
        <v>4.1195530580706581E-2</v>
      </c>
      <c r="L42" s="3">
        <f t="shared" si="13"/>
        <v>4.0389791774675755E-2</v>
      </c>
      <c r="M42" s="3">
        <f t="shared" si="14"/>
        <v>6.5930892442168015E-2</v>
      </c>
      <c r="N42" s="3">
        <f t="shared" si="15"/>
        <v>6.4181809309288629E-2</v>
      </c>
      <c r="O42" s="3">
        <f t="shared" si="16"/>
        <v>6.2900000017191371E-2</v>
      </c>
      <c r="Q42" s="3">
        <v>2027</v>
      </c>
      <c r="R42" s="3">
        <f>Output!N235</f>
        <v>0.16643353644492909</v>
      </c>
      <c r="S42" s="3">
        <f>Output!N265</f>
        <v>0.15855301821467174</v>
      </c>
      <c r="T42" s="3">
        <f>Output!N295</f>
        <v>0.15276905890872383</v>
      </c>
      <c r="Z42" s="3">
        <v>2027</v>
      </c>
      <c r="AA42" s="3">
        <f t="shared" si="7"/>
        <v>3.2783843913421477E-2</v>
      </c>
      <c r="AB42" s="3">
        <f t="shared" si="7"/>
        <v>7.4607105581878927E-2</v>
      </c>
      <c r="AC42" s="3">
        <f t="shared" si="7"/>
        <v>0.11643036725033638</v>
      </c>
    </row>
    <row r="43" spans="1:29" x14ac:dyDescent="0.25">
      <c r="A43" s="3">
        <v>2028</v>
      </c>
      <c r="B43" s="3">
        <f>Output!N116</f>
        <v>0.16738131380136301</v>
      </c>
      <c r="C43" s="3">
        <f>Output!N146</f>
        <v>0.15614745182047826</v>
      </c>
      <c r="D43" s="3">
        <f>Output!N176</f>
        <v>0.14789482591344827</v>
      </c>
      <c r="F43" s="3">
        <v>2028</v>
      </c>
      <c r="G43" s="3">
        <f t="shared" si="8"/>
        <v>2.2954917220764627E-2</v>
      </c>
      <c r="H43" s="3">
        <f t="shared" si="9"/>
        <v>2.2221043488269886E-2</v>
      </c>
      <c r="I43" s="3">
        <f t="shared" si="10"/>
        <v>2.1682785305322274E-2</v>
      </c>
      <c r="J43" s="3">
        <f t="shared" si="11"/>
        <v>5.4632838324664312E-2</v>
      </c>
      <c r="K43" s="3">
        <f t="shared" si="12"/>
        <v>5.271781879999822E-2</v>
      </c>
      <c r="L43" s="3">
        <f t="shared" si="13"/>
        <v>5.1312987932639803E-2</v>
      </c>
      <c r="M43" s="3">
        <f t="shared" si="14"/>
        <v>8.6310759428563977E-2</v>
      </c>
      <c r="N43" s="3">
        <f t="shared" si="15"/>
        <v>8.3214594111726534E-2</v>
      </c>
      <c r="O43" s="3">
        <f t="shared" si="16"/>
        <v>8.0943190559957287E-2</v>
      </c>
      <c r="Q43" s="3">
        <v>2028</v>
      </c>
      <c r="R43" s="3">
        <f>Output!N236</f>
        <v>0.16147438658027613</v>
      </c>
      <c r="S43" s="3">
        <f>Output!N266</f>
        <v>0.15116090133828625</v>
      </c>
      <c r="T43" s="3">
        <f>Output!N296</f>
        <v>0.14358440310066822</v>
      </c>
      <c r="Z43" s="3">
        <v>2028</v>
      </c>
      <c r="AA43" s="3">
        <f t="shared" si="7"/>
        <v>4.0979804891776814E-2</v>
      </c>
      <c r="AB43" s="3">
        <f t="shared" si="7"/>
        <v>9.8146768952186644E-2</v>
      </c>
      <c r="AC43" s="3">
        <f t="shared" si="7"/>
        <v>0.15531373301259641</v>
      </c>
    </row>
    <row r="44" spans="1:29" x14ac:dyDescent="0.25">
      <c r="A44" s="3">
        <v>2029</v>
      </c>
      <c r="B44" s="3">
        <f>Output!N117</f>
        <v>0.16238305455939753</v>
      </c>
      <c r="C44" s="3">
        <f>Output!N147</f>
        <v>0.14849906905876514</v>
      </c>
      <c r="D44" s="3">
        <f>Output!N177</f>
        <v>0.13829401426002311</v>
      </c>
      <c r="F44" s="3">
        <v>2029</v>
      </c>
      <c r="G44" s="3">
        <f t="shared" si="8"/>
        <v>2.7124120598022074E-2</v>
      </c>
      <c r="H44" s="3">
        <f t="shared" si="9"/>
        <v>2.6039321152201245E-2</v>
      </c>
      <c r="I44" s="3">
        <f t="shared" si="10"/>
        <v>2.5243124343877134E-2</v>
      </c>
      <c r="J44" s="3">
        <f t="shared" si="11"/>
        <v>6.7861267802676317E-2</v>
      </c>
      <c r="K44" s="3">
        <f t="shared" si="12"/>
        <v>6.4832799105422986E-2</v>
      </c>
      <c r="L44" s="3">
        <f t="shared" si="13"/>
        <v>6.26095569957488E-2</v>
      </c>
      <c r="M44" s="3">
        <f t="shared" si="14"/>
        <v>0.10859841500733056</v>
      </c>
      <c r="N44" s="3">
        <f t="shared" si="15"/>
        <v>0.10362627705864472</v>
      </c>
      <c r="O44" s="3">
        <f t="shared" si="16"/>
        <v>9.9975989647620431E-2</v>
      </c>
      <c r="Q44" s="3">
        <v>2029</v>
      </c>
      <c r="R44" s="3">
        <f>Output!N237</f>
        <v>0.15686203224735479</v>
      </c>
      <c r="S44" s="3">
        <f>Output!N267</f>
        <v>0.14411554490360551</v>
      </c>
      <c r="T44" s="3">
        <f>Output!N297</f>
        <v>0.13474657791437117</v>
      </c>
      <c r="Z44" s="3">
        <v>2029</v>
      </c>
      <c r="AA44" s="3">
        <f t="shared" si="7"/>
        <v>4.9175765870132192E-2</v>
      </c>
      <c r="AB44" s="3">
        <f t="shared" si="7"/>
        <v>0.12415166293220457</v>
      </c>
      <c r="AC44" s="3">
        <f t="shared" si="7"/>
        <v>0.19912755999427689</v>
      </c>
    </row>
    <row r="45" spans="1:29" x14ac:dyDescent="0.25">
      <c r="A45" s="3">
        <v>2030</v>
      </c>
      <c r="B45" s="3">
        <f>Output!N118</f>
        <v>0.15771330881189716</v>
      </c>
      <c r="C45" s="3">
        <f>Output!N148</f>
        <v>0.14117923801298246</v>
      </c>
      <c r="D45" s="3">
        <f>Output!N178</f>
        <v>0.12902167787959767</v>
      </c>
      <c r="F45" s="3">
        <v>2030</v>
      </c>
      <c r="G45" s="3">
        <f t="shared" si="8"/>
        <v>3.1175097357232267E-2</v>
      </c>
      <c r="H45" s="3">
        <f t="shared" si="9"/>
        <v>2.9672389769039142E-2</v>
      </c>
      <c r="I45" s="3">
        <f t="shared" si="10"/>
        <v>2.8568903640806241E-2</v>
      </c>
      <c r="J45" s="3">
        <f t="shared" si="11"/>
        <v>8.2087558796660604E-2</v>
      </c>
      <c r="K45" s="3">
        <f t="shared" si="12"/>
        <v>7.7591472979998577E-2</v>
      </c>
      <c r="L45" s="3">
        <f t="shared" si="13"/>
        <v>7.4289086865257745E-2</v>
      </c>
      <c r="M45" s="3">
        <f t="shared" si="14"/>
        <v>0.13300002023608895</v>
      </c>
      <c r="N45" s="3">
        <f t="shared" si="15"/>
        <v>0.12551055619095799</v>
      </c>
      <c r="O45" s="3">
        <f t="shared" si="16"/>
        <v>0.12000927008970921</v>
      </c>
      <c r="Q45" s="3">
        <v>2030</v>
      </c>
      <c r="R45" s="3">
        <f>Output!N238</f>
        <v>0.15255134767163442</v>
      </c>
      <c r="S45" s="3">
        <f>Output!N268</f>
        <v>0.13737189331615263</v>
      </c>
      <c r="T45" s="3">
        <f>Output!N298</f>
        <v>0.12621038739524817</v>
      </c>
      <c r="Z45" s="3">
        <v>2030</v>
      </c>
      <c r="AA45" s="3">
        <f t="shared" si="7"/>
        <v>5.737172684848757E-2</v>
      </c>
      <c r="AB45" s="3">
        <f t="shared" si="7"/>
        <v>0.15293438196122122</v>
      </c>
      <c r="AC45" s="3">
        <f t="shared" si="7"/>
        <v>0.24608651399999998</v>
      </c>
    </row>
    <row r="46" spans="1:29" x14ac:dyDescent="0.25">
      <c r="A46" s="3">
        <v>2031</v>
      </c>
      <c r="B46" s="3">
        <f>Output!N119</f>
        <v>0.15490743282095171</v>
      </c>
      <c r="C46" s="3">
        <f>Output!N149</f>
        <v>0.13572323850228937</v>
      </c>
      <c r="D46" s="3">
        <f>Output!N179</f>
        <v>0.12161321125572719</v>
      </c>
      <c r="F46" s="3">
        <v>2031</v>
      </c>
      <c r="G46" s="3">
        <f t="shared" si="8"/>
        <v>3.5155102163545095E-2</v>
      </c>
      <c r="H46" s="3">
        <f t="shared" si="9"/>
        <v>3.3167503037863963E-2</v>
      </c>
      <c r="I46" s="3">
        <f t="shared" si="10"/>
        <v>3.1707377861259475E-2</v>
      </c>
      <c r="J46" s="3">
        <f t="shared" si="11"/>
        <v>8.7314630908362875E-2</v>
      </c>
      <c r="K46" s="3">
        <f t="shared" si="12"/>
        <v>8.2181720978125941E-2</v>
      </c>
      <c r="L46" s="3">
        <f t="shared" si="13"/>
        <v>7.8410948990903173E-2</v>
      </c>
      <c r="M46" s="3">
        <f t="shared" si="14"/>
        <v>0.13947415965318077</v>
      </c>
      <c r="N46" s="3">
        <f t="shared" si="15"/>
        <v>0.13119593891838799</v>
      </c>
      <c r="O46" s="3">
        <f t="shared" si="16"/>
        <v>0.12511452012054691</v>
      </c>
      <c r="Q46" s="3">
        <v>2031</v>
      </c>
      <c r="R46" s="3">
        <f>Output!N239</f>
        <v>0.14996913682180352</v>
      </c>
      <c r="S46" s="3">
        <f>Output!N269</f>
        <v>0.1323566803645623</v>
      </c>
      <c r="T46" s="3">
        <f>Output!N299</f>
        <v>0.11940267060201462</v>
      </c>
      <c r="Z46" s="3">
        <v>2031</v>
      </c>
      <c r="AA46" s="3">
        <f t="shared" si="7"/>
        <v>6.5567687826842996E-2</v>
      </c>
      <c r="AB46" s="3">
        <f t="shared" si="7"/>
        <v>0.16369840892686965</v>
      </c>
      <c r="AC46" s="3">
        <f t="shared" si="7"/>
        <v>0.24608651399999998</v>
      </c>
    </row>
    <row r="47" spans="1:29" x14ac:dyDescent="0.25">
      <c r="A47" s="3">
        <v>2032</v>
      </c>
      <c r="B47" s="3">
        <f>Output!N120</f>
        <v>0.15212483370238894</v>
      </c>
      <c r="C47" s="3">
        <f>Output!N150</f>
        <v>0.13029051586397897</v>
      </c>
      <c r="D47" s="3">
        <f>Output!N180</f>
        <v>0.11422805972570473</v>
      </c>
      <c r="F47" s="3">
        <v>2032</v>
      </c>
      <c r="G47" s="3">
        <f t="shared" si="8"/>
        <v>3.9064723407076112E-2</v>
      </c>
      <c r="H47" s="3">
        <f t="shared" si="9"/>
        <v>3.6525249348791262E-2</v>
      </c>
      <c r="I47" s="3">
        <f t="shared" si="10"/>
        <v>3.4659136361421913E-2</v>
      </c>
      <c r="J47" s="3">
        <f t="shared" si="11"/>
        <v>9.2545897586232245E-2</v>
      </c>
      <c r="K47" s="3">
        <f t="shared" si="12"/>
        <v>8.6674551688557755E-2</v>
      </c>
      <c r="L47" s="3">
        <f t="shared" si="13"/>
        <v>8.2360547921635219E-2</v>
      </c>
      <c r="M47" s="3">
        <f t="shared" si="14"/>
        <v>0.14602707176538843</v>
      </c>
      <c r="N47" s="3">
        <f t="shared" si="15"/>
        <v>0.13682385402832428</v>
      </c>
      <c r="O47" s="3">
        <f t="shared" si="16"/>
        <v>0.13006195948184854</v>
      </c>
      <c r="Q47" s="3">
        <v>2032</v>
      </c>
      <c r="R47" s="3">
        <f>Output!N240</f>
        <v>0.14740830225072629</v>
      </c>
      <c r="S47" s="3">
        <f>Output!N270</f>
        <v>0.12736284369172568</v>
      </c>
      <c r="T47" s="3">
        <f>Output!N300</f>
        <v>0.11261636517756166</v>
      </c>
      <c r="Z47" s="3">
        <v>2032</v>
      </c>
      <c r="AA47" s="3">
        <f t="shared" si="7"/>
        <v>7.3763648805198326E-2</v>
      </c>
      <c r="AB47" s="3">
        <f t="shared" si="7"/>
        <v>0.1746650102645646</v>
      </c>
      <c r="AC47" s="3">
        <f t="shared" si="7"/>
        <v>0.24608651399999998</v>
      </c>
    </row>
    <row r="48" spans="1:29" x14ac:dyDescent="0.25">
      <c r="A48" s="3">
        <v>2033</v>
      </c>
      <c r="B48" s="3">
        <f>Output!N121</f>
        <v>0.14936593189232747</v>
      </c>
      <c r="C48" s="3">
        <f>Output!N151</f>
        <v>0.12488152875563517</v>
      </c>
      <c r="D48" s="3">
        <f>Output!N181</f>
        <v>0.10686660550418352</v>
      </c>
      <c r="F48" s="3">
        <v>2033</v>
      </c>
      <c r="G48" s="3">
        <f t="shared" si="8"/>
        <v>4.2904560104705516E-2</v>
      </c>
      <c r="H48" s="3">
        <f t="shared" si="9"/>
        <v>3.9746228684770742E-2</v>
      </c>
      <c r="I48" s="3">
        <f t="shared" si="10"/>
        <v>3.7424778158173744E-2</v>
      </c>
      <c r="J48" s="3">
        <f t="shared" si="11"/>
        <v>9.778158001961372E-2</v>
      </c>
      <c r="K48" s="3">
        <f t="shared" si="12"/>
        <v>9.1066411617935439E-2</v>
      </c>
      <c r="L48" s="3">
        <f t="shared" si="13"/>
        <v>8.6131547397008387E-2</v>
      </c>
      <c r="M48" s="3">
        <f t="shared" si="14"/>
        <v>0.15265859993452191</v>
      </c>
      <c r="N48" s="3">
        <f t="shared" si="15"/>
        <v>0.14238659455110009</v>
      </c>
      <c r="O48" s="3">
        <f t="shared" si="16"/>
        <v>0.134838316635843</v>
      </c>
      <c r="Q48" s="3">
        <v>2033</v>
      </c>
      <c r="R48" s="3">
        <f>Output!N241</f>
        <v>0.14486922994869819</v>
      </c>
      <c r="S48" s="3">
        <f>Output!N271</f>
        <v>0.12239080437796504</v>
      </c>
      <c r="T48" s="3">
        <f>Output!N301</f>
        <v>0.10585182202215776</v>
      </c>
      <c r="Z48" s="3">
        <v>2033</v>
      </c>
      <c r="AA48" s="3">
        <f t="shared" si="7"/>
        <v>8.1959609783553627E-2</v>
      </c>
      <c r="AB48" s="3">
        <f t="shared" si="7"/>
        <v>0.18584034200342403</v>
      </c>
      <c r="AC48" s="3">
        <f t="shared" si="7"/>
        <v>0.24608651399999998</v>
      </c>
    </row>
    <row r="49" spans="1:29" x14ac:dyDescent="0.25">
      <c r="A49" s="3">
        <v>2034</v>
      </c>
      <c r="B49" s="3">
        <f>Output!N122</f>
        <v>0.14662992473999542</v>
      </c>
      <c r="C49" s="3">
        <f>Output!N152</f>
        <v>0.11949543630502082</v>
      </c>
      <c r="D49" s="3">
        <f>Output!N182</f>
        <v>9.9528007718926434E-2</v>
      </c>
      <c r="F49" s="3">
        <v>2034</v>
      </c>
      <c r="G49" s="3">
        <f t="shared" si="8"/>
        <v>4.6675190958960028E-2</v>
      </c>
      <c r="H49" s="3">
        <f t="shared" si="9"/>
        <v>4.2831019748329112E-2</v>
      </c>
      <c r="I49" s="3">
        <f t="shared" si="10"/>
        <v>4.0004880987972169E-2</v>
      </c>
      <c r="J49" s="3">
        <f t="shared" si="11"/>
        <v>0.10302184575186807</v>
      </c>
      <c r="K49" s="3">
        <f t="shared" si="12"/>
        <v>9.5353525771072381E-2</v>
      </c>
      <c r="L49" s="3">
        <f t="shared" si="13"/>
        <v>8.9717266860750017E-2</v>
      </c>
      <c r="M49" s="3">
        <f t="shared" si="14"/>
        <v>0.15936850054477611</v>
      </c>
      <c r="N49" s="3">
        <f t="shared" si="15"/>
        <v>0.14787603179381562</v>
      </c>
      <c r="O49" s="3">
        <f t="shared" si="16"/>
        <v>0.13942965273352786</v>
      </c>
      <c r="Q49" s="3">
        <v>2034</v>
      </c>
      <c r="R49" s="3">
        <f>Output!N242</f>
        <v>0.14235117979895465</v>
      </c>
      <c r="S49" s="3">
        <f>Output!N272</f>
        <v>0.11743978721648896</v>
      </c>
      <c r="T49" s="3">
        <f>Output!N302</f>
        <v>9.9108265929011591E-2</v>
      </c>
      <c r="Z49" s="3">
        <v>2034</v>
      </c>
      <c r="AA49" s="3">
        <f t="shared" si="7"/>
        <v>9.0155570761909012E-2</v>
      </c>
      <c r="AB49" s="3">
        <f t="shared" si="7"/>
        <v>0.19723074724802891</v>
      </c>
      <c r="AC49" s="3">
        <f t="shared" si="7"/>
        <v>0.24608651399999998</v>
      </c>
    </row>
    <row r="50" spans="1:29" x14ac:dyDescent="0.25">
      <c r="A50" s="3">
        <v>2035</v>
      </c>
      <c r="B50" s="3">
        <f>Output!N123</f>
        <v>0.14391593315169035</v>
      </c>
      <c r="C50" s="3">
        <f>Output!N153</f>
        <v>0.11413135941843344</v>
      </c>
      <c r="D50" s="3">
        <f>Output!N183</f>
        <v>9.2211463719161654E-2</v>
      </c>
      <c r="F50" s="3">
        <v>2035</v>
      </c>
      <c r="G50" s="3">
        <f t="shared" si="8"/>
        <v>5.0377172452767682E-2</v>
      </c>
      <c r="H50" s="3">
        <f t="shared" si="9"/>
        <v>4.5780179022394424E-2</v>
      </c>
      <c r="I50" s="3">
        <f t="shared" si="10"/>
        <v>4.2400002299814749E-2</v>
      </c>
      <c r="J50" s="3">
        <f t="shared" si="11"/>
        <v>0.10826680278932388</v>
      </c>
      <c r="K50" s="3">
        <f t="shared" si="12"/>
        <v>9.9531886390908209E-2</v>
      </c>
      <c r="L50" s="3">
        <f t="shared" si="13"/>
        <v>9.3110668043636061E-2</v>
      </c>
      <c r="M50" s="3">
        <f t="shared" si="14"/>
        <v>0.16615643312588008</v>
      </c>
      <c r="N50" s="3">
        <f t="shared" si="15"/>
        <v>0.15328359375942197</v>
      </c>
      <c r="O50" s="3">
        <f t="shared" si="16"/>
        <v>0.14382133378745737</v>
      </c>
      <c r="Q50" s="3">
        <v>2035</v>
      </c>
      <c r="R50" s="3">
        <f>Output!N243</f>
        <v>0.13985334473087804</v>
      </c>
      <c r="S50" s="3">
        <f>Output!N273</f>
        <v>0.11250898513667983</v>
      </c>
      <c r="T50" s="3">
        <f>Output!N303</f>
        <v>9.2384960007559247E-2</v>
      </c>
      <c r="Z50" s="3">
        <v>2035</v>
      </c>
      <c r="AA50" s="3">
        <f t="shared" si="7"/>
        <v>9.8351531740264383E-2</v>
      </c>
      <c r="AB50" s="3">
        <f t="shared" si="7"/>
        <v>0.20884276186345679</v>
      </c>
      <c r="AC50" s="3">
        <f t="shared" si="7"/>
        <v>0.24608651399999998</v>
      </c>
    </row>
    <row r="51" spans="1:29" x14ac:dyDescent="0.25">
      <c r="A51" s="3">
        <v>2036</v>
      </c>
      <c r="B51" s="3">
        <f>Output!N124</f>
        <v>0.14116983553251258</v>
      </c>
      <c r="C51" s="3">
        <f>Output!N154</f>
        <v>0.1119926773261945</v>
      </c>
      <c r="D51" s="3">
        <f>Output!N184</f>
        <v>9.0836905161692461E-2</v>
      </c>
      <c r="F51" s="3">
        <v>2036</v>
      </c>
      <c r="G51" s="3">
        <f t="shared" si="8"/>
        <v>5.4009693141533151E-2</v>
      </c>
      <c r="H51" s="3">
        <f t="shared" si="9"/>
        <v>4.8675230267971985E-2</v>
      </c>
      <c r="I51" s="3">
        <f t="shared" si="10"/>
        <v>4.476032924468961E-2</v>
      </c>
      <c r="J51" s="3">
        <f t="shared" si="11"/>
        <v>0.11351455192049709</v>
      </c>
      <c r="K51" s="3">
        <f t="shared" si="12"/>
        <v>0.10371424458247155</v>
      </c>
      <c r="L51" s="3">
        <f t="shared" si="13"/>
        <v>9.6520532635064271E-2</v>
      </c>
      <c r="M51" s="3">
        <f t="shared" si="14"/>
        <v>0.17301941069946106</v>
      </c>
      <c r="N51" s="3">
        <f t="shared" si="15"/>
        <v>0.15875325889697112</v>
      </c>
      <c r="O51" s="3">
        <f t="shared" si="16"/>
        <v>0.14828073602543895</v>
      </c>
      <c r="Q51" s="3">
        <v>2036</v>
      </c>
      <c r="R51" s="3">
        <f>Output!N244</f>
        <v>0.13732604049264768</v>
      </c>
      <c r="S51" s="3">
        <f>Output!N274</f>
        <v>0.11053933160516979</v>
      </c>
      <c r="T51" s="3">
        <f>Output!N304</f>
        <v>9.1116826292859734E-2</v>
      </c>
      <c r="Z51" s="3">
        <v>2036</v>
      </c>
      <c r="AA51" s="3">
        <f t="shared" si="7"/>
        <v>0.10654749271861978</v>
      </c>
      <c r="AB51" s="3">
        <f t="shared" si="7"/>
        <v>0.2206831203330768</v>
      </c>
      <c r="AC51" s="3">
        <f t="shared" si="7"/>
        <v>0.24608651399999998</v>
      </c>
    </row>
    <row r="52" spans="1:29" x14ac:dyDescent="0.25">
      <c r="A52" s="3">
        <v>2037</v>
      </c>
      <c r="B52" s="3">
        <f>Output!N125</f>
        <v>0.13844418639728351</v>
      </c>
      <c r="C52" s="3">
        <f>Output!N155</f>
        <v>0.10987448193936956</v>
      </c>
      <c r="D52" s="3">
        <f>Output!N185</f>
        <v>8.9482833309637258E-2</v>
      </c>
      <c r="F52" s="3">
        <v>2037</v>
      </c>
      <c r="G52" s="3">
        <f t="shared" si="8"/>
        <v>5.7573269926228715E-2</v>
      </c>
      <c r="H52" s="3">
        <f t="shared" si="9"/>
        <v>5.15166913521036E-2</v>
      </c>
      <c r="I52" s="3">
        <f t="shared" si="10"/>
        <v>4.7086379689638566E-2</v>
      </c>
      <c r="J52" s="3">
        <f t="shared" si="11"/>
        <v>0.11876500097526595</v>
      </c>
      <c r="K52" s="3">
        <f t="shared" si="12"/>
        <v>0.10790075368967347</v>
      </c>
      <c r="L52" s="3">
        <f t="shared" si="13"/>
        <v>9.9947653782692422E-2</v>
      </c>
      <c r="M52" s="3">
        <f t="shared" si="14"/>
        <v>0.17995673202430326</v>
      </c>
      <c r="N52" s="3">
        <f t="shared" si="15"/>
        <v>0.1642848160272434</v>
      </c>
      <c r="O52" s="3">
        <f t="shared" si="16"/>
        <v>0.15280892787574635</v>
      </c>
      <c r="Q52" s="3">
        <v>2037</v>
      </c>
      <c r="R52" s="3">
        <f>Output!N245</f>
        <v>0.13481751587118407</v>
      </c>
      <c r="S52" s="3">
        <f>Output!N275</f>
        <v>0.10858849278045335</v>
      </c>
      <c r="T52" s="3">
        <f>Output!N305</f>
        <v>8.986750728495381E-2</v>
      </c>
      <c r="Z52" s="3">
        <v>2037</v>
      </c>
      <c r="AA52" s="3">
        <f t="shared" si="7"/>
        <v>0.11474345369697511</v>
      </c>
      <c r="AB52" s="3">
        <f t="shared" si="7"/>
        <v>0.23275876179435781</v>
      </c>
      <c r="AC52" s="3">
        <f t="shared" si="7"/>
        <v>0.24608651399999998</v>
      </c>
    </row>
    <row r="53" spans="1:29" x14ac:dyDescent="0.25">
      <c r="A53" s="3">
        <v>2038</v>
      </c>
      <c r="B53" s="3">
        <f>Output!N126</f>
        <v>0.13573825953816193</v>
      </c>
      <c r="C53" s="3">
        <f>Output!N156</f>
        <v>0.1077759706071868</v>
      </c>
      <c r="D53" s="3">
        <f>Output!N186</f>
        <v>8.8148445512224227E-2</v>
      </c>
      <c r="F53" s="3">
        <v>2038</v>
      </c>
      <c r="G53" s="3">
        <f t="shared" si="8"/>
        <v>6.1068401325612275E-2</v>
      </c>
      <c r="H53" s="3">
        <f t="shared" si="9"/>
        <v>5.4305059827477652E-2</v>
      </c>
      <c r="I53" s="3">
        <f t="shared" si="10"/>
        <v>4.9378651187349999E-2</v>
      </c>
      <c r="J53" s="3">
        <f t="shared" si="11"/>
        <v>0.12401798948410139</v>
      </c>
      <c r="K53" s="3">
        <f t="shared" si="12"/>
        <v>0.11209151675000427</v>
      </c>
      <c r="L53" s="3">
        <f t="shared" si="13"/>
        <v>0.10339281061963793</v>
      </c>
      <c r="M53" s="3">
        <f t="shared" si="14"/>
        <v>0.18696757764259048</v>
      </c>
      <c r="N53" s="3">
        <f t="shared" si="15"/>
        <v>0.16987797367253085</v>
      </c>
      <c r="O53" s="3">
        <f t="shared" si="16"/>
        <v>0.15740697005192583</v>
      </c>
      <c r="Q53" s="3">
        <v>2038</v>
      </c>
      <c r="R53" s="3">
        <f>Output!N246</f>
        <v>0.13232710092977637</v>
      </c>
      <c r="S53" s="3">
        <f>Output!N276</f>
        <v>0.10665572854576597</v>
      </c>
      <c r="T53" s="3">
        <f>Output!N306</f>
        <v>8.8636262867076918E-2</v>
      </c>
      <c r="Z53" s="3">
        <v>2038</v>
      </c>
      <c r="AA53" s="3">
        <f t="shared" si="7"/>
        <v>0.12293941467533047</v>
      </c>
      <c r="AB53" s="3">
        <f t="shared" si="7"/>
        <v>0.2450768362580984</v>
      </c>
      <c r="AC53" s="3">
        <f t="shared" si="7"/>
        <v>0.24608651399999998</v>
      </c>
    </row>
    <row r="54" spans="1:29" x14ac:dyDescent="0.25">
      <c r="A54" s="3">
        <v>2039</v>
      </c>
      <c r="B54" s="3">
        <f>Output!N127</f>
        <v>0.13305132874730671</v>
      </c>
      <c r="C54" s="3">
        <f>Output!N157</f>
        <v>0.10569649356473569</v>
      </c>
      <c r="D54" s="3">
        <f>Output!N187</f>
        <v>8.6833130226008193E-2</v>
      </c>
      <c r="F54" s="3">
        <v>2039</v>
      </c>
      <c r="G54" s="3">
        <f t="shared" si="8"/>
        <v>6.4495567530015063E-2</v>
      </c>
      <c r="H54" s="3">
        <f t="shared" si="9"/>
        <v>5.704081685049487E-2</v>
      </c>
      <c r="I54" s="3">
        <f t="shared" si="10"/>
        <v>5.1637625860294134E-2</v>
      </c>
      <c r="J54" s="3">
        <f t="shared" si="11"/>
        <v>0.12927328483597411</v>
      </c>
      <c r="K54" s="3">
        <f t="shared" si="12"/>
        <v>0.11628658938711348</v>
      </c>
      <c r="L54" s="3">
        <f t="shared" si="13"/>
        <v>0.1068567742533451</v>
      </c>
      <c r="M54" s="3">
        <f t="shared" si="14"/>
        <v>0.19405100214193316</v>
      </c>
      <c r="N54" s="3">
        <f t="shared" si="15"/>
        <v>0.17553236192373206</v>
      </c>
      <c r="O54" s="3">
        <f t="shared" si="16"/>
        <v>0.16207592264639606</v>
      </c>
      <c r="Q54" s="3">
        <v>2039</v>
      </c>
      <c r="R54" s="3">
        <f>Output!N247</f>
        <v>0.12985413218411504</v>
      </c>
      <c r="S54" s="3">
        <f>Output!N277</f>
        <v>0.10474044559685179</v>
      </c>
      <c r="T54" s="3">
        <f>Output!N307</f>
        <v>8.742253482500012E-2</v>
      </c>
      <c r="Z54" s="3">
        <v>2039</v>
      </c>
      <c r="AA54" s="3">
        <f t="shared" si="7"/>
        <v>0.13113537565368591</v>
      </c>
      <c r="AB54" s="3">
        <f t="shared" si="7"/>
        <v>0.24608651399999998</v>
      </c>
      <c r="AC54" s="3">
        <f t="shared" si="7"/>
        <v>0.24608651399999998</v>
      </c>
    </row>
    <row r="55" spans="1:29" x14ac:dyDescent="0.25">
      <c r="A55" s="3">
        <v>2040</v>
      </c>
      <c r="B55" s="3">
        <f>Output!N128</f>
        <v>0.13038106251533299</v>
      </c>
      <c r="C55" s="3">
        <f>Output!N158</f>
        <v>0.10363368108116612</v>
      </c>
      <c r="D55" s="3">
        <f>Output!N188</f>
        <v>8.553440305574303E-2</v>
      </c>
      <c r="F55" s="3">
        <v>2040</v>
      </c>
      <c r="G55" s="3">
        <f t="shared" si="8"/>
        <v>6.7855189772634564E-2</v>
      </c>
      <c r="H55" s="3">
        <f t="shared" si="9"/>
        <v>5.9724383654352758E-2</v>
      </c>
      <c r="I55" s="3">
        <f t="shared" si="10"/>
        <v>5.3863723009529477E-2</v>
      </c>
      <c r="J55" s="3">
        <f t="shared" si="11"/>
        <v>0.13453051456271722</v>
      </c>
      <c r="K55" s="3">
        <f t="shared" si="12"/>
        <v>0.12048590888082614</v>
      </c>
      <c r="L55" s="3">
        <f t="shared" si="13"/>
        <v>0.11034023258955769</v>
      </c>
      <c r="M55" s="3">
        <f t="shared" si="14"/>
        <v>0.2012058393527999</v>
      </c>
      <c r="N55" s="3">
        <f t="shared" si="15"/>
        <v>0.18124743410729949</v>
      </c>
      <c r="O55" s="3">
        <f t="shared" si="16"/>
        <v>0.16681674216958592</v>
      </c>
      <c r="Q55" s="3">
        <v>2040</v>
      </c>
      <c r="R55" s="3">
        <f>Output!N248</f>
        <v>0.1273964659163615</v>
      </c>
      <c r="S55" s="3">
        <f>Output!N278</f>
        <v>0.10284046512584544</v>
      </c>
      <c r="T55" s="3">
        <f>Output!N308</f>
        <v>8.6224039080777429E-2</v>
      </c>
      <c r="Z55" s="3">
        <v>2040</v>
      </c>
      <c r="AA55" s="3">
        <f t="shared" si="7"/>
        <v>0.13933133663204122</v>
      </c>
      <c r="AB55" s="3">
        <f t="shared" si="7"/>
        <v>0.24608651399999998</v>
      </c>
      <c r="AC55" s="3">
        <f t="shared" si="7"/>
        <v>0.24608651399999998</v>
      </c>
    </row>
    <row r="56" spans="1:29" x14ac:dyDescent="0.25">
      <c r="A56" s="3">
        <v>2041</v>
      </c>
      <c r="B56" s="3">
        <f>Output!N129</f>
        <v>0.12792537158969169</v>
      </c>
      <c r="C56" s="3">
        <f>Output!N159</f>
        <v>0.10178540568246362</v>
      </c>
      <c r="D56" s="3">
        <f>Output!N189</f>
        <v>8.4450289413275606E-2</v>
      </c>
      <c r="F56" s="3">
        <v>2041</v>
      </c>
      <c r="G56" s="3">
        <f t="shared" si="8"/>
        <v>7.115269162145299E-2</v>
      </c>
      <c r="H56" s="3">
        <f t="shared" si="9"/>
        <v>6.2361182840964015E-2</v>
      </c>
      <c r="I56" s="3">
        <f t="shared" si="10"/>
        <v>5.606236716910773E-2</v>
      </c>
      <c r="J56" s="3">
        <f t="shared" si="11"/>
        <v>0.13950524558847158</v>
      </c>
      <c r="K56" s="3">
        <f t="shared" si="12"/>
        <v>0.12446387987939256</v>
      </c>
      <c r="L56" s="3">
        <f t="shared" si="13"/>
        <v>0.11365718700435712</v>
      </c>
      <c r="M56" s="3">
        <f t="shared" si="14"/>
        <v>0.20785779955549005</v>
      </c>
      <c r="N56" s="3">
        <f t="shared" si="15"/>
        <v>0.18656657691782097</v>
      </c>
      <c r="O56" s="3">
        <f t="shared" si="16"/>
        <v>0.17125200683960642</v>
      </c>
      <c r="Q56" s="3">
        <v>2041</v>
      </c>
      <c r="R56" s="3">
        <f>Output!N249</f>
        <v>0.12513580151175227</v>
      </c>
      <c r="S56" s="3">
        <f>Output!N279</f>
        <v>0.10113745142795655</v>
      </c>
      <c r="T56" s="3">
        <f>Output!N309</f>
        <v>8.5222580289725888E-2</v>
      </c>
      <c r="Z56" s="3">
        <v>2041</v>
      </c>
      <c r="AA56" s="3">
        <f t="shared" ref="AA56:AC65" si="17">0.181/10^3*AA23</f>
        <v>0.14752729761039657</v>
      </c>
      <c r="AB56" s="3">
        <f t="shared" si="17"/>
        <v>0.24608651399999998</v>
      </c>
      <c r="AC56" s="3">
        <f t="shared" si="17"/>
        <v>0.24608651399999998</v>
      </c>
    </row>
    <row r="57" spans="1:29" x14ac:dyDescent="0.25">
      <c r="A57" s="3">
        <v>2042</v>
      </c>
      <c r="B57" s="3">
        <f>Output!N130</f>
        <v>0.12547445834721596</v>
      </c>
      <c r="C57" s="3">
        <f>Output!N160</f>
        <v>9.9941984409857354E-2</v>
      </c>
      <c r="D57" s="3">
        <f>Output!N190</f>
        <v>8.3370953453973745E-2</v>
      </c>
      <c r="F57" s="3">
        <v>2042</v>
      </c>
      <c r="G57" s="3">
        <f t="shared" si="8"/>
        <v>7.4388193862052227E-2</v>
      </c>
      <c r="H57" s="3">
        <f t="shared" si="9"/>
        <v>6.4951337128049527E-2</v>
      </c>
      <c r="I57" s="3">
        <f t="shared" si="10"/>
        <v>5.823367912461077E-2</v>
      </c>
      <c r="J57" s="3">
        <f t="shared" si="11"/>
        <v>0.14447761061869882</v>
      </c>
      <c r="K57" s="3">
        <f t="shared" si="12"/>
        <v>0.12844446516176031</v>
      </c>
      <c r="L57" s="3">
        <f t="shared" si="13"/>
        <v>0.11699408954201632</v>
      </c>
      <c r="M57" s="3">
        <f t="shared" si="14"/>
        <v>0.21456702737534536</v>
      </c>
      <c r="N57" s="3">
        <f t="shared" si="15"/>
        <v>0.19193759319547099</v>
      </c>
      <c r="O57" s="3">
        <f t="shared" si="16"/>
        <v>0.17575449995942183</v>
      </c>
      <c r="Q57" s="3">
        <v>2042</v>
      </c>
      <c r="R57" s="3">
        <f>Output!N250</f>
        <v>0.12287952658670012</v>
      </c>
      <c r="S57" s="3">
        <f>Output!N280</f>
        <v>9.9438897389678399E-2</v>
      </c>
      <c r="T57" s="3">
        <f>Output!N310</f>
        <v>8.4225510978231402E-2</v>
      </c>
      <c r="Z57" s="3">
        <v>2042</v>
      </c>
      <c r="AA57" s="3">
        <f t="shared" si="17"/>
        <v>0.15572325858875197</v>
      </c>
      <c r="AB57" s="3">
        <f t="shared" si="17"/>
        <v>0.24608651399999998</v>
      </c>
      <c r="AC57" s="3">
        <f t="shared" si="17"/>
        <v>0.24608651399999998</v>
      </c>
    </row>
    <row r="58" spans="1:29" x14ac:dyDescent="0.25">
      <c r="A58" s="3">
        <v>2043</v>
      </c>
      <c r="B58" s="3">
        <f>Output!N131</f>
        <v>0.12302943121040022</v>
      </c>
      <c r="C58" s="3">
        <f>Output!N161</f>
        <v>9.8104372799980424E-2</v>
      </c>
      <c r="D58" s="3">
        <f>Output!N191</f>
        <v>8.2297465378866563E-2</v>
      </c>
      <c r="F58" s="3">
        <v>2043</v>
      </c>
      <c r="G58" s="3">
        <f t="shared" si="8"/>
        <v>7.7561845322923637E-2</v>
      </c>
      <c r="H58" s="3">
        <f t="shared" si="9"/>
        <v>6.7494993411961662E-2</v>
      </c>
      <c r="I58" s="3">
        <f t="shared" si="10"/>
        <v>6.0377806738460472E-2</v>
      </c>
      <c r="J58" s="3">
        <f t="shared" si="11"/>
        <v>0.14944684680254661</v>
      </c>
      <c r="K58" s="3">
        <f t="shared" si="12"/>
        <v>0.13242726825186943</v>
      </c>
      <c r="L58" s="3">
        <f t="shared" si="13"/>
        <v>0.12035131910956424</v>
      </c>
      <c r="M58" s="3">
        <f t="shared" si="14"/>
        <v>0.22133184828216956</v>
      </c>
      <c r="N58" s="3">
        <f t="shared" si="15"/>
        <v>0.19735954309177714</v>
      </c>
      <c r="O58" s="3">
        <f t="shared" si="16"/>
        <v>0.180324831480668</v>
      </c>
      <c r="Q58" s="3">
        <v>2043</v>
      </c>
      <c r="R58" s="3">
        <f>Output!N251</f>
        <v>0.12062866197818435</v>
      </c>
      <c r="S58" s="3">
        <f>Output!N281</f>
        <v>9.7745683487882942E-2</v>
      </c>
      <c r="T58" s="3">
        <f>Output!N311</f>
        <v>8.3233816893246465E-2</v>
      </c>
      <c r="Z58" s="3">
        <v>2043</v>
      </c>
      <c r="AA58" s="3">
        <f t="shared" si="17"/>
        <v>0.16391921956710725</v>
      </c>
      <c r="AB58" s="3">
        <f t="shared" si="17"/>
        <v>0.24608651399999998</v>
      </c>
      <c r="AC58" s="3">
        <f t="shared" si="17"/>
        <v>0.24608651399999998</v>
      </c>
    </row>
    <row r="59" spans="1:29" x14ac:dyDescent="0.25">
      <c r="A59" s="3">
        <v>2044</v>
      </c>
      <c r="B59" s="3">
        <f>Output!N132</f>
        <v>0.12059006085045251</v>
      </c>
      <c r="C59" s="3">
        <f>Output!N162</f>
        <v>9.627245618843687E-2</v>
      </c>
      <c r="D59" s="3">
        <f>Output!N192</f>
        <v>8.1229672302092742E-2</v>
      </c>
      <c r="F59" s="3">
        <v>2044</v>
      </c>
      <c r="G59" s="3">
        <f t="shared" si="8"/>
        <v>8.0673789009247723E-2</v>
      </c>
      <c r="H59" s="3">
        <f t="shared" si="9"/>
        <v>6.9992295663950418E-2</v>
      </c>
      <c r="I59" s="3">
        <f t="shared" si="10"/>
        <v>6.2494893981906829E-2</v>
      </c>
      <c r="J59" s="3">
        <f t="shared" si="11"/>
        <v>0.15441211730163995</v>
      </c>
      <c r="K59" s="3">
        <f t="shared" si="12"/>
        <v>0.13641184588211763</v>
      </c>
      <c r="L59" s="3">
        <f t="shared" si="13"/>
        <v>0.12372924361381772</v>
      </c>
      <c r="M59" s="3">
        <f t="shared" si="14"/>
        <v>0.22815044559403219</v>
      </c>
      <c r="N59" s="3">
        <f t="shared" si="15"/>
        <v>0.20283139610028486</v>
      </c>
      <c r="O59" s="3">
        <f t="shared" si="16"/>
        <v>0.18496359324572864</v>
      </c>
      <c r="Q59" s="3">
        <v>2044</v>
      </c>
      <c r="R59" s="3">
        <f>Output!N252</f>
        <v>0.11838299391984319</v>
      </c>
      <c r="S59" s="3">
        <f>Output!N282</f>
        <v>9.6057701226288997E-2</v>
      </c>
      <c r="T59" s="3">
        <f>Output!N312</f>
        <v>8.2247354448463025E-2</v>
      </c>
      <c r="Z59" s="3">
        <v>2044</v>
      </c>
      <c r="AA59" s="3">
        <f t="shared" si="17"/>
        <v>0.17211518054546265</v>
      </c>
      <c r="AB59" s="3">
        <f t="shared" si="17"/>
        <v>0.24608651399999998</v>
      </c>
      <c r="AC59" s="3">
        <f t="shared" si="17"/>
        <v>0.24608651399999998</v>
      </c>
    </row>
    <row r="60" spans="1:29" x14ac:dyDescent="0.25">
      <c r="A60" s="3">
        <v>2045</v>
      </c>
      <c r="B60" s="3">
        <f>Output!N133</f>
        <v>0.11815623260297689</v>
      </c>
      <c r="C60" s="3">
        <f>Output!N163</f>
        <v>9.4446081689365372E-2</v>
      </c>
      <c r="D60" s="3">
        <f>Output!N193</f>
        <v>8.0167421337790992E-2</v>
      </c>
      <c r="F60" s="3">
        <v>2045</v>
      </c>
      <c r="G60" s="3">
        <f t="shared" si="8"/>
        <v>8.3724165054890332E-2</v>
      </c>
      <c r="H60" s="3">
        <f t="shared" si="9"/>
        <v>7.244338401788164E-2</v>
      </c>
      <c r="I60" s="3">
        <f t="shared" si="10"/>
        <v>6.4585080988815685E-2</v>
      </c>
      <c r="J60" s="3">
        <f t="shared" si="11"/>
        <v>0.15937251254006446</v>
      </c>
      <c r="K60" s="3">
        <f t="shared" si="12"/>
        <v>0.14039770428707271</v>
      </c>
      <c r="L60" s="3">
        <f t="shared" si="13"/>
        <v>0.12712821918973014</v>
      </c>
      <c r="M60" s="3">
        <f t="shared" si="14"/>
        <v>0.23502086002523859</v>
      </c>
      <c r="N60" s="3">
        <f t="shared" si="15"/>
        <v>0.20835202455626378</v>
      </c>
      <c r="O60" s="3">
        <f t="shared" si="16"/>
        <v>0.18967135739064458</v>
      </c>
      <c r="Q60" s="3">
        <v>2045</v>
      </c>
      <c r="R60" s="3">
        <f>Output!N253</f>
        <v>0.11614242036779682</v>
      </c>
      <c r="S60" s="3">
        <f>Output!N283</f>
        <v>9.4374813470989777E-2</v>
      </c>
      <c r="T60" s="3">
        <f>Output!N313</f>
        <v>8.1265986509974325E-2</v>
      </c>
      <c r="Z60" s="3">
        <v>2045</v>
      </c>
      <c r="AA60" s="3">
        <f t="shared" si="17"/>
        <v>0.18031114152381811</v>
      </c>
      <c r="AB60" s="3">
        <f t="shared" si="17"/>
        <v>0.24608651399999998</v>
      </c>
      <c r="AC60" s="3">
        <f t="shared" si="17"/>
        <v>0.24608651399999998</v>
      </c>
    </row>
    <row r="61" spans="1:29" x14ac:dyDescent="0.25">
      <c r="A61" s="3">
        <v>2046</v>
      </c>
      <c r="B61" s="3">
        <f>Output!N134</f>
        <v>0.11572790824650801</v>
      </c>
      <c r="C61" s="3">
        <f>Output!N164</f>
        <v>9.2625211081300632E-2</v>
      </c>
      <c r="D61" s="3">
        <f>Output!N194</f>
        <v>7.9110674264495986E-2</v>
      </c>
      <c r="F61" s="3">
        <v>2046</v>
      </c>
      <c r="G61" s="3">
        <f t="shared" si="8"/>
        <v>8.6713112600753886E-2</v>
      </c>
      <c r="H61" s="3">
        <f t="shared" si="9"/>
        <v>7.4848397614657766E-2</v>
      </c>
      <c r="I61" s="3">
        <f t="shared" si="10"/>
        <v>6.6648506900089485E-2</v>
      </c>
      <c r="J61" s="3">
        <f t="shared" si="11"/>
        <v>0.16432704998463479</v>
      </c>
      <c r="K61" s="3">
        <f t="shared" si="12"/>
        <v>0.1443843014879565</v>
      </c>
      <c r="L61" s="3">
        <f t="shared" si="13"/>
        <v>0.13054859401552824</v>
      </c>
      <c r="M61" s="3">
        <f t="shared" si="14"/>
        <v>0.24194098736851571</v>
      </c>
      <c r="N61" s="3">
        <f t="shared" si="15"/>
        <v>0.21392020536125522</v>
      </c>
      <c r="O61" s="3">
        <f t="shared" si="16"/>
        <v>0.19444868113096697</v>
      </c>
      <c r="Q61" s="3">
        <v>2046</v>
      </c>
      <c r="R61" s="3">
        <f>Output!N254</f>
        <v>0.11390690300581766</v>
      </c>
      <c r="S61" s="3">
        <f>Output!N284</f>
        <v>9.2696981905757758E-2</v>
      </c>
      <c r="T61" s="3">
        <f>Output!N314</f>
        <v>8.028967476155284E-2</v>
      </c>
      <c r="Z61" s="3">
        <v>2046</v>
      </c>
      <c r="AA61" s="3">
        <f t="shared" si="17"/>
        <v>0.1885071025021734</v>
      </c>
      <c r="AB61" s="3">
        <f t="shared" si="17"/>
        <v>0.24608651399999998</v>
      </c>
      <c r="AC61" s="3">
        <f t="shared" si="17"/>
        <v>0.24608651399999998</v>
      </c>
    </row>
    <row r="62" spans="1:29" x14ac:dyDescent="0.25">
      <c r="A62" s="3">
        <v>2047</v>
      </c>
      <c r="B62" s="3">
        <f>Output!N135</f>
        <v>0.11330489667371925</v>
      </c>
      <c r="C62" s="3">
        <f>Output!N165</f>
        <v>9.0809653256916006E-2</v>
      </c>
      <c r="D62" s="3">
        <f>Output!N195</f>
        <v>7.8059239974881095E-2</v>
      </c>
      <c r="F62" s="3">
        <v>2047</v>
      </c>
      <c r="G62" s="3">
        <f t="shared" si="8"/>
        <v>8.9640765984287274E-2</v>
      </c>
      <c r="H62" s="3">
        <f t="shared" si="9"/>
        <v>7.720747079172767E-2</v>
      </c>
      <c r="I62" s="3">
        <f t="shared" si="10"/>
        <v>6.8685306053177103E-2</v>
      </c>
      <c r="J62" s="3">
        <f t="shared" si="11"/>
        <v>0.16927466448023049</v>
      </c>
      <c r="K62" s="3">
        <f t="shared" si="12"/>
        <v>0.14837103868597662</v>
      </c>
      <c r="L62" s="3">
        <f t="shared" si="13"/>
        <v>0.13399070129199517</v>
      </c>
      <c r="M62" s="3">
        <f t="shared" si="14"/>
        <v>0.2489085629761737</v>
      </c>
      <c r="N62" s="3">
        <f t="shared" si="15"/>
        <v>0.21953460658022556</v>
      </c>
      <c r="O62" s="3">
        <f t="shared" si="16"/>
        <v>0.1992960965308132</v>
      </c>
      <c r="Q62" s="3">
        <v>2047</v>
      </c>
      <c r="R62" s="3">
        <f>Output!N255</f>
        <v>0.11167626960997211</v>
      </c>
      <c r="S62" s="3">
        <f>Output!N285</f>
        <v>9.1024034306659424E-2</v>
      </c>
      <c r="T62" s="3">
        <f>Output!N315</f>
        <v>7.9318246979264984E-2</v>
      </c>
      <c r="Z62" s="3">
        <v>2047</v>
      </c>
      <c r="AA62" s="3">
        <f t="shared" si="17"/>
        <v>0.19670306348052877</v>
      </c>
      <c r="AB62" s="3">
        <f t="shared" si="17"/>
        <v>0.24608651399999998</v>
      </c>
      <c r="AC62" s="3">
        <f t="shared" si="17"/>
        <v>0.24608651399999998</v>
      </c>
    </row>
    <row r="63" spans="1:29" x14ac:dyDescent="0.25">
      <c r="A63" s="3">
        <v>2048</v>
      </c>
      <c r="B63" s="3">
        <f>Output!N136</f>
        <v>0.11088712144167996</v>
      </c>
      <c r="C63" s="3">
        <f>Output!N166</f>
        <v>8.8999293551815531E-2</v>
      </c>
      <c r="D63" s="3">
        <f>Output!N196</f>
        <v>7.7013003804550353E-2</v>
      </c>
      <c r="F63" s="3">
        <v>2048</v>
      </c>
      <c r="G63" s="3">
        <f t="shared" si="8"/>
        <v>9.2507257610800295E-2</v>
      </c>
      <c r="H63" s="3">
        <f t="shared" si="9"/>
        <v>7.9520734988331648E-2</v>
      </c>
      <c r="I63" s="3">
        <f t="shared" si="10"/>
        <v>7.0695609887318822E-2</v>
      </c>
      <c r="J63" s="3">
        <f t="shared" si="11"/>
        <v>0.1742142093429751</v>
      </c>
      <c r="K63" s="3">
        <f t="shared" si="12"/>
        <v>0.1523572607885704</v>
      </c>
      <c r="L63" s="3">
        <f t="shared" si="13"/>
        <v>0.1374548614118592</v>
      </c>
      <c r="M63" s="3">
        <f t="shared" si="14"/>
        <v>0.25592116107514995</v>
      </c>
      <c r="N63" s="3">
        <f t="shared" si="15"/>
        <v>0.2251937865888092</v>
      </c>
      <c r="O63" s="3">
        <f t="shared" si="16"/>
        <v>0.20421411293639957</v>
      </c>
      <c r="Q63" s="3">
        <v>2048</v>
      </c>
      <c r="R63" s="3">
        <f>Output!N256</f>
        <v>0.10945045000020649</v>
      </c>
      <c r="S63" s="3">
        <f>Output!N286</f>
        <v>8.9355865403614107E-2</v>
      </c>
      <c r="T63" s="3">
        <f>Output!N316</f>
        <v>7.8351597893030187E-2</v>
      </c>
      <c r="Z63" s="3">
        <v>2048</v>
      </c>
      <c r="AA63" s="3">
        <f t="shared" si="17"/>
        <v>0.20489902445888419</v>
      </c>
      <c r="AB63" s="3">
        <f t="shared" si="17"/>
        <v>0.24608651399999998</v>
      </c>
      <c r="AC63" s="3">
        <f t="shared" si="17"/>
        <v>0.24608651399999998</v>
      </c>
    </row>
    <row r="64" spans="1:29" x14ac:dyDescent="0.25">
      <c r="A64" s="3">
        <v>2049</v>
      </c>
      <c r="B64" s="3">
        <f>Output!N137</f>
        <v>0.10847442966452885</v>
      </c>
      <c r="C64" s="3">
        <f>Output!N167</f>
        <v>8.7194055523068553E-2</v>
      </c>
      <c r="D64" s="3">
        <f>Output!N197</f>
        <v>7.5971889310573124E-2</v>
      </c>
      <c r="F64" s="3">
        <v>2049</v>
      </c>
      <c r="G64" s="3">
        <f t="shared" si="8"/>
        <v>9.5312715967536932E-2</v>
      </c>
      <c r="H64" s="3">
        <f t="shared" si="9"/>
        <v>8.1788319657783187E-2</v>
      </c>
      <c r="I64" s="3">
        <f t="shared" si="10"/>
        <v>7.2679547855828155E-2</v>
      </c>
      <c r="J64" s="3">
        <f t="shared" si="11"/>
        <v>0.17914444924538084</v>
      </c>
      <c r="K64" s="3">
        <f t="shared" si="12"/>
        <v>0.15634225539473451</v>
      </c>
      <c r="L64" s="3">
        <f t="shared" si="13"/>
        <v>0.14094138264741954</v>
      </c>
      <c r="M64" s="3">
        <f t="shared" si="14"/>
        <v>0.26297618252322469</v>
      </c>
      <c r="N64" s="3">
        <f t="shared" si="15"/>
        <v>0.2308961911316858</v>
      </c>
      <c r="O64" s="3">
        <f t="shared" si="16"/>
        <v>0.20920321743901082</v>
      </c>
      <c r="Q64" s="3">
        <v>2049</v>
      </c>
      <c r="R64" s="3">
        <f>Output!N257</f>
        <v>0.10722929736401209</v>
      </c>
      <c r="S64" s="3">
        <f>Output!N287</f>
        <v>8.7692398564166885E-2</v>
      </c>
      <c r="T64" s="3">
        <f>Output!N317</f>
        <v>7.7389650870393484E-2</v>
      </c>
      <c r="Z64" s="3">
        <v>2049</v>
      </c>
      <c r="AA64" s="3">
        <f t="shared" si="17"/>
        <v>0.21309498543723948</v>
      </c>
      <c r="AB64" s="3">
        <f t="shared" si="17"/>
        <v>0.24608651399999998</v>
      </c>
      <c r="AC64" s="3">
        <f t="shared" si="17"/>
        <v>0.24608651399999998</v>
      </c>
    </row>
    <row r="65" spans="1:29" x14ac:dyDescent="0.25">
      <c r="A65" s="3">
        <v>2050</v>
      </c>
      <c r="B65" s="3">
        <f>Output!N138</f>
        <v>0.10605275584302645</v>
      </c>
      <c r="C65" s="3">
        <f>Output!N168</f>
        <v>8.5379835449970284E-2</v>
      </c>
      <c r="D65" s="3">
        <f>Output!N198</f>
        <v>7.4921792772244603E-2</v>
      </c>
      <c r="F65" s="3">
        <v>2050</v>
      </c>
      <c r="G65" s="3">
        <f t="shared" si="8"/>
        <v>9.8056914108845553E-2</v>
      </c>
      <c r="H65" s="3">
        <f t="shared" si="9"/>
        <v>8.4009997854430654E-2</v>
      </c>
      <c r="I65" s="3">
        <f t="shared" si="10"/>
        <v>7.4636893013053457E-2</v>
      </c>
      <c r="J65" s="3">
        <f t="shared" si="11"/>
        <v>0.18406342608022497</v>
      </c>
      <c r="K65" s="3">
        <f t="shared" si="12"/>
        <v>0.16032461491144775</v>
      </c>
      <c r="L65" s="3">
        <f t="shared" si="13"/>
        <v>0.14444992503043938</v>
      </c>
      <c r="M65" s="3">
        <f t="shared" si="14"/>
        <v>0.2700699380516044</v>
      </c>
      <c r="N65" s="3">
        <f t="shared" si="15"/>
        <v>0.2366392319684649</v>
      </c>
      <c r="O65" s="3">
        <f t="shared" si="16"/>
        <v>0.21426295704782528</v>
      </c>
      <c r="Q65" s="3">
        <v>2050</v>
      </c>
      <c r="R65" s="3">
        <f>Output!N258</f>
        <v>0.10499990825010959</v>
      </c>
      <c r="S65" s="3">
        <f>Output!N288</f>
        <v>8.6020695247011558E-2</v>
      </c>
      <c r="T65" s="3">
        <f>Output!N318</f>
        <v>7.6419467370048677E-2</v>
      </c>
      <c r="Z65" s="3">
        <v>2050</v>
      </c>
      <c r="AA65" s="3">
        <f t="shared" si="17"/>
        <v>0.22129094641559485</v>
      </c>
      <c r="AB65" s="3">
        <f t="shared" si="17"/>
        <v>0.24608651399999998</v>
      </c>
      <c r="AC65" s="3">
        <f t="shared" si="17"/>
        <v>0.24608651399999998</v>
      </c>
    </row>
  </sheetData>
  <mergeCells count="12">
    <mergeCell ref="AA4:AC4"/>
    <mergeCell ref="AA37:AC37"/>
    <mergeCell ref="V4:X4"/>
    <mergeCell ref="G36:O36"/>
    <mergeCell ref="G4:I4"/>
    <mergeCell ref="L4:N4"/>
    <mergeCell ref="Q4:S4"/>
    <mergeCell ref="B37:D37"/>
    <mergeCell ref="G37:I37"/>
    <mergeCell ref="J37:L37"/>
    <mergeCell ref="M37:O37"/>
    <mergeCell ref="R37:T3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09D8C-1847-4ACA-B33D-D2D11E3C5511}">
  <dimension ref="A2:AC65"/>
  <sheetViews>
    <sheetView workbookViewId="0">
      <selection activeCell="E2" sqref="E2"/>
    </sheetView>
  </sheetViews>
  <sheetFormatPr defaultRowHeight="15" x14ac:dyDescent="0.25"/>
  <cols>
    <col min="1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9" x14ac:dyDescent="0.25">
      <c r="A2" s="3">
        <v>9583.4650000000001</v>
      </c>
      <c r="B2" s="3">
        <v>0.7797235466833714</v>
      </c>
      <c r="D2" s="3">
        <v>0.99058321669371663</v>
      </c>
      <c r="E2" s="3">
        <v>0.31632343021663645</v>
      </c>
    </row>
    <row r="4" spans="1:29" ht="44.25" customHeight="1" x14ac:dyDescent="0.25">
      <c r="G4" s="1" t="s">
        <v>44</v>
      </c>
      <c r="H4" s="1"/>
      <c r="I4" s="1"/>
      <c r="L4" s="1" t="s">
        <v>45</v>
      </c>
      <c r="M4" s="1"/>
      <c r="N4" s="1"/>
      <c r="Q4" s="2" t="s">
        <v>43</v>
      </c>
      <c r="R4" s="2"/>
      <c r="S4" s="2"/>
      <c r="V4" s="2" t="s">
        <v>42</v>
      </c>
      <c r="W4" s="2"/>
      <c r="X4" s="2"/>
      <c r="AA4" s="2" t="s">
        <v>49</v>
      </c>
      <c r="AB4" s="2"/>
      <c r="AC4" s="2"/>
    </row>
    <row r="5" spans="1:29" x14ac:dyDescent="0.25">
      <c r="A5" s="3" t="s">
        <v>29</v>
      </c>
      <c r="B5" s="3" t="s">
        <v>30</v>
      </c>
      <c r="C5" s="3" t="s">
        <v>31</v>
      </c>
      <c r="D5" s="3" t="s">
        <v>32</v>
      </c>
      <c r="F5" s="3" t="s">
        <v>29</v>
      </c>
      <c r="G5" s="3" t="s">
        <v>30</v>
      </c>
      <c r="H5" s="3" t="s">
        <v>31</v>
      </c>
      <c r="I5" s="3" t="s">
        <v>32</v>
      </c>
      <c r="K5" s="3" t="s">
        <v>29</v>
      </c>
      <c r="L5" s="3" t="s">
        <v>30</v>
      </c>
      <c r="M5" s="3" t="s">
        <v>31</v>
      </c>
      <c r="N5" s="3" t="s">
        <v>32</v>
      </c>
      <c r="P5" s="3" t="s">
        <v>29</v>
      </c>
      <c r="U5" s="3" t="s">
        <v>29</v>
      </c>
      <c r="Z5" s="3" t="s">
        <v>29</v>
      </c>
      <c r="AA5" s="3" t="s">
        <v>30</v>
      </c>
      <c r="AB5" s="3" t="s">
        <v>31</v>
      </c>
      <c r="AC5" s="3" t="s">
        <v>32</v>
      </c>
    </row>
    <row r="6" spans="1:29" x14ac:dyDescent="0.25">
      <c r="B6" s="3">
        <v>3.5289999999999999</v>
      </c>
      <c r="C6" s="3">
        <v>3.5289999999999999</v>
      </c>
      <c r="D6" s="3">
        <v>3.5289999999999999</v>
      </c>
      <c r="F6" s="3">
        <v>2024</v>
      </c>
      <c r="G6" s="3">
        <f>(B9-$B$6)*$B$2*Output!$O$98*$D$2/Output!$O$95/1000000</f>
        <v>26.830469529905436</v>
      </c>
      <c r="H6" s="3">
        <f>(C9-$B$6)*$B$2*Output!$O$98*$D$2/Output!$O$95/1000000</f>
        <v>52.894848287224285</v>
      </c>
      <c r="I6" s="3">
        <f>(D9-$B$6)*$B$2*Output!$O$98*$D$2/Output!$O$95/1000000</f>
        <v>78.959227044543354</v>
      </c>
      <c r="K6" s="3">
        <v>2024</v>
      </c>
      <c r="L6" s="3">
        <f>(B9-$B$6)*$B$2*Output!$O$101*$E$2/Output!$O$95/1000000</f>
        <v>55.033172221558956</v>
      </c>
      <c r="M6" s="3">
        <f>(C9-$B$6)*$B$2*Output!$O$101*$E$2/Output!$O$95/1000000</f>
        <v>108.49498150524188</v>
      </c>
      <c r="N6" s="3">
        <f>(D9-$B$6)*$B$2*Output!$O$101*$E$2/Output!$O$95/1000000</f>
        <v>161.9567907889253</v>
      </c>
      <c r="P6" s="3">
        <v>2024</v>
      </c>
      <c r="Q6" s="3">
        <f>($A$2-(G6*2+L6*1.204))/$A$2*100</f>
        <v>98.748668895701414</v>
      </c>
      <c r="R6" s="3">
        <f t="shared" ref="R6:S21" si="0">($A$2-(H6*2+M6*1.204))/$A$2*100</f>
        <v>97.533067065964545</v>
      </c>
      <c r="S6" s="3">
        <f t="shared" si="0"/>
        <v>96.31746523622769</v>
      </c>
      <c r="U6" s="3">
        <v>2024</v>
      </c>
      <c r="V6" s="3">
        <f>100-Q6</f>
        <v>1.2513311042985862</v>
      </c>
      <c r="W6" s="3">
        <f t="shared" ref="W6:X21" si="1">100-R6</f>
        <v>2.4669329340354551</v>
      </c>
      <c r="X6" s="3">
        <f t="shared" si="1"/>
        <v>3.6825347637723098</v>
      </c>
      <c r="Z6" s="3">
        <v>2024</v>
      </c>
      <c r="AA6" s="3">
        <f>V6/100*$A$2</f>
        <v>119.92087841456851</v>
      </c>
      <c r="AB6" s="3">
        <f t="shared" ref="AB6:AC21" si="2">W6/100*$A$2</f>
        <v>236.41765430676094</v>
      </c>
      <c r="AC6" s="3">
        <f t="shared" si="2"/>
        <v>352.914430198952</v>
      </c>
    </row>
    <row r="7" spans="1:29" x14ac:dyDescent="0.25">
      <c r="F7" s="3">
        <v>2025</v>
      </c>
      <c r="G7" s="3">
        <f>(B10-$B$6)*$B$2*Output!$O$98*$D$2/Output!$O$95/1000000</f>
        <v>53.660939059810872</v>
      </c>
      <c r="H7" s="3">
        <f>(C10-$B$6)*$B$2*Output!$O$98*$D$2/Output!$O$95/1000000</f>
        <v>110.79576278331061</v>
      </c>
      <c r="I7" s="3">
        <f>(D10-$B$6)*$B$2*Output!$O$98*$D$2/Output!$O$95/1000000</f>
        <v>167.93058650681044</v>
      </c>
      <c r="K7" s="3">
        <v>2025</v>
      </c>
      <c r="L7" s="3">
        <f>(B10-$B$6)*$B$2*Output!$O$101*$E$2/Output!$O$95/1000000</f>
        <v>110.06634444311791</v>
      </c>
      <c r="M7" s="3">
        <f>(C10-$B$6)*$B$2*Output!$O$101*$E$2/Output!$O$95/1000000</f>
        <v>227.25812859430843</v>
      </c>
      <c r="N7" s="3">
        <f>(D10-$B$6)*$B$2*Output!$O$101*$E$2/Output!$O$95/1000000</f>
        <v>344.44991274549926</v>
      </c>
      <c r="P7" s="3">
        <v>2025</v>
      </c>
      <c r="Q7" s="3">
        <f t="shared" ref="Q7:S32" si="3">($A$2-(G7*2+L7*1.204))/$A$2*100</f>
        <v>97.497337791402856</v>
      </c>
      <c r="R7" s="3">
        <f t="shared" si="0"/>
        <v>94.832659039354056</v>
      </c>
      <c r="S7" s="3">
        <f t="shared" si="0"/>
        <v>92.167980287305241</v>
      </c>
      <c r="U7" s="3">
        <v>2025</v>
      </c>
      <c r="V7" s="3">
        <f t="shared" ref="V7:X32" si="4">100-Q7</f>
        <v>2.5026622085971439</v>
      </c>
      <c r="W7" s="3">
        <f t="shared" si="1"/>
        <v>5.1673409606459444</v>
      </c>
      <c r="X7" s="3">
        <f t="shared" si="1"/>
        <v>7.8320197126947591</v>
      </c>
      <c r="Z7" s="3">
        <v>2025</v>
      </c>
      <c r="AA7" s="3">
        <f t="shared" ref="AA7:AC32" si="5">V7/100*$A$2</f>
        <v>239.84175682913428</v>
      </c>
      <c r="AB7" s="3">
        <f t="shared" si="2"/>
        <v>495.21031239416783</v>
      </c>
      <c r="AC7" s="3">
        <f t="shared" si="2"/>
        <v>750.57886795920274</v>
      </c>
    </row>
    <row r="8" spans="1:29" x14ac:dyDescent="0.25">
      <c r="F8" s="3">
        <v>2026</v>
      </c>
      <c r="G8" s="3">
        <f>(B11-$B$6)*$B$2*Output!$O$98*$D$2/Output!$O$95/1000000</f>
        <v>80.491408589716301</v>
      </c>
      <c r="H8" s="3">
        <f>(C11-$B$6)*$B$2*Output!$O$98*$D$2/Output!$O$95/1000000</f>
        <v>174.33751917757436</v>
      </c>
      <c r="I8" s="3">
        <f>(D11-$B$6)*$B$2*Output!$O$98*$D$2/Output!$O$95/1000000</f>
        <v>268.1836297654325</v>
      </c>
      <c r="K8" s="3">
        <v>2026</v>
      </c>
      <c r="L8" s="3">
        <f>(B11-$B$6)*$B$2*Output!$O$101*$E$2/Output!$O$95/1000000</f>
        <v>165.09951666467686</v>
      </c>
      <c r="M8" s="3">
        <f>(C11-$B$6)*$B$2*Output!$O$101*$E$2/Output!$O$95/1000000</f>
        <v>357.59145798342649</v>
      </c>
      <c r="N8" s="3">
        <f>(D11-$B$6)*$B$2*Output!$O$101*$E$2/Output!$O$95/1000000</f>
        <v>550.0833993021763</v>
      </c>
      <c r="P8" s="3">
        <v>2026</v>
      </c>
      <c r="Q8" s="3">
        <f t="shared" si="3"/>
        <v>96.246006687104256</v>
      </c>
      <c r="R8" s="3">
        <f t="shared" si="0"/>
        <v>91.869170975558475</v>
      </c>
      <c r="S8" s="3">
        <f t="shared" si="0"/>
        <v>87.492335264012695</v>
      </c>
      <c r="U8" s="3">
        <v>2026</v>
      </c>
      <c r="V8" s="3">
        <f t="shared" si="4"/>
        <v>3.7539933128957443</v>
      </c>
      <c r="W8" s="3">
        <f t="shared" si="1"/>
        <v>8.1308290244415247</v>
      </c>
      <c r="X8" s="3">
        <f t="shared" si="1"/>
        <v>12.507664735987305</v>
      </c>
      <c r="Z8" s="3">
        <v>2026</v>
      </c>
      <c r="AA8" s="3">
        <f t="shared" si="5"/>
        <v>359.76263524370415</v>
      </c>
      <c r="AB8" s="3">
        <f t="shared" si="2"/>
        <v>779.21515376719492</v>
      </c>
      <c r="AC8" s="3">
        <f t="shared" si="2"/>
        <v>1198.6676722906859</v>
      </c>
    </row>
    <row r="9" spans="1:29" x14ac:dyDescent="0.25">
      <c r="A9" s="3">
        <v>2024</v>
      </c>
      <c r="B9" s="3">
        <v>3.6810550119020253</v>
      </c>
      <c r="C9" s="3">
        <v>3.8287683949177636</v>
      </c>
      <c r="D9" s="3">
        <v>3.9764817779335031</v>
      </c>
      <c r="F9" s="3">
        <v>2027</v>
      </c>
      <c r="G9" s="3">
        <f>(B12-$B$6)*$B$2*Output!$O$98*$D$2/Output!$O$95/1000000</f>
        <v>107.32187811962174</v>
      </c>
      <c r="H9" s="3">
        <f>(C12-$B$6)*$B$2*Output!$O$98*$D$2/Output!$O$95/1000000</f>
        <v>244.2353835401876</v>
      </c>
      <c r="I9" s="3">
        <f>(D12-$B$6)*$B$2*Output!$O$98*$D$2/Output!$O$95/1000000</f>
        <v>381.14888896075394</v>
      </c>
      <c r="K9" s="3">
        <v>2027</v>
      </c>
      <c r="L9" s="3">
        <f>(B12-$B$6)*$B$2*Output!$O$101*$E$2/Output!$O$95/1000000</f>
        <v>220.13268888623583</v>
      </c>
      <c r="M9" s="3">
        <f>(C12-$B$6)*$B$2*Output!$O$101*$E$2/Output!$O$95/1000000</f>
        <v>500.96208379745866</v>
      </c>
      <c r="N9" s="3">
        <f>(D12-$B$6)*$B$2*Output!$O$101*$E$2/Output!$O$95/1000000</f>
        <v>781.79147870868258</v>
      </c>
      <c r="P9" s="3">
        <v>2027</v>
      </c>
      <c r="Q9" s="3">
        <f t="shared" si="3"/>
        <v>94.994675582805684</v>
      </c>
      <c r="R9" s="3">
        <f t="shared" si="0"/>
        <v>88.60924398458684</v>
      </c>
      <c r="S9" s="3">
        <f t="shared" si="0"/>
        <v>82.223812386367953</v>
      </c>
      <c r="U9" s="3">
        <v>2027</v>
      </c>
      <c r="V9" s="3">
        <f t="shared" si="4"/>
        <v>5.0053244171943163</v>
      </c>
      <c r="W9" s="3">
        <f t="shared" si="1"/>
        <v>11.39075601541316</v>
      </c>
      <c r="X9" s="3">
        <f t="shared" si="1"/>
        <v>17.776187613632047</v>
      </c>
      <c r="Z9" s="3">
        <v>2027</v>
      </c>
      <c r="AA9" s="3">
        <f t="shared" si="5"/>
        <v>479.68351365827129</v>
      </c>
      <c r="AB9" s="3">
        <f t="shared" si="2"/>
        <v>1091.6291159725149</v>
      </c>
      <c r="AC9" s="3">
        <f t="shared" si="2"/>
        <v>1703.5747182867624</v>
      </c>
    </row>
    <row r="10" spans="1:29" x14ac:dyDescent="0.25">
      <c r="A10" s="3">
        <v>2025</v>
      </c>
      <c r="B10" s="3">
        <v>3.8331100238040507</v>
      </c>
      <c r="C10" s="3">
        <v>4.1569074248004654</v>
      </c>
      <c r="D10" s="3">
        <v>4.4807048257968809</v>
      </c>
      <c r="F10" s="3">
        <v>2028</v>
      </c>
      <c r="G10" s="3">
        <f>(B13-$B$6)*$B$2*Output!$O$98*$D$2/Output!$O$95/1000000</f>
        <v>134.15234764952709</v>
      </c>
      <c r="H10" s="3">
        <f>(C13-$B$6)*$B$2*Output!$O$98*$D$2/Output!$O$95/1000000</f>
        <v>321.29531860688752</v>
      </c>
      <c r="I10" s="3">
        <f>(D13-$B$6)*$B$2*Output!$O$98*$D$2/Output!$O$95/1000000</f>
        <v>508.43828956424812</v>
      </c>
      <c r="K10" s="3">
        <v>2028</v>
      </c>
      <c r="L10" s="3">
        <f>(B13-$B$6)*$B$2*Output!$O$101*$E$2/Output!$O$95/1000000</f>
        <v>275.16586110779457</v>
      </c>
      <c r="M10" s="3">
        <f>(C13-$B$6)*$B$2*Output!$O$101*$E$2/Output!$O$95/1000000</f>
        <v>659.0231521354898</v>
      </c>
      <c r="N10" s="3">
        <f>(D13-$B$6)*$B$2*Output!$O$101*$E$2/Output!$O$95/1000000</f>
        <v>1042.8804431631854</v>
      </c>
      <c r="P10" s="3">
        <v>2028</v>
      </c>
      <c r="Q10" s="3">
        <f t="shared" si="3"/>
        <v>93.743344478507112</v>
      </c>
      <c r="R10" s="3">
        <f t="shared" si="0"/>
        <v>85.015289225922942</v>
      </c>
      <c r="S10" s="3">
        <f t="shared" si="0"/>
        <v>76.287233973338758</v>
      </c>
      <c r="U10" s="3">
        <v>2028</v>
      </c>
      <c r="V10" s="3">
        <f t="shared" si="4"/>
        <v>6.2566555214928883</v>
      </c>
      <c r="W10" s="3">
        <f t="shared" si="1"/>
        <v>14.984710774077058</v>
      </c>
      <c r="X10" s="3">
        <f t="shared" si="1"/>
        <v>23.712766026661242</v>
      </c>
      <c r="Z10" s="3">
        <v>2028</v>
      </c>
      <c r="AA10" s="3">
        <f t="shared" si="5"/>
        <v>599.60439207283832</v>
      </c>
      <c r="AB10" s="3">
        <f t="shared" si="2"/>
        <v>1436.054512384904</v>
      </c>
      <c r="AC10" s="3">
        <f t="shared" si="2"/>
        <v>2272.5046326969709</v>
      </c>
    </row>
    <row r="11" spans="1:29" x14ac:dyDescent="0.25">
      <c r="A11" s="3">
        <v>2026</v>
      </c>
      <c r="B11" s="3">
        <v>3.9851650357060762</v>
      </c>
      <c r="C11" s="3">
        <v>4.5170145229649687</v>
      </c>
      <c r="D11" s="3">
        <v>5.0488640102238618</v>
      </c>
      <c r="F11" s="3">
        <v>2029</v>
      </c>
      <c r="G11" s="3">
        <f>(B14-$B$6)*$B$2*Output!$O$98*$D$2/Output!$O$95/1000000</f>
        <v>160.9828171794326</v>
      </c>
      <c r="H11" s="3">
        <f>(C14-$B$6)*$B$2*Output!$O$98*$D$2/Output!$O$95/1000000</f>
        <v>406.42548423382271</v>
      </c>
      <c r="I11" s="3">
        <f>(D14-$B$6)*$B$2*Output!$O$98*$D$2/Output!$O$95/1000000</f>
        <v>651.86815128821297</v>
      </c>
      <c r="K11" s="3">
        <v>2029</v>
      </c>
      <c r="L11" s="3">
        <f>(B14-$B$6)*$B$2*Output!$O$101*$E$2/Output!$O$95/1000000</f>
        <v>330.19903332935371</v>
      </c>
      <c r="M11" s="3">
        <f>(C14-$B$6)*$B$2*Output!$O$101*$E$2/Output!$O$95/1000000</f>
        <v>833.63743016648175</v>
      </c>
      <c r="N11" s="3">
        <f>(D14-$B$6)*$B$2*Output!$O$101*$E$2/Output!$O$95/1000000</f>
        <v>1337.0758270036099</v>
      </c>
      <c r="P11" s="3">
        <v>2029</v>
      </c>
      <c r="Q11" s="3">
        <f t="shared" si="3"/>
        <v>92.492013374208526</v>
      </c>
      <c r="R11" s="3">
        <f t="shared" si="0"/>
        <v>81.044951545311747</v>
      </c>
      <c r="S11" s="3">
        <f t="shared" si="0"/>
        <v>69.597889716414969</v>
      </c>
      <c r="U11" s="3">
        <v>2029</v>
      </c>
      <c r="V11" s="3">
        <f t="shared" si="4"/>
        <v>7.5079866257914745</v>
      </c>
      <c r="W11" s="3">
        <f t="shared" si="1"/>
        <v>18.955048454688253</v>
      </c>
      <c r="X11" s="3">
        <f t="shared" si="1"/>
        <v>30.402110283585031</v>
      </c>
      <c r="Z11" s="3">
        <v>2029</v>
      </c>
      <c r="AA11" s="3">
        <f t="shared" si="5"/>
        <v>719.52527048740694</v>
      </c>
      <c r="AB11" s="3">
        <f t="shared" si="2"/>
        <v>1816.5504343880896</v>
      </c>
      <c r="AC11" s="3">
        <f t="shared" si="2"/>
        <v>2913.5755982887722</v>
      </c>
    </row>
    <row r="12" spans="1:29" x14ac:dyDescent="0.25">
      <c r="A12" s="3">
        <v>2027</v>
      </c>
      <c r="B12" s="3">
        <v>4.1372200476081016</v>
      </c>
      <c r="C12" s="3">
        <v>4.9131432819394218</v>
      </c>
      <c r="D12" s="3">
        <v>5.6890665162707448</v>
      </c>
      <c r="F12" s="3">
        <v>2030</v>
      </c>
      <c r="G12" s="3">
        <f>(B15-$B$6)*$B$2*Output!$O$98*$D$2/Output!$O$95/1000000</f>
        <v>187.81328670933797</v>
      </c>
      <c r="H12" s="3">
        <f>(C15-$B$6)*$B$2*Output!$O$98*$D$2/Output!$O$95/1000000</f>
        <v>500.64919612499637</v>
      </c>
      <c r="I12" s="3">
        <f>(D15-$B$6)*$B$2*Output!$O$98*$D$2/Output!$O$95/1000000</f>
        <v>813.48510554065513</v>
      </c>
      <c r="K12" s="3">
        <v>2030</v>
      </c>
      <c r="L12" s="3">
        <f>(B15-$B$6)*$B$2*Output!$O$101*$E$2/Output!$O$95/1000000</f>
        <v>385.23220555091251</v>
      </c>
      <c r="M12" s="3">
        <f>(C15-$B$6)*$B$2*Output!$O$101*$E$2/Output!$O$95/1000000</f>
        <v>1026.9038863528633</v>
      </c>
      <c r="N12" s="3">
        <f>(D15-$B$6)*$B$2*Output!$O$101*$E$2/Output!$O$95/1000000</f>
        <v>1668.5755671548147</v>
      </c>
      <c r="P12" s="3">
        <v>2030</v>
      </c>
      <c r="Q12" s="3">
        <f t="shared" si="3"/>
        <v>91.240682269909954</v>
      </c>
      <c r="R12" s="3">
        <f t="shared" si="0"/>
        <v>76.65050509999422</v>
      </c>
      <c r="S12" s="3">
        <f t="shared" si="0"/>
        <v>62.060327930078451</v>
      </c>
      <c r="U12" s="3">
        <v>2030</v>
      </c>
      <c r="V12" s="3">
        <f t="shared" si="4"/>
        <v>8.7593177300900464</v>
      </c>
      <c r="W12" s="3">
        <f t="shared" si="1"/>
        <v>23.34949490000578</v>
      </c>
      <c r="X12" s="3">
        <f t="shared" si="1"/>
        <v>37.939672069921549</v>
      </c>
      <c r="Z12" s="3">
        <v>2030</v>
      </c>
      <c r="AA12" s="3">
        <f t="shared" si="5"/>
        <v>839.44614890197408</v>
      </c>
      <c r="AB12" s="3">
        <f t="shared" si="2"/>
        <v>2237.690671418839</v>
      </c>
      <c r="AC12" s="3">
        <f t="shared" si="2"/>
        <v>3635.935193935707</v>
      </c>
    </row>
    <row r="13" spans="1:29" x14ac:dyDescent="0.25">
      <c r="A13" s="3">
        <v>2028</v>
      </c>
      <c r="B13" s="3">
        <v>4.2892750595101266</v>
      </c>
      <c r="C13" s="3">
        <v>5.3498612950429987</v>
      </c>
      <c r="D13" s="3">
        <v>6.4104475305758717</v>
      </c>
      <c r="F13" s="3">
        <v>2031</v>
      </c>
      <c r="G13" s="3">
        <f>(B16-$B$6)*$B$2*Output!$O$98*$D$2/Output!$O$95/1000000</f>
        <v>214.64375623924349</v>
      </c>
      <c r="H13" s="3">
        <f>(C16-$B$6)*$B$2*Output!$O$98*$D$2/Output!$O$95/1000000</f>
        <v>535.88654026116433</v>
      </c>
      <c r="I13" s="3">
        <f>(D16-$B$6)*$B$2*Output!$O$98*$D$2/Output!$O$95/1000000</f>
        <v>857.12932428308523</v>
      </c>
      <c r="K13" s="3">
        <v>2031</v>
      </c>
      <c r="L13" s="3">
        <f>(B16-$B$6)*$B$2*Output!$O$101*$E$2/Output!$O$95/1000000</f>
        <v>440.26537777247165</v>
      </c>
      <c r="M13" s="3">
        <f>(C16-$B$6)*$B$2*Output!$O$101*$E$2/Output!$O$95/1000000</f>
        <v>1099.1807738786147</v>
      </c>
      <c r="N13" s="3">
        <f>(D16-$B$6)*$B$2*Output!$O$101*$E$2/Output!$O$95/1000000</f>
        <v>1758.0961699847574</v>
      </c>
      <c r="P13" s="3">
        <v>2031</v>
      </c>
      <c r="Q13" s="3">
        <f t="shared" si="3"/>
        <v>89.989351165611367</v>
      </c>
      <c r="R13" s="3">
        <f t="shared" si="0"/>
        <v>75.007090522350936</v>
      </c>
      <c r="S13" s="3">
        <f t="shared" si="0"/>
        <v>60.024829879090511</v>
      </c>
      <c r="U13" s="3">
        <v>2031</v>
      </c>
      <c r="V13" s="3">
        <f t="shared" si="4"/>
        <v>10.010648834388633</v>
      </c>
      <c r="W13" s="3">
        <f t="shared" si="1"/>
        <v>24.992909477649064</v>
      </c>
      <c r="X13" s="3">
        <f t="shared" si="1"/>
        <v>39.975170120909489</v>
      </c>
      <c r="Z13" s="3">
        <v>2031</v>
      </c>
      <c r="AA13" s="3">
        <f t="shared" si="5"/>
        <v>959.36702731654259</v>
      </c>
      <c r="AB13" s="3">
        <f t="shared" si="2"/>
        <v>2395.186732272181</v>
      </c>
      <c r="AC13" s="3">
        <f t="shared" si="2"/>
        <v>3831.0064372278184</v>
      </c>
    </row>
    <row r="14" spans="1:29" x14ac:dyDescent="0.25">
      <c r="A14" s="3">
        <v>2029</v>
      </c>
      <c r="B14" s="3">
        <v>4.4413300714121524</v>
      </c>
      <c r="C14" s="3">
        <v>5.8323153323529695</v>
      </c>
      <c r="D14" s="3">
        <v>7.2233005932937875</v>
      </c>
      <c r="F14" s="3">
        <v>2032</v>
      </c>
      <c r="G14" s="3">
        <f>(B17-$B$6)*$B$2*Output!$O$98*$D$2/Output!$O$95/1000000</f>
        <v>241.47422576914886</v>
      </c>
      <c r="H14" s="3">
        <f>(C17-$B$6)*$B$2*Output!$O$98*$D$2/Output!$O$95/1000000</f>
        <v>571.78703610475088</v>
      </c>
      <c r="I14" s="3">
        <f>(D17-$B$6)*$B$2*Output!$O$98*$D$2/Output!$O$95/1000000</f>
        <v>902.09984644035296</v>
      </c>
      <c r="K14" s="3">
        <v>2032</v>
      </c>
      <c r="L14" s="3">
        <f>(B17-$B$6)*$B$2*Output!$O$101*$E$2/Output!$O$95/1000000</f>
        <v>495.29854999403034</v>
      </c>
      <c r="M14" s="3">
        <f>(C17-$B$6)*$B$2*Output!$O$101*$E$2/Output!$O$95/1000000</f>
        <v>1172.8178814363969</v>
      </c>
      <c r="N14" s="3">
        <f>(D17-$B$6)*$B$2*Output!$O$101*$E$2/Output!$O$95/1000000</f>
        <v>1850.3372128787639</v>
      </c>
      <c r="P14" s="3">
        <v>2032</v>
      </c>
      <c r="Q14" s="3">
        <f t="shared" si="3"/>
        <v>88.738020061312781</v>
      </c>
      <c r="R14" s="3">
        <f t="shared" si="0"/>
        <v>73.332747587026986</v>
      </c>
      <c r="S14" s="3">
        <f t="shared" si="0"/>
        <v>57.927475112741192</v>
      </c>
      <c r="U14" s="3">
        <v>2032</v>
      </c>
      <c r="V14" s="3">
        <f t="shared" si="4"/>
        <v>11.261979938687219</v>
      </c>
      <c r="W14" s="3">
        <f t="shared" si="1"/>
        <v>26.667252412973014</v>
      </c>
      <c r="X14" s="3">
        <f t="shared" si="1"/>
        <v>42.072524887258808</v>
      </c>
      <c r="Z14" s="3">
        <v>2032</v>
      </c>
      <c r="AA14" s="3">
        <f t="shared" si="5"/>
        <v>1079.2879057311111</v>
      </c>
      <c r="AB14" s="3">
        <f t="shared" si="2"/>
        <v>2555.6468014589241</v>
      </c>
      <c r="AC14" s="3">
        <f t="shared" si="2"/>
        <v>4032.0056971867375</v>
      </c>
    </row>
    <row r="15" spans="1:29" x14ac:dyDescent="0.25">
      <c r="A15" s="3">
        <v>2030</v>
      </c>
      <c r="B15" s="3">
        <v>4.5933850833141774</v>
      </c>
      <c r="C15" s="3">
        <v>6.3663047810689619</v>
      </c>
      <c r="D15" s="3">
        <v>8.1392244788237473</v>
      </c>
      <c r="F15" s="3">
        <v>2033</v>
      </c>
      <c r="G15" s="3">
        <f>(B18-$B$6)*$B$2*Output!$O$98*$D$2/Output!$O$95/1000000</f>
        <v>268.3046952990544</v>
      </c>
      <c r="H15" s="3">
        <f>(C18-$B$6)*$B$2*Output!$O$98*$D$2/Output!$O$95/1000000</f>
        <v>608.37083616161954</v>
      </c>
      <c r="I15" s="3">
        <f>(D18-$B$6)*$B$2*Output!$O$98*$D$2/Output!$O$95/1000000</f>
        <v>948.4369770241849</v>
      </c>
      <c r="K15" s="3">
        <v>2033</v>
      </c>
      <c r="L15" s="3">
        <f>(B18-$B$6)*$B$2*Output!$O$101*$E$2/Output!$O$95/1000000</f>
        <v>550.33172221558948</v>
      </c>
      <c r="M15" s="3">
        <f>(C18-$B$6)*$B$2*Output!$O$101*$E$2/Output!$O$95/1000000</f>
        <v>1247.8565447294366</v>
      </c>
      <c r="N15" s="3">
        <f>(D18-$B$6)*$B$2*Output!$O$101*$E$2/Output!$O$95/1000000</f>
        <v>1945.3813672432846</v>
      </c>
      <c r="P15" s="3">
        <v>2033</v>
      </c>
      <c r="Q15" s="3">
        <f t="shared" si="3"/>
        <v>87.486688957014209</v>
      </c>
      <c r="R15" s="3">
        <f t="shared" si="0"/>
        <v>71.626536412691223</v>
      </c>
      <c r="S15" s="3">
        <f t="shared" si="0"/>
        <v>55.766383868368244</v>
      </c>
      <c r="U15" s="3">
        <v>2033</v>
      </c>
      <c r="V15" s="3">
        <f t="shared" si="4"/>
        <v>12.513311042985791</v>
      </c>
      <c r="W15" s="3">
        <f t="shared" si="1"/>
        <v>28.373463587308777</v>
      </c>
      <c r="X15" s="3">
        <f t="shared" si="1"/>
        <v>44.233616131631756</v>
      </c>
      <c r="Z15" s="3">
        <v>2033</v>
      </c>
      <c r="AA15" s="3">
        <f t="shared" si="5"/>
        <v>1199.2087841456782</v>
      </c>
      <c r="AB15" s="3">
        <f t="shared" si="2"/>
        <v>2719.1609521774812</v>
      </c>
      <c r="AC15" s="3">
        <f t="shared" si="2"/>
        <v>4239.1131202092829</v>
      </c>
    </row>
    <row r="16" spans="1:29" x14ac:dyDescent="0.25">
      <c r="A16" s="3">
        <v>2031</v>
      </c>
      <c r="B16" s="3">
        <v>4.7454400952162032</v>
      </c>
      <c r="C16" s="3">
        <v>6.5660036635670371</v>
      </c>
      <c r="D16" s="3">
        <v>8.386567231917871</v>
      </c>
      <c r="F16" s="3">
        <v>2034</v>
      </c>
      <c r="G16" s="3">
        <f>(B19-$B$6)*$B$2*Output!$O$98*$D$2/Output!$O$95/1000000</f>
        <v>295.13516482895977</v>
      </c>
      <c r="H16" s="3">
        <f>(C19-$B$6)*$B$2*Output!$O$98*$D$2/Output!$O$95/1000000</f>
        <v>645.65870535178885</v>
      </c>
      <c r="I16" s="3">
        <f>(D19-$B$6)*$B$2*Output!$O$98*$D$2/Output!$O$95/1000000</f>
        <v>996.18224587461748</v>
      </c>
      <c r="K16" s="3">
        <v>2034</v>
      </c>
      <c r="L16" s="3">
        <f>(B19-$B$6)*$B$2*Output!$O$101*$E$2/Output!$O$95/1000000</f>
        <v>605.36489443714834</v>
      </c>
      <c r="M16" s="3">
        <f>(C19-$B$6)*$B$2*Output!$O$101*$E$2/Output!$O$95/1000000</f>
        <v>1324.3393556109347</v>
      </c>
      <c r="N16" s="3">
        <f>(D19-$B$6)*$B$2*Output!$O$101*$E$2/Output!$O$95/1000000</f>
        <v>2043.3138167847201</v>
      </c>
      <c r="P16" s="3">
        <v>2034</v>
      </c>
      <c r="Q16" s="3">
        <f t="shared" si="3"/>
        <v>86.235357852715637</v>
      </c>
      <c r="R16" s="3">
        <f t="shared" si="0"/>
        <v>69.887488555974869</v>
      </c>
      <c r="S16" s="3">
        <f t="shared" si="0"/>
        <v>53.539619259234129</v>
      </c>
      <c r="U16" s="3">
        <v>2034</v>
      </c>
      <c r="V16" s="3">
        <f t="shared" si="4"/>
        <v>13.764642147284363</v>
      </c>
      <c r="W16" s="3">
        <f t="shared" si="1"/>
        <v>30.112511444025131</v>
      </c>
      <c r="X16" s="3">
        <f t="shared" si="1"/>
        <v>46.460380740765871</v>
      </c>
      <c r="Z16" s="3">
        <v>2034</v>
      </c>
      <c r="AA16" s="3">
        <f t="shared" si="5"/>
        <v>1319.1296625602454</v>
      </c>
      <c r="AB16" s="3">
        <f t="shared" si="2"/>
        <v>2885.8219948591432</v>
      </c>
      <c r="AC16" s="3">
        <f t="shared" si="2"/>
        <v>4452.5143271580382</v>
      </c>
    </row>
    <row r="17" spans="1:29" x14ac:dyDescent="0.25">
      <c r="A17" s="3">
        <v>2032</v>
      </c>
      <c r="B17" s="3">
        <v>4.8974951071182282</v>
      </c>
      <c r="C17" s="3">
        <v>6.7694607934059565</v>
      </c>
      <c r="D17" s="3">
        <v>8.6414264796936866</v>
      </c>
      <c r="F17" s="3">
        <v>2035</v>
      </c>
      <c r="G17" s="3">
        <f>(B20-$B$6)*$B$2*Output!$O$98*$D$2/Output!$O$95/1000000</f>
        <v>321.9656343588652</v>
      </c>
      <c r="H17" s="3">
        <f>(C20-$B$6)*$B$2*Output!$O$98*$D$2/Output!$O$95/1000000</f>
        <v>683.67203962007511</v>
      </c>
      <c r="I17" s="3">
        <f>(D20-$B$6)*$B$2*Output!$O$98*$D$2/Output!$O$95/1000000</f>
        <v>1045.3784448812848</v>
      </c>
      <c r="K17" s="3">
        <v>2035</v>
      </c>
      <c r="L17" s="3">
        <f>(B20-$B$6)*$B$2*Output!$O$101*$E$2/Output!$O$95/1000000</f>
        <v>660.39806665870742</v>
      </c>
      <c r="M17" s="3">
        <f>(C20-$B$6)*$B$2*Output!$O$101*$E$2/Output!$O$95/1000000</f>
        <v>1402.3102002571882</v>
      </c>
      <c r="N17" s="3">
        <f>(D20-$B$6)*$B$2*Output!$O$101*$E$2/Output!$O$95/1000000</f>
        <v>2144.2223338556682</v>
      </c>
      <c r="P17" s="3">
        <v>2035</v>
      </c>
      <c r="Q17" s="3">
        <f t="shared" si="3"/>
        <v>84.984026748417051</v>
      </c>
      <c r="R17" s="3">
        <f t="shared" si="0"/>
        <v>68.114606143500239</v>
      </c>
      <c r="S17" s="3">
        <f t="shared" si="0"/>
        <v>51.245185538583449</v>
      </c>
      <c r="U17" s="3">
        <v>2035</v>
      </c>
      <c r="V17" s="3">
        <f t="shared" si="4"/>
        <v>15.015973251582949</v>
      </c>
      <c r="W17" s="3">
        <f t="shared" si="1"/>
        <v>31.885393856499761</v>
      </c>
      <c r="X17" s="3">
        <f t="shared" si="1"/>
        <v>48.754814461416551</v>
      </c>
      <c r="Z17" s="3">
        <v>2035</v>
      </c>
      <c r="AA17" s="3">
        <f t="shared" si="5"/>
        <v>1439.0505409748139</v>
      </c>
      <c r="AB17" s="3">
        <f t="shared" si="2"/>
        <v>3055.7255603498047</v>
      </c>
      <c r="AC17" s="3">
        <f t="shared" si="2"/>
        <v>4672.4005797247937</v>
      </c>
    </row>
    <row r="18" spans="1:29" x14ac:dyDescent="0.25">
      <c r="A18" s="3">
        <v>2033</v>
      </c>
      <c r="B18" s="3">
        <v>5.0495501190202541</v>
      </c>
      <c r="C18" s="3">
        <v>6.9767903798997084</v>
      </c>
      <c r="D18" s="3">
        <v>8.9040306407791636</v>
      </c>
      <c r="F18" s="3">
        <v>2036</v>
      </c>
      <c r="G18" s="3">
        <f>(B21-$B$6)*$B$2*Output!$O$98*$D$2/Output!$O$95/1000000</f>
        <v>348.79610388877057</v>
      </c>
      <c r="H18" s="3">
        <f>(C21-$B$6)*$B$2*Output!$O$98*$D$2/Output!$O$95/1000000</f>
        <v>722.43288511229525</v>
      </c>
      <c r="I18" s="3">
        <f>(D21-$B$6)*$B$2*Output!$O$98*$D$2/Output!$O$95/1000000</f>
        <v>1096.0696663358201</v>
      </c>
      <c r="K18" s="3">
        <v>2036</v>
      </c>
      <c r="L18" s="3">
        <f>(B21-$B$6)*$B$2*Output!$O$101*$E$2/Output!$O$95/1000000</f>
        <v>715.43123888026628</v>
      </c>
      <c r="M18" s="3">
        <f>(C21-$B$6)*$B$2*Output!$O$101*$E$2/Output!$O$95/1000000</f>
        <v>1481.814298500753</v>
      </c>
      <c r="N18" s="3">
        <f>(D21-$B$6)*$B$2*Output!$O$101*$E$2/Output!$O$95/1000000</f>
        <v>2248.1973581212405</v>
      </c>
      <c r="P18" s="3">
        <v>2036</v>
      </c>
      <c r="Q18" s="3">
        <f t="shared" si="3"/>
        <v>83.732695644118465</v>
      </c>
      <c r="R18" s="3">
        <f t="shared" si="0"/>
        <v>66.306860977532693</v>
      </c>
      <c r="S18" s="3">
        <f t="shared" si="0"/>
        <v>48.881026310946886</v>
      </c>
      <c r="U18" s="3">
        <v>2036</v>
      </c>
      <c r="V18" s="3">
        <f t="shared" si="4"/>
        <v>16.267304355881535</v>
      </c>
      <c r="W18" s="3">
        <f t="shared" si="1"/>
        <v>33.693139022467307</v>
      </c>
      <c r="X18" s="3">
        <f t="shared" si="1"/>
        <v>51.118973689053114</v>
      </c>
      <c r="Z18" s="3">
        <v>2036</v>
      </c>
      <c r="AA18" s="3">
        <f t="shared" si="5"/>
        <v>1558.9714193893824</v>
      </c>
      <c r="AB18" s="3">
        <f t="shared" si="2"/>
        <v>3228.9701856194965</v>
      </c>
      <c r="AC18" s="3">
        <f t="shared" si="2"/>
        <v>4898.9689518496143</v>
      </c>
    </row>
    <row r="19" spans="1:29" x14ac:dyDescent="0.25">
      <c r="A19" s="3">
        <v>2034</v>
      </c>
      <c r="B19" s="3">
        <v>5.2016051309222791</v>
      </c>
      <c r="C19" s="3">
        <v>7.1881101030671601</v>
      </c>
      <c r="D19" s="3">
        <v>9.1746150752120386</v>
      </c>
      <c r="F19" s="3">
        <v>2037</v>
      </c>
      <c r="G19" s="3">
        <f>(B22-$B$6)*$B$2*Output!$O$98*$D$2/Output!$O$95/1000000</f>
        <v>375.62657341867606</v>
      </c>
      <c r="H19" s="3">
        <f>(C22-$B$6)*$B$2*Output!$O$98*$D$2/Output!$O$95/1000000</f>
        <v>761.96395793421311</v>
      </c>
      <c r="I19" s="3">
        <f>(D22-$B$6)*$B$2*Output!$O$98*$D$2/Output!$O$95/1000000</f>
        <v>1148.3013424497501</v>
      </c>
      <c r="K19" s="3">
        <v>2037</v>
      </c>
      <c r="L19" s="3">
        <f>(B22-$B$6)*$B$2*Output!$O$101*$E$2/Output!$O$95/1000000</f>
        <v>770.46441110182536</v>
      </c>
      <c r="M19" s="3">
        <f>(C22-$B$6)*$B$2*Output!$O$101*$E$2/Output!$O$95/1000000</f>
        <v>1562.8982443589032</v>
      </c>
      <c r="N19" s="3">
        <f>(D22-$B$6)*$B$2*Output!$O$101*$E$2/Output!$O$95/1000000</f>
        <v>2355.3320776159812</v>
      </c>
      <c r="P19" s="3">
        <v>2037</v>
      </c>
      <c r="Q19" s="3">
        <f t="shared" si="3"/>
        <v>82.481364539819893</v>
      </c>
      <c r="R19" s="3">
        <f t="shared" si="0"/>
        <v>64.463193614454212</v>
      </c>
      <c r="S19" s="3">
        <f t="shared" si="0"/>
        <v>46.445022689088539</v>
      </c>
      <c r="U19" s="3">
        <v>2037</v>
      </c>
      <c r="V19" s="3">
        <f t="shared" si="4"/>
        <v>17.518635460180107</v>
      </c>
      <c r="W19" s="3">
        <f t="shared" si="1"/>
        <v>35.536806385545788</v>
      </c>
      <c r="X19" s="3">
        <f t="shared" si="1"/>
        <v>53.554977310911461</v>
      </c>
      <c r="Z19" s="3">
        <v>2037</v>
      </c>
      <c r="AA19" s="3">
        <f t="shared" si="5"/>
        <v>1678.8922978039495</v>
      </c>
      <c r="AB19" s="3">
        <f t="shared" si="2"/>
        <v>3405.6574020765456</v>
      </c>
      <c r="AC19" s="3">
        <f t="shared" si="2"/>
        <v>5132.4225063491403</v>
      </c>
    </row>
    <row r="20" spans="1:29" x14ac:dyDescent="0.25">
      <c r="A20" s="3">
        <v>2035</v>
      </c>
      <c r="B20" s="3">
        <v>5.3536601428243049</v>
      </c>
      <c r="C20" s="3">
        <v>7.4035412191032544</v>
      </c>
      <c r="D20" s="3">
        <v>9.453422295382202</v>
      </c>
      <c r="F20" s="3">
        <v>2038</v>
      </c>
      <c r="G20" s="3">
        <f>(B23-$B$6)*$B$2*Output!$O$98*$D$2/Output!$O$95/1000000</f>
        <v>402.45704294858137</v>
      </c>
      <c r="H20" s="3">
        <f>(C23-$B$6)*$B$2*Output!$O$98*$D$2/Output!$O$95/1000000</f>
        <v>802.28866451094143</v>
      </c>
      <c r="I20" s="3">
        <f>(D23-$B$6)*$B$2*Output!$O$98*$D$2/Output!$O$95/1000000</f>
        <v>1202.1202860733006</v>
      </c>
      <c r="K20" s="3">
        <v>2038</v>
      </c>
      <c r="L20" s="3">
        <f>(B23-$B$6)*$B$2*Output!$O$101*$E$2/Output!$O$95/1000000</f>
        <v>825.49758332338422</v>
      </c>
      <c r="M20" s="3">
        <f>(C23-$B$6)*$B$2*Output!$O$101*$E$2/Output!$O$95/1000000</f>
        <v>1645.6100477937025</v>
      </c>
      <c r="N20" s="3">
        <f>(D23-$B$6)*$B$2*Output!$O$101*$E$2/Output!$O$95/1000000</f>
        <v>2465.7225122640198</v>
      </c>
      <c r="P20" s="3">
        <v>2038</v>
      </c>
      <c r="Q20" s="3">
        <f t="shared" si="3"/>
        <v>81.230033435521307</v>
      </c>
      <c r="R20" s="3">
        <f t="shared" si="0"/>
        <v>62.582512415232891</v>
      </c>
      <c r="S20" s="3">
        <f t="shared" si="0"/>
        <v>43.934991394944511</v>
      </c>
      <c r="U20" s="3">
        <v>2038</v>
      </c>
      <c r="V20" s="3">
        <f t="shared" si="4"/>
        <v>18.769966564478693</v>
      </c>
      <c r="W20" s="3">
        <f t="shared" si="1"/>
        <v>37.417487584767109</v>
      </c>
      <c r="X20" s="3">
        <f t="shared" si="1"/>
        <v>56.065008605055489</v>
      </c>
      <c r="Z20" s="3">
        <v>2038</v>
      </c>
      <c r="AA20" s="3">
        <f t="shared" si="5"/>
        <v>1798.813176218518</v>
      </c>
      <c r="AB20" s="3">
        <f t="shared" si="2"/>
        <v>3585.8918265655011</v>
      </c>
      <c r="AC20" s="3">
        <f t="shared" si="2"/>
        <v>5372.970476912481</v>
      </c>
    </row>
    <row r="21" spans="1:29" x14ac:dyDescent="0.25">
      <c r="A21" s="3">
        <v>2036</v>
      </c>
      <c r="B21" s="3">
        <v>5.5057151547263299</v>
      </c>
      <c r="C21" s="3">
        <v>7.6232086690553631</v>
      </c>
      <c r="D21" s="3">
        <v>9.7407021833843981</v>
      </c>
      <c r="F21" s="3">
        <v>2039</v>
      </c>
      <c r="G21" s="3">
        <f>(B24-$B$6)*$B$2*Output!$O$98*$D$2/Output!$O$95/1000000</f>
        <v>429.28751247848697</v>
      </c>
      <c r="H21" s="3">
        <f>(C24-$B$6)*$B$2*Output!$O$98*$D$2/Output!$O$95/1000000</f>
        <v>843.43112256504287</v>
      </c>
      <c r="I21" s="3">
        <f>(D24-$B$6)*$B$2*Output!$O$98*$D$2/Output!$O$95/1000000</f>
        <v>1257.574732651598</v>
      </c>
      <c r="K21" s="3">
        <v>2039</v>
      </c>
      <c r="L21" s="3">
        <f>(B24-$B$6)*$B$2*Output!$O$101*$E$2/Output!$O$95/1000000</f>
        <v>880.5307555449433</v>
      </c>
      <c r="M21" s="3">
        <f>(C24-$B$6)*$B$2*Output!$O$101*$E$2/Output!$O$95/1000000</f>
        <v>1729.9991777411287</v>
      </c>
      <c r="N21" s="3">
        <f>(D24-$B$6)*$B$2*Output!$O$101*$E$2/Output!$O$95/1000000</f>
        <v>2579.4675999373121</v>
      </c>
      <c r="P21" s="3">
        <v>2039</v>
      </c>
      <c r="Q21" s="3">
        <f t="shared" si="3"/>
        <v>79.978702331222735</v>
      </c>
      <c r="R21" s="3">
        <f t="shared" si="0"/>
        <v>60.663692567037032</v>
      </c>
      <c r="S21" s="3">
        <f t="shared" si="0"/>
        <v>41.348682802851378</v>
      </c>
      <c r="U21" s="3">
        <v>2039</v>
      </c>
      <c r="V21" s="3">
        <f t="shared" si="4"/>
        <v>20.021297668777265</v>
      </c>
      <c r="W21" s="3">
        <f t="shared" si="1"/>
        <v>39.336307432962968</v>
      </c>
      <c r="X21" s="3">
        <f t="shared" si="1"/>
        <v>58.651317197148622</v>
      </c>
      <c r="Z21" s="3">
        <v>2039</v>
      </c>
      <c r="AA21" s="3">
        <f t="shared" si="5"/>
        <v>1918.7340546330852</v>
      </c>
      <c r="AB21" s="3">
        <f t="shared" si="2"/>
        <v>3769.7812551304046</v>
      </c>
      <c r="AC21" s="3">
        <f t="shared" si="2"/>
        <v>5620.8284556277194</v>
      </c>
    </row>
    <row r="22" spans="1:29" x14ac:dyDescent="0.25">
      <c r="A22" s="3">
        <v>2037</v>
      </c>
      <c r="B22" s="3">
        <v>5.6577701666283557</v>
      </c>
      <c r="C22" s="3">
        <v>7.8472411908022064</v>
      </c>
      <c r="D22" s="3">
        <v>10.036712214976058</v>
      </c>
      <c r="F22" s="3">
        <v>2040</v>
      </c>
      <c r="G22" s="3">
        <f>(B25-$B$6)*$B$2*Output!$O$98*$D$2/Output!$O$95/1000000</f>
        <v>456.1179820083924</v>
      </c>
      <c r="H22" s="3">
        <f>(C25-$B$6)*$B$2*Output!$O$98*$D$2/Output!$O$95/1000000</f>
        <v>885.4161827321384</v>
      </c>
      <c r="I22" s="3">
        <f>(D25-$B$6)*$B$2*Output!$O$98*$D$2/Output!$O$95/1000000</f>
        <v>1314.7143834558847</v>
      </c>
      <c r="K22" s="3">
        <v>2040</v>
      </c>
      <c r="L22" s="3">
        <f>(B25-$B$6)*$B$2*Output!$O$101*$E$2/Output!$O$95/1000000</f>
        <v>935.56392776650193</v>
      </c>
      <c r="M22" s="3">
        <f>(C25-$B$6)*$B$2*Output!$O$101*$E$2/Output!$O$95/1000000</f>
        <v>1816.1166064478048</v>
      </c>
      <c r="N22" s="3">
        <f>(D25-$B$6)*$B$2*Output!$O$101*$E$2/Output!$O$95/1000000</f>
        <v>2696.6692851291073</v>
      </c>
      <c r="P22" s="3">
        <v>2040</v>
      </c>
      <c r="Q22" s="3">
        <f t="shared" si="3"/>
        <v>78.727371226924149</v>
      </c>
      <c r="R22" s="3">
        <f t="shared" si="3"/>
        <v>58.705575075117054</v>
      </c>
      <c r="S22" s="3">
        <f t="shared" si="3"/>
        <v>38.683778923309944</v>
      </c>
      <c r="U22" s="3">
        <v>2040</v>
      </c>
      <c r="V22" s="3">
        <f t="shared" si="4"/>
        <v>21.272628773075851</v>
      </c>
      <c r="W22" s="3">
        <f t="shared" si="4"/>
        <v>41.294424924882946</v>
      </c>
      <c r="X22" s="3">
        <f t="shared" si="4"/>
        <v>61.316221076690056</v>
      </c>
      <c r="Z22" s="3">
        <v>2040</v>
      </c>
      <c r="AA22" s="3">
        <f t="shared" si="5"/>
        <v>2038.6549330476537</v>
      </c>
      <c r="AB22" s="3">
        <f t="shared" si="5"/>
        <v>3957.4367596274333</v>
      </c>
      <c r="AC22" s="3">
        <f t="shared" si="5"/>
        <v>5876.2185862072147</v>
      </c>
    </row>
    <row r="23" spans="1:29" x14ac:dyDescent="0.25">
      <c r="A23" s="3">
        <v>2038</v>
      </c>
      <c r="B23" s="3">
        <v>5.8098251785303807</v>
      </c>
      <c r="C23" s="3">
        <v>8.0757714344356923</v>
      </c>
      <c r="D23" s="3">
        <v>10.341717690341</v>
      </c>
      <c r="F23" s="3">
        <v>2041</v>
      </c>
      <c r="G23" s="3">
        <f>(B26-$B$6)*$B$2*Output!$O$98*$D$2/Output!$O$95/1000000</f>
        <v>482.94845153829789</v>
      </c>
      <c r="H23" s="3">
        <f>(C26-$B$6)*$B$2*Output!$O$98*$D$2/Output!$O$95/1000000</f>
        <v>925.8936033145726</v>
      </c>
      <c r="I23" s="3">
        <f>(D26-$B$6)*$B$2*Output!$O$98*$D$2/Output!$O$95/1000000</f>
        <v>1368.838755090846</v>
      </c>
      <c r="K23" s="3">
        <v>2041</v>
      </c>
      <c r="L23" s="3">
        <f>(B26-$B$6)*$B$2*Output!$O$101*$E$2/Output!$O$95/1000000</f>
        <v>990.59709998806125</v>
      </c>
      <c r="M23" s="3">
        <f>(C26-$B$6)*$B$2*Output!$O$101*$E$2/Output!$O$95/1000000</f>
        <v>1899.141648388076</v>
      </c>
      <c r="N23" s="3">
        <f>(D26-$B$6)*$B$2*Output!$O$101*$E$2/Output!$O$95/1000000</f>
        <v>2807.6861967880891</v>
      </c>
      <c r="P23" s="3">
        <v>2041</v>
      </c>
      <c r="Q23" s="3">
        <f t="shared" si="3"/>
        <v>77.476040122625562</v>
      </c>
      <c r="R23" s="3">
        <f t="shared" si="3"/>
        <v>56.817771533694874</v>
      </c>
      <c r="S23" s="3">
        <f t="shared" si="3"/>
        <v>36.15950294476422</v>
      </c>
      <c r="U23" s="3">
        <v>2041</v>
      </c>
      <c r="V23" s="3">
        <f t="shared" si="4"/>
        <v>22.523959877374438</v>
      </c>
      <c r="W23" s="3">
        <f t="shared" si="4"/>
        <v>43.182228466305126</v>
      </c>
      <c r="X23" s="3">
        <f t="shared" si="4"/>
        <v>63.84049705523578</v>
      </c>
      <c r="Z23" s="3">
        <v>2041</v>
      </c>
      <c r="AA23" s="3">
        <f t="shared" si="5"/>
        <v>2158.5758114622222</v>
      </c>
      <c r="AB23" s="3">
        <f t="shared" si="5"/>
        <v>4138.3537512883886</v>
      </c>
      <c r="AC23" s="3">
        <f t="shared" si="5"/>
        <v>6118.1316911145514</v>
      </c>
    </row>
    <row r="24" spans="1:29" x14ac:dyDescent="0.25">
      <c r="A24" s="3">
        <v>2039</v>
      </c>
      <c r="B24" s="3">
        <v>5.9618801904324066</v>
      </c>
      <c r="C24" s="3">
        <v>8.3089360811490902</v>
      </c>
      <c r="D24" s="3">
        <v>10.655991971865769</v>
      </c>
      <c r="F24" s="3">
        <v>2042</v>
      </c>
      <c r="G24" s="3">
        <f>(B27-$B$6)*$B$2*Output!$O$98*$D$2/Output!$O$95/1000000</f>
        <v>509.77892106820315</v>
      </c>
      <c r="H24" s="3">
        <f>(C27-$B$6)*$B$2*Output!$O$98*$D$2/Output!$O$95/1000000</f>
        <v>967.12704360122518</v>
      </c>
      <c r="I24" s="3">
        <f>(D27-$B$6)*$B$2*Output!$O$98*$D$2/Output!$O$95/1000000</f>
        <v>1424.4751661342464</v>
      </c>
      <c r="K24" s="3">
        <v>2042</v>
      </c>
      <c r="L24" s="3">
        <f>(B27-$B$6)*$B$2*Output!$O$101*$E$2/Output!$O$95/1000000</f>
        <v>1045.63027220962</v>
      </c>
      <c r="M24" s="3">
        <f>(C27-$B$6)*$B$2*Output!$O$101*$E$2/Output!$O$95/1000000</f>
        <v>1983.7173960489001</v>
      </c>
      <c r="N24" s="3">
        <f>(D27-$B$6)*$B$2*Output!$O$101*$E$2/Output!$O$95/1000000</f>
        <v>2921.8045198881796</v>
      </c>
      <c r="P24" s="3">
        <v>2042</v>
      </c>
      <c r="Q24" s="3">
        <f t="shared" si="3"/>
        <v>76.22470901832699</v>
      </c>
      <c r="R24" s="3">
        <f t="shared" si="3"/>
        <v>54.89470841657662</v>
      </c>
      <c r="S24" s="3">
        <f t="shared" si="3"/>
        <v>33.564707814826264</v>
      </c>
      <c r="U24" s="3">
        <v>2042</v>
      </c>
      <c r="V24" s="3">
        <f t="shared" si="4"/>
        <v>23.77529098167301</v>
      </c>
      <c r="W24" s="3">
        <f t="shared" si="4"/>
        <v>45.10529158342338</v>
      </c>
      <c r="X24" s="3">
        <f t="shared" si="4"/>
        <v>66.435292185173736</v>
      </c>
      <c r="Z24" s="3">
        <v>2042</v>
      </c>
      <c r="AA24" s="3">
        <f t="shared" si="5"/>
        <v>2278.4966898767893</v>
      </c>
      <c r="AB24" s="3">
        <f t="shared" si="5"/>
        <v>4322.6498320453256</v>
      </c>
      <c r="AC24" s="3">
        <f t="shared" si="5"/>
        <v>6366.8029742138597</v>
      </c>
    </row>
    <row r="25" spans="1:29" x14ac:dyDescent="0.25">
      <c r="A25" s="3">
        <v>2040</v>
      </c>
      <c r="B25" s="3">
        <v>6.1139352023344316</v>
      </c>
      <c r="C25" s="3">
        <v>8.5468759657381117</v>
      </c>
      <c r="D25" s="3">
        <v>10.979816729141792</v>
      </c>
      <c r="F25" s="3">
        <v>2043</v>
      </c>
      <c r="G25" s="3">
        <f>(B28-$B$6)*$B$2*Output!$O$98*$D$2/Output!$O$95/1000000</f>
        <v>536.6093905981088</v>
      </c>
      <c r="H25" s="3">
        <f>(C28-$B$6)*$B$2*Output!$O$98*$D$2/Output!$O$95/1000000</f>
        <v>1009.1376240513611</v>
      </c>
      <c r="I25" s="3">
        <f>(D28-$B$6)*$B$2*Output!$O$98*$D$2/Output!$O$95/1000000</f>
        <v>1481.6658575046135</v>
      </c>
      <c r="K25" s="3">
        <v>2043</v>
      </c>
      <c r="L25" s="3">
        <f>(B28-$B$6)*$B$2*Output!$O$101*$E$2/Output!$O$95/1000000</f>
        <v>1100.663444431179</v>
      </c>
      <c r="M25" s="3">
        <f>(C28-$B$6)*$B$2*Output!$O$101*$E$2/Output!$O$95/1000000</f>
        <v>2069.8871705458787</v>
      </c>
      <c r="N25" s="3">
        <f>(D28-$B$6)*$B$2*Output!$O$101*$E$2/Output!$O$95/1000000</f>
        <v>3039.1108966605784</v>
      </c>
      <c r="P25" s="3">
        <v>2043</v>
      </c>
      <c r="Q25" s="3">
        <f t="shared" si="3"/>
        <v>74.973377914028404</v>
      </c>
      <c r="R25" s="3">
        <f t="shared" si="3"/>
        <v>52.935400698599508</v>
      </c>
      <c r="S25" s="3">
        <f t="shared" si="3"/>
        <v>30.897423483170609</v>
      </c>
      <c r="U25" s="3">
        <v>2043</v>
      </c>
      <c r="V25" s="3">
        <f t="shared" si="4"/>
        <v>25.026622085971596</v>
      </c>
      <c r="W25" s="3">
        <f t="shared" si="4"/>
        <v>47.064599301400492</v>
      </c>
      <c r="X25" s="3">
        <f t="shared" si="4"/>
        <v>69.102576516829387</v>
      </c>
      <c r="Z25" s="3">
        <v>2043</v>
      </c>
      <c r="AA25" s="3">
        <f t="shared" si="5"/>
        <v>2398.4175682913578</v>
      </c>
      <c r="AB25" s="3">
        <f t="shared" si="5"/>
        <v>4510.4194014399609</v>
      </c>
      <c r="AC25" s="3">
        <f t="shared" si="5"/>
        <v>6622.4212345885635</v>
      </c>
    </row>
    <row r="26" spans="1:29" x14ac:dyDescent="0.25">
      <c r="A26" s="3">
        <v>2041</v>
      </c>
      <c r="B26" s="3">
        <v>6.2659902142364574</v>
      </c>
      <c r="C26" s="3">
        <v>8.7762716780108736</v>
      </c>
      <c r="D26" s="3">
        <v>11.286553141785285</v>
      </c>
      <c r="F26" s="3">
        <v>2044</v>
      </c>
      <c r="G26" s="3">
        <f>(B29-$B$6)*$B$2*Output!$O$98*$D$2/Output!$O$95/1000000</f>
        <v>563.43986012801406</v>
      </c>
      <c r="H26" s="3">
        <f>(C29-$B$6)*$B$2*Output!$O$98*$D$2/Output!$O$95/1000000</f>
        <v>1051.947055153576</v>
      </c>
      <c r="I26" s="3">
        <f>(D29-$B$6)*$B$2*Output!$O$98*$D$2/Output!$O$95/1000000</f>
        <v>1540.4542501791375</v>
      </c>
      <c r="K26" s="3">
        <v>2044</v>
      </c>
      <c r="L26" s="3">
        <f>(B29-$B$6)*$B$2*Output!$O$101*$E$2/Output!$O$95/1000000</f>
        <v>1155.6966166527377</v>
      </c>
      <c r="M26" s="3">
        <f>(C29-$B$6)*$B$2*Output!$O$101*$E$2/Output!$O$95/1000000</f>
        <v>2157.6955032300752</v>
      </c>
      <c r="N26" s="3">
        <f>(D29-$B$6)*$B$2*Output!$O$101*$E$2/Output!$O$95/1000000</f>
        <v>3159.6943898074123</v>
      </c>
      <c r="P26" s="3">
        <v>2044</v>
      </c>
      <c r="Q26" s="3">
        <f t="shared" si="3"/>
        <v>73.722046809729846</v>
      </c>
      <c r="R26" s="3">
        <f t="shared" si="3"/>
        <v>50.938835836556386</v>
      </c>
      <c r="S26" s="3">
        <f t="shared" si="3"/>
        <v>28.155624863382929</v>
      </c>
      <c r="U26" s="3">
        <v>2044</v>
      </c>
      <c r="V26" s="3">
        <f t="shared" si="4"/>
        <v>26.277953190270154</v>
      </c>
      <c r="W26" s="3">
        <f t="shared" si="4"/>
        <v>49.061164163443614</v>
      </c>
      <c r="X26" s="3">
        <f t="shared" si="4"/>
        <v>71.844375136617074</v>
      </c>
      <c r="Z26" s="3">
        <v>2044</v>
      </c>
      <c r="AA26" s="3">
        <f t="shared" si="5"/>
        <v>2518.3384467059236</v>
      </c>
      <c r="AB26" s="3">
        <f t="shared" si="5"/>
        <v>4701.7594961961622</v>
      </c>
      <c r="AC26" s="3">
        <f t="shared" si="5"/>
        <v>6885.1805456864004</v>
      </c>
    </row>
    <row r="27" spans="1:29" x14ac:dyDescent="0.25">
      <c r="A27" s="3">
        <v>2042</v>
      </c>
      <c r="B27" s="3">
        <v>6.4180452261384824</v>
      </c>
      <c r="C27" s="3">
        <v>9.009951943895155</v>
      </c>
      <c r="D27" s="3">
        <v>11.601858661651825</v>
      </c>
      <c r="F27" s="3">
        <v>2045</v>
      </c>
      <c r="G27" s="3">
        <f>(B30-$B$6)*$B$2*Output!$O$98*$D$2/Output!$O$95/1000000</f>
        <v>590.27032965791955</v>
      </c>
      <c r="H27" s="3">
        <f>(C30-$B$6)*$B$2*Output!$O$98*$D$2/Output!$O$95/1000000</f>
        <v>1095.5776539090805</v>
      </c>
      <c r="I27" s="3">
        <f>(D30-$B$6)*$B$2*Output!$O$98*$D$2/Output!$O$95/1000000</f>
        <v>1600.8849781602419</v>
      </c>
      <c r="K27" s="3">
        <v>2045</v>
      </c>
      <c r="L27" s="3">
        <f>(B30-$B$6)*$B$2*Output!$O$101*$E$2/Output!$O$95/1000000</f>
        <v>1210.7297888742971</v>
      </c>
      <c r="M27" s="3">
        <f>(C30-$B$6)*$B$2*Output!$O$101*$E$2/Output!$O$95/1000000</f>
        <v>2247.1881694976228</v>
      </c>
      <c r="N27" s="3">
        <f>(D30-$B$6)*$B$2*Output!$O$101*$E$2/Output!$O$95/1000000</f>
        <v>3283.6465501209491</v>
      </c>
      <c r="P27" s="3">
        <v>2045</v>
      </c>
      <c r="Q27" s="3">
        <f t="shared" si="3"/>
        <v>72.47071570543126</v>
      </c>
      <c r="R27" s="3">
        <f t="shared" si="3"/>
        <v>48.903973000440878</v>
      </c>
      <c r="S27" s="3">
        <f t="shared" si="3"/>
        <v>25.337230295450482</v>
      </c>
      <c r="U27" s="3">
        <v>2045</v>
      </c>
      <c r="V27" s="3">
        <f t="shared" si="4"/>
        <v>27.52928429456874</v>
      </c>
      <c r="W27" s="3">
        <f t="shared" si="4"/>
        <v>51.096026999559122</v>
      </c>
      <c r="X27" s="3">
        <f t="shared" si="4"/>
        <v>74.662769704549518</v>
      </c>
      <c r="Z27" s="3">
        <v>2045</v>
      </c>
      <c r="AA27" s="3">
        <f t="shared" si="5"/>
        <v>2638.2593251204921</v>
      </c>
      <c r="AB27" s="3">
        <f t="shared" si="5"/>
        <v>4896.769863893298</v>
      </c>
      <c r="AC27" s="3">
        <f t="shared" si="5"/>
        <v>7155.2804026661061</v>
      </c>
    </row>
    <row r="28" spans="1:29" x14ac:dyDescent="0.25">
      <c r="A28" s="3">
        <v>2043</v>
      </c>
      <c r="B28" s="3">
        <v>6.5701002380405082</v>
      </c>
      <c r="C28" s="3">
        <v>9.2480364583400636</v>
      </c>
      <c r="D28" s="3">
        <v>11.925972678639619</v>
      </c>
      <c r="F28" s="3">
        <v>2046</v>
      </c>
      <c r="G28" s="3">
        <f>(B31-$B$6)*$B$2*Output!$O$98*$D$2/Output!$O$95/1000000</f>
        <v>617.10079918782492</v>
      </c>
      <c r="H28" s="3">
        <f>(C31-$B$6)*$B$2*Output!$O$98*$D$2/Output!$O$95/1000000</f>
        <v>1140.0523607754783</v>
      </c>
      <c r="I28" s="3">
        <f>(D31-$B$6)*$B$2*Output!$O$98*$D$2/Output!$O$95/1000000</f>
        <v>1663.0039223631316</v>
      </c>
      <c r="K28" s="3">
        <v>2046</v>
      </c>
      <c r="L28" s="3">
        <f>(B31-$B$6)*$B$2*Output!$O$101*$E$2/Output!$O$95/1000000</f>
        <v>1265.7629610958556</v>
      </c>
      <c r="M28" s="3">
        <f>(C31-$B$6)*$B$2*Output!$O$101*$E$2/Output!$O$95/1000000</f>
        <v>2338.4122235438526</v>
      </c>
      <c r="N28" s="3">
        <f>(D31-$B$6)*$B$2*Output!$O$101*$E$2/Output!$O$95/1000000</f>
        <v>3411.0614859918492</v>
      </c>
      <c r="P28" s="3">
        <v>2046</v>
      </c>
      <c r="Q28" s="3">
        <f t="shared" si="3"/>
        <v>71.219384601132674</v>
      </c>
      <c r="R28" s="3">
        <f t="shared" si="3"/>
        <v>46.829742283216405</v>
      </c>
      <c r="S28" s="3">
        <f t="shared" si="3"/>
        <v>22.440099965300135</v>
      </c>
      <c r="U28" s="3">
        <v>2046</v>
      </c>
      <c r="V28" s="3">
        <f t="shared" si="4"/>
        <v>28.780615398867326</v>
      </c>
      <c r="W28" s="3">
        <f t="shared" si="4"/>
        <v>53.170257716783595</v>
      </c>
      <c r="X28" s="3">
        <f t="shared" si="4"/>
        <v>77.559900034699865</v>
      </c>
      <c r="Z28" s="3">
        <v>2046</v>
      </c>
      <c r="AA28" s="3">
        <f t="shared" si="5"/>
        <v>2758.1802035350606</v>
      </c>
      <c r="AB28" s="3">
        <f t="shared" si="5"/>
        <v>5095.5530386977553</v>
      </c>
      <c r="AC28" s="3">
        <f t="shared" si="5"/>
        <v>7432.9258738604503</v>
      </c>
    </row>
    <row r="29" spans="1:29" x14ac:dyDescent="0.25">
      <c r="A29" s="3">
        <v>2044</v>
      </c>
      <c r="B29" s="3">
        <v>6.7221552499425332</v>
      </c>
      <c r="C29" s="3">
        <v>9.4906482601391637</v>
      </c>
      <c r="D29" s="3">
        <v>12.259141270335791</v>
      </c>
      <c r="F29" s="3">
        <v>2047</v>
      </c>
      <c r="G29" s="3">
        <f>(B32-$B$6)*$B$2*Output!$O$98*$D$2/Output!$O$95/1000000</f>
        <v>643.9312687177304</v>
      </c>
      <c r="H29" s="3">
        <f>(C32-$B$6)*$B$2*Output!$O$98*$D$2/Output!$O$95/1000000</f>
        <v>1185.3947570838777</v>
      </c>
      <c r="I29" s="3">
        <f>(D32-$B$6)*$B$2*Output!$O$98*$D$2/Output!$O$95/1000000</f>
        <v>1726.8582454500256</v>
      </c>
      <c r="K29" s="3">
        <v>2047</v>
      </c>
      <c r="L29" s="3">
        <f>(B32-$B$6)*$B$2*Output!$O$101*$E$2/Output!$O$95/1000000</f>
        <v>1320.7961333174148</v>
      </c>
      <c r="M29" s="3">
        <f>(C32-$B$6)*$B$2*Output!$O$101*$E$2/Output!$O$95/1000000</f>
        <v>2431.4160340883168</v>
      </c>
      <c r="N29" s="3">
        <f>(D32-$B$6)*$B$2*Output!$O$101*$E$2/Output!$O$95/1000000</f>
        <v>3542.0359348592183</v>
      </c>
      <c r="P29" s="3">
        <v>2047</v>
      </c>
      <c r="Q29" s="3">
        <f t="shared" si="3"/>
        <v>69.968053496834102</v>
      </c>
      <c r="R29" s="3">
        <f t="shared" si="3"/>
        <v>44.715043888509129</v>
      </c>
      <c r="S29" s="3">
        <f t="shared" si="3"/>
        <v>19.462034280184156</v>
      </c>
      <c r="U29" s="3">
        <v>2047</v>
      </c>
      <c r="V29" s="3">
        <f t="shared" si="4"/>
        <v>30.031946503165898</v>
      </c>
      <c r="W29" s="3">
        <f t="shared" si="4"/>
        <v>55.284956111490871</v>
      </c>
      <c r="X29" s="3">
        <f t="shared" si="4"/>
        <v>80.537965719815844</v>
      </c>
      <c r="Z29" s="3">
        <v>2047</v>
      </c>
      <c r="AA29" s="3">
        <f t="shared" si="5"/>
        <v>2878.1010819496278</v>
      </c>
      <c r="AB29" s="3">
        <f t="shared" si="5"/>
        <v>5298.2144192100886</v>
      </c>
      <c r="AC29" s="3">
        <f t="shared" si="5"/>
        <v>7718.3277564705495</v>
      </c>
    </row>
    <row r="30" spans="1:29" x14ac:dyDescent="0.25">
      <c r="A30" s="3">
        <v>2045</v>
      </c>
      <c r="B30" s="3">
        <v>6.8742102618445591</v>
      </c>
      <c r="C30" s="3">
        <v>9.7379138253453998</v>
      </c>
      <c r="D30" s="3">
        <v>12.601617388846241</v>
      </c>
      <c r="F30" s="3">
        <v>2048</v>
      </c>
      <c r="G30" s="3">
        <f>(B33-$B$6)*$B$2*Output!$O$98*$D$2/Output!$O$95/1000000</f>
        <v>670.76173824763578</v>
      </c>
      <c r="H30" s="3">
        <f>(C33-$B$6)*$B$2*Output!$O$98*$D$2/Output!$O$95/1000000</f>
        <v>1231.6290829425891</v>
      </c>
      <c r="I30" s="3">
        <f>(D33-$B$6)*$B$2*Output!$O$98*$D$2/Output!$O$95/1000000</f>
        <v>1792.4964276375431</v>
      </c>
      <c r="K30" s="3">
        <v>2048</v>
      </c>
      <c r="L30" s="3">
        <f>(B33-$B$6)*$B$2*Output!$O$101*$E$2/Output!$O$95/1000000</f>
        <v>1375.8293055389736</v>
      </c>
      <c r="M30" s="3">
        <f>(C33-$B$6)*$B$2*Output!$O$101*$E$2/Output!$O$95/1000000</f>
        <v>2526.2493210978523</v>
      </c>
      <c r="N30" s="3">
        <f>(D33-$B$6)*$B$2*Output!$O$101*$E$2/Output!$O$95/1000000</f>
        <v>3676.6693366567324</v>
      </c>
      <c r="P30" s="3">
        <v>2048</v>
      </c>
      <c r="Q30" s="3">
        <f t="shared" si="3"/>
        <v>68.71672239253553</v>
      </c>
      <c r="R30" s="3">
        <f t="shared" si="3"/>
        <v>42.558747295607674</v>
      </c>
      <c r="S30" s="3">
        <f t="shared" si="3"/>
        <v>16.400772198679793</v>
      </c>
      <c r="U30" s="3">
        <v>2048</v>
      </c>
      <c r="V30" s="3">
        <f t="shared" si="4"/>
        <v>31.28327760746447</v>
      </c>
      <c r="W30" s="3">
        <f t="shared" si="4"/>
        <v>57.441252704392326</v>
      </c>
      <c r="X30" s="3">
        <f t="shared" si="4"/>
        <v>83.599227801320211</v>
      </c>
      <c r="Z30" s="3">
        <v>2048</v>
      </c>
      <c r="AA30" s="3">
        <f t="shared" si="5"/>
        <v>2998.0219603641949</v>
      </c>
      <c r="AB30" s="3">
        <f t="shared" si="5"/>
        <v>5504.8623484869922</v>
      </c>
      <c r="AC30" s="3">
        <f t="shared" si="5"/>
        <v>8011.7027366097918</v>
      </c>
    </row>
    <row r="31" spans="1:29" x14ac:dyDescent="0.25">
      <c r="A31" s="3">
        <v>2046</v>
      </c>
      <c r="B31" s="3">
        <v>7.0262652737465841</v>
      </c>
      <c r="C31" s="3">
        <v>9.9899631632957302</v>
      </c>
      <c r="D31" s="3">
        <v>12.953661052844875</v>
      </c>
      <c r="F31" s="3">
        <v>2049</v>
      </c>
      <c r="G31" s="3">
        <f>(B34-$B$6)*$B$2*Output!$O$98*$D$2/Output!$O$95/1000000</f>
        <v>697.59220777754126</v>
      </c>
      <c r="H31" s="3">
        <f>(C34-$B$6)*$B$2*Output!$O$98*$D$2/Output!$O$95/1000000</f>
        <v>1278.7802556409749</v>
      </c>
      <c r="I31" s="3">
        <f>(D34-$B$6)*$B$2*Output!$O$98*$D$2/Output!$O$95/1000000</f>
        <v>1859.9683035044093</v>
      </c>
      <c r="K31" s="3">
        <v>2049</v>
      </c>
      <c r="L31" s="3">
        <f>(B34-$B$6)*$B$2*Output!$O$101*$E$2/Output!$O$95/1000000</f>
        <v>1430.8624777605326</v>
      </c>
      <c r="M31" s="3">
        <f>(C34-$B$6)*$B$2*Output!$O$101*$E$2/Output!$O$95/1000000</f>
        <v>2622.9631935355478</v>
      </c>
      <c r="N31" s="3">
        <f>(D34-$B$6)*$B$2*Output!$O$101*$E$2/Output!$O$95/1000000</f>
        <v>3815.0639093105638</v>
      </c>
      <c r="P31" s="3">
        <v>2049</v>
      </c>
      <c r="Q31" s="3">
        <f t="shared" si="3"/>
        <v>67.465391288236944</v>
      </c>
      <c r="R31" s="3">
        <f t="shared" si="3"/>
        <v>40.359690401136241</v>
      </c>
      <c r="S31" s="3">
        <f t="shared" si="3"/>
        <v>13.253989514035508</v>
      </c>
      <c r="U31" s="3">
        <v>2049</v>
      </c>
      <c r="V31" s="3">
        <f t="shared" si="4"/>
        <v>32.534608711763056</v>
      </c>
      <c r="W31" s="3">
        <f t="shared" si="4"/>
        <v>59.640309598863759</v>
      </c>
      <c r="X31" s="3">
        <f t="shared" si="4"/>
        <v>86.74601048596449</v>
      </c>
      <c r="Z31" s="3">
        <v>2049</v>
      </c>
      <c r="AA31" s="3">
        <f t="shared" si="5"/>
        <v>3117.9428387787634</v>
      </c>
      <c r="AB31" s="3">
        <f t="shared" si="5"/>
        <v>5715.6081962987491</v>
      </c>
      <c r="AC31" s="3">
        <f t="shared" si="5"/>
        <v>8313.2735538187371</v>
      </c>
    </row>
    <row r="32" spans="1:29" x14ac:dyDescent="0.25">
      <c r="A32" s="3">
        <v>2047</v>
      </c>
      <c r="B32" s="3">
        <v>7.1783202856486099</v>
      </c>
      <c r="C32" s="3">
        <v>10.24692991531829</v>
      </c>
      <c r="D32" s="3">
        <v>13.315539544987971</v>
      </c>
      <c r="F32" s="3">
        <v>2050</v>
      </c>
      <c r="G32" s="3">
        <f>(B35-$B$6)*$B$2*Output!$O$98*$D$2/Output!$O$95/1000000</f>
        <v>724.42267730744675</v>
      </c>
      <c r="H32" s="3">
        <f>(C35-$B$6)*$B$2*Output!$O$98*$D$2/Output!$O$95/1000000</f>
        <v>1326.8738885674445</v>
      </c>
      <c r="I32" s="3">
        <f>(D35-$B$6)*$B$2*Output!$O$98*$D$2/Output!$O$95/1000000</f>
        <v>1929.3250998274436</v>
      </c>
      <c r="K32" s="3">
        <v>2050</v>
      </c>
      <c r="L32" s="3">
        <f>(B35-$B$6)*$B$2*Output!$O$101*$E$2/Output!$O$95/1000000</f>
        <v>1485.8956499820913</v>
      </c>
      <c r="M32" s="3">
        <f>(C35-$B$6)*$B$2*Output!$O$101*$E$2/Output!$O$95/1000000</f>
        <v>2721.6101881642762</v>
      </c>
      <c r="N32" s="3">
        <f>(D35-$B$6)*$B$2*Output!$O$101*$E$2/Output!$O$95/1000000</f>
        <v>3957.3247263464618</v>
      </c>
      <c r="P32" s="3">
        <v>2050</v>
      </c>
      <c r="Q32" s="3">
        <f t="shared" si="3"/>
        <v>66.214060183938358</v>
      </c>
      <c r="R32" s="3">
        <f t="shared" si="3"/>
        <v>38.11667863674905</v>
      </c>
      <c r="S32" s="3">
        <f t="shared" si="3"/>
        <v>10.019297089559709</v>
      </c>
      <c r="U32" s="3">
        <v>2050</v>
      </c>
      <c r="V32" s="3">
        <f t="shared" si="4"/>
        <v>33.785939816061642</v>
      </c>
      <c r="W32" s="3">
        <f t="shared" si="4"/>
        <v>61.88332136325095</v>
      </c>
      <c r="X32" s="3">
        <f t="shared" si="4"/>
        <v>89.980702910440286</v>
      </c>
      <c r="Z32" s="3">
        <v>2050</v>
      </c>
      <c r="AA32" s="3">
        <f t="shared" si="5"/>
        <v>3237.8637171933319</v>
      </c>
      <c r="AB32" s="3">
        <f t="shared" si="5"/>
        <v>5930.5664436846782</v>
      </c>
      <c r="AC32" s="3">
        <f t="shared" si="5"/>
        <v>8623.2691701760268</v>
      </c>
    </row>
    <row r="33" spans="1:29" x14ac:dyDescent="0.25">
      <c r="A33" s="3">
        <v>2048</v>
      </c>
      <c r="B33" s="3">
        <v>7.3303752975506349</v>
      </c>
      <c r="C33" s="3">
        <v>10.508951456197126</v>
      </c>
      <c r="D33" s="3">
        <v>13.687527614843619</v>
      </c>
    </row>
    <row r="34" spans="1:29" x14ac:dyDescent="0.25">
      <c r="A34" s="3">
        <v>2049</v>
      </c>
      <c r="B34" s="3">
        <v>7.4824303094526607</v>
      </c>
      <c r="C34" s="3">
        <v>10.776168998471451</v>
      </c>
      <c r="D34" s="3">
        <v>14.069907687490245</v>
      </c>
    </row>
    <row r="35" spans="1:29" x14ac:dyDescent="0.25">
      <c r="A35" s="3">
        <v>2050</v>
      </c>
      <c r="B35" s="3">
        <v>7.6344853213546857</v>
      </c>
      <c r="C35" s="3">
        <v>11.048727699648671</v>
      </c>
      <c r="D35" s="3">
        <v>14.462970077942659</v>
      </c>
    </row>
    <row r="36" spans="1:29" x14ac:dyDescent="0.25">
      <c r="G36" s="1" t="s">
        <v>48</v>
      </c>
      <c r="H36" s="1"/>
      <c r="I36" s="1"/>
      <c r="J36" s="1"/>
      <c r="K36" s="1"/>
      <c r="L36" s="1"/>
      <c r="M36" s="1"/>
      <c r="N36" s="1"/>
      <c r="O36" s="1"/>
    </row>
    <row r="37" spans="1:29" x14ac:dyDescent="0.25">
      <c r="B37" s="1" t="s">
        <v>46</v>
      </c>
      <c r="C37" s="1"/>
      <c r="D37" s="1"/>
      <c r="G37" s="1" t="s">
        <v>30</v>
      </c>
      <c r="H37" s="1"/>
      <c r="I37" s="1"/>
      <c r="J37" s="1" t="s">
        <v>31</v>
      </c>
      <c r="K37" s="1"/>
      <c r="L37" s="1"/>
      <c r="M37" s="1" t="s">
        <v>32</v>
      </c>
      <c r="N37" s="1"/>
      <c r="O37" s="1"/>
      <c r="R37" s="1" t="s">
        <v>47</v>
      </c>
      <c r="S37" s="1"/>
      <c r="T37" s="1"/>
      <c r="AA37" s="2" t="s">
        <v>50</v>
      </c>
      <c r="AB37" s="2"/>
      <c r="AC37" s="2"/>
    </row>
    <row r="38" spans="1:29" x14ac:dyDescent="0.25">
      <c r="A38" s="3" t="s">
        <v>29</v>
      </c>
      <c r="B38" s="3" t="s">
        <v>33</v>
      </c>
      <c r="C38" s="3" t="s">
        <v>34</v>
      </c>
      <c r="D38" s="3" t="s">
        <v>35</v>
      </c>
      <c r="F38" s="3" t="s">
        <v>29</v>
      </c>
      <c r="G38" s="3" t="s">
        <v>33</v>
      </c>
      <c r="H38" s="3" t="s">
        <v>34</v>
      </c>
      <c r="I38" s="3" t="s">
        <v>35</v>
      </c>
      <c r="J38" s="3" t="s">
        <v>33</v>
      </c>
      <c r="K38" s="3" t="s">
        <v>34</v>
      </c>
      <c r="L38" s="3" t="s">
        <v>35</v>
      </c>
      <c r="M38" s="3" t="s">
        <v>33</v>
      </c>
      <c r="N38" s="3" t="s">
        <v>34</v>
      </c>
      <c r="O38" s="3" t="s">
        <v>35</v>
      </c>
      <c r="Q38" s="3" t="s">
        <v>29</v>
      </c>
      <c r="R38" s="3" t="s">
        <v>33</v>
      </c>
      <c r="S38" s="3" t="s">
        <v>34</v>
      </c>
      <c r="T38" s="3" t="s">
        <v>35</v>
      </c>
      <c r="Z38" s="3" t="s">
        <v>29</v>
      </c>
      <c r="AA38" s="3" t="s">
        <v>30</v>
      </c>
      <c r="AB38" s="3" t="s">
        <v>31</v>
      </c>
      <c r="AC38" s="3" t="s">
        <v>32</v>
      </c>
    </row>
    <row r="39" spans="1:29" x14ac:dyDescent="0.25">
      <c r="A39" s="3">
        <v>2024</v>
      </c>
      <c r="B39" s="3">
        <f>Output!O112</f>
        <v>0.18585197953982363</v>
      </c>
      <c r="C39" s="3">
        <f>Output!O142</f>
        <v>0.18585197953982363</v>
      </c>
      <c r="D39" s="3">
        <f>Output!O172</f>
        <v>0.18585197953982363</v>
      </c>
      <c r="F39" s="3">
        <v>2024</v>
      </c>
      <c r="G39" s="3">
        <f>((G6*B39+L6*R39)*1000000)/10^9</f>
        <v>1.4909825116277404E-2</v>
      </c>
      <c r="H39" s="3">
        <f>((G6*C39+L6*S39)*1000000)/10^9</f>
        <v>1.4909825116277404E-2</v>
      </c>
      <c r="I39" s="3">
        <f>((G6*D39+L6*T39)*1000000)/10^9</f>
        <v>1.4909825116277404E-2</v>
      </c>
      <c r="J39" s="3">
        <f>((H6*B39+M6*R39)*1000000)/10^9</f>
        <v>2.939392978700954E-2</v>
      </c>
      <c r="K39" s="3">
        <f>((H6*C39+M6*S39)*1000000)/10^9</f>
        <v>2.939392978700954E-2</v>
      </c>
      <c r="L39" s="3">
        <f>((H6*D39+M6*T39)*1000000)/10^9</f>
        <v>2.939392978700954E-2</v>
      </c>
      <c r="M39" s="3">
        <f>((I6*B39+N6*R39)*1000000)/10^9</f>
        <v>4.3878034457741813E-2</v>
      </c>
      <c r="N39" s="3">
        <f>((I6*C39+N6*S39)*1000000)/10^9</f>
        <v>4.3878034457741813E-2</v>
      </c>
      <c r="O39" s="3">
        <f>((I6*D39+N6*T39)*1000000)/10^9</f>
        <v>4.3878034457741813E-2</v>
      </c>
      <c r="Q39" s="3">
        <v>2024</v>
      </c>
      <c r="R39" s="3">
        <f>Output!O232</f>
        <v>0.18031541416895</v>
      </c>
      <c r="S39" s="3">
        <f>Output!O262</f>
        <v>0.18031541416895</v>
      </c>
      <c r="T39" s="3">
        <f>Output!O292</f>
        <v>0.18031541416895</v>
      </c>
      <c r="Z39" s="3">
        <v>2024</v>
      </c>
      <c r="AA39" s="3">
        <f>0.181/10^3*AA6</f>
        <v>2.1705678993036898E-2</v>
      </c>
      <c r="AB39" s="3">
        <f t="shared" ref="AB39:AC39" si="6">0.181/10^3*AB6</f>
        <v>4.2791595429523724E-2</v>
      </c>
      <c r="AC39" s="3">
        <f t="shared" si="6"/>
        <v>6.3877511866010303E-2</v>
      </c>
    </row>
    <row r="40" spans="1:29" x14ac:dyDescent="0.25">
      <c r="A40" s="3">
        <v>2025</v>
      </c>
      <c r="B40" s="3">
        <f>Output!O113</f>
        <v>0.17919493635634559</v>
      </c>
      <c r="C40" s="3">
        <f>Output!O143</f>
        <v>0.17591110231182222</v>
      </c>
      <c r="D40" s="3">
        <f>Output!O173</f>
        <v>0.17352252436709314</v>
      </c>
      <c r="F40" s="3">
        <v>2025</v>
      </c>
      <c r="G40" s="3">
        <f>G39+((G7-G6)*B40+(L7-L6)*R40)*1000000/10^9</f>
        <v>2.930308371802769E-2</v>
      </c>
      <c r="H40" s="3">
        <f>H39+((G7-G6)*C40+(L7-L6)*S40)*1000000/10^9</f>
        <v>2.9049063209453437E-2</v>
      </c>
      <c r="I40" s="3">
        <f>I39+((G7-G6)*D40+(L7-L6)*T40)*1000000/10^9</f>
        <v>2.8864295107270795E-2</v>
      </c>
      <c r="J40" s="3">
        <f>J39+((H7-H6)*B40+(M7-M6)*R40)*1000000/10^9</f>
        <v>6.0454990223954473E-2</v>
      </c>
      <c r="K40" s="3">
        <f>K39+((H7-H6)*C40+(M7-M6)*S40)*1000000/10^9</f>
        <v>5.9906806759225439E-2</v>
      </c>
      <c r="L40" s="3">
        <f>L39+((H7-H6)*D40+(M7-M6)*T40)*1000000/10^9</f>
        <v>5.9508071952361297E-2</v>
      </c>
      <c r="M40" s="3">
        <f>M39+((I7-I6)*B40+(N7-N6)*R40)*1000000/10^9</f>
        <v>9.1606896729881329E-2</v>
      </c>
      <c r="N40" s="3">
        <f>N39+((I7-I6)*C40+(N7-N6)*S40)*1000000/10^9</f>
        <v>9.0764550308997521E-2</v>
      </c>
      <c r="O40" s="3">
        <f>O39+((I7-I6)*D40+(N7-N6)*T40)*1000000/10^9</f>
        <v>9.0151848797451889E-2</v>
      </c>
      <c r="Q40" s="3">
        <v>2025</v>
      </c>
      <c r="R40" s="3">
        <f>Output!O233</f>
        <v>0.17417448304339236</v>
      </c>
      <c r="S40" s="3">
        <f>Output!O263</f>
        <v>0.17115968864568895</v>
      </c>
      <c r="T40" s="3">
        <f>Output!O293</f>
        <v>0.16896680334496653</v>
      </c>
      <c r="Z40" s="3">
        <v>2025</v>
      </c>
      <c r="AA40" s="3">
        <f t="shared" ref="AA40:AC55" si="7">0.181/10^3*AA7</f>
        <v>4.3411357986073304E-2</v>
      </c>
      <c r="AB40" s="3">
        <f t="shared" si="7"/>
        <v>8.9633066543344367E-2</v>
      </c>
      <c r="AC40" s="3">
        <f t="shared" si="7"/>
        <v>0.13585477510061569</v>
      </c>
    </row>
    <row r="41" spans="1:29" x14ac:dyDescent="0.25">
      <c r="A41" s="3">
        <v>2026</v>
      </c>
      <c r="B41" s="3">
        <f>Output!O114</f>
        <v>0.17307512987580514</v>
      </c>
      <c r="C41" s="3">
        <f>Output!O144</f>
        <v>0.16724602601077559</v>
      </c>
      <c r="D41" s="3">
        <f>Output!O174</f>
        <v>0.16298498274560602</v>
      </c>
      <c r="F41" s="3">
        <v>2026</v>
      </c>
      <c r="G41" s="3">
        <f t="shared" ref="G41:G65" si="8">G40+((G8-G7)*B41+(L8-L7)*R41)*1000000/10^9</f>
        <v>4.322133842196816E-2</v>
      </c>
      <c r="H41" s="3">
        <f t="shared" ref="H41:H65" si="9">H40+((G8-G7)*C41+(L8-L7)*S41)*1000000/10^9</f>
        <v>4.2516408425200852E-2</v>
      </c>
      <c r="I41" s="3">
        <f t="shared" ref="I41:I65" si="10">I40+((G8-G7)*D41+(L8-L7)*T41)*1000000/10^9</f>
        <v>4.200202793621674E-2</v>
      </c>
      <c r="J41" s="3">
        <f t="shared" ref="J41:J65" si="11">J40+((H8-H7)*B41+(M8-M7)*R41)*1000000/10^9</f>
        <v>9.3417154708081485E-2</v>
      </c>
      <c r="K41" s="3">
        <f t="shared" ref="K41:K65" si="12">K40+((H8-H7)*C41+(M8-M7)*S41)*1000000/10^9</f>
        <v>9.1801096496595236E-2</v>
      </c>
      <c r="L41" s="3">
        <f t="shared" ref="L41:L65" si="13">L40+((H8-H7)*D41+(M8-M7)*T41)*1000000/10^9</f>
        <v>9.0621751049901389E-2</v>
      </c>
      <c r="M41" s="3">
        <f t="shared" ref="M41:M65" si="14">M40+((I8-I7)*B41+(N8-N7)*R41)*1000000/10^9</f>
        <v>0.14361297099419484</v>
      </c>
      <c r="N41" s="3">
        <f t="shared" ref="N41:N65" si="15">N40+((I8-I7)*C41+(N8-N7)*S41)*1000000/10^9</f>
        <v>0.14108578456798967</v>
      </c>
      <c r="O41" s="3">
        <f t="shared" ref="O41:O65" si="16">O40+((I8-I7)*D41+(N8-N7)*T41)*1000000/10^9</f>
        <v>0.13924147416358609</v>
      </c>
      <c r="Q41" s="3">
        <v>2026</v>
      </c>
      <c r="R41" s="3">
        <f>Output!O234</f>
        <v>0.16852685991068483</v>
      </c>
      <c r="S41" s="3">
        <f>Output!O264</f>
        <v>0.16317532586917907</v>
      </c>
      <c r="T41" s="3">
        <f>Output!O294</f>
        <v>0.15926338355113492</v>
      </c>
      <c r="Z41" s="3">
        <v>2026</v>
      </c>
      <c r="AA41" s="3">
        <f t="shared" si="7"/>
        <v>6.5117036979110449E-2</v>
      </c>
      <c r="AB41" s="3">
        <f t="shared" si="7"/>
        <v>0.14103794283186227</v>
      </c>
      <c r="AC41" s="3">
        <f t="shared" si="7"/>
        <v>0.21695884868461413</v>
      </c>
    </row>
    <row r="42" spans="1:29" x14ac:dyDescent="0.25">
      <c r="A42" s="3">
        <v>2027</v>
      </c>
      <c r="B42" s="3">
        <f>Output!O115</f>
        <v>0.16742955117564734</v>
      </c>
      <c r="C42" s="3">
        <f>Output!O145</f>
        <v>0.15905517749011161</v>
      </c>
      <c r="D42" s="3">
        <f>Output!O175</f>
        <v>0.1529217208064147</v>
      </c>
      <c r="F42" s="3">
        <v>2027</v>
      </c>
      <c r="G42" s="3">
        <f t="shared" si="8"/>
        <v>5.6701278078064389E-2</v>
      </c>
      <c r="H42" s="3">
        <f t="shared" si="9"/>
        <v>5.5348549613485239E-2</v>
      </c>
      <c r="I42" s="3">
        <f t="shared" si="10"/>
        <v>5.4359716467945823E-2</v>
      </c>
      <c r="J42" s="3">
        <f t="shared" si="11"/>
        <v>0.12853465396197344</v>
      </c>
      <c r="K42" s="3">
        <f t="shared" si="12"/>
        <v>0.12523097230480162</v>
      </c>
      <c r="L42" s="3">
        <f t="shared" si="13"/>
        <v>0.12281559826764947</v>
      </c>
      <c r="M42" s="3">
        <f t="shared" si="14"/>
        <v>0.20036802984588278</v>
      </c>
      <c r="N42" s="3">
        <f t="shared" si="15"/>
        <v>0.19511339499611827</v>
      </c>
      <c r="O42" s="3">
        <f t="shared" si="16"/>
        <v>0.19127148006735337</v>
      </c>
      <c r="Q42" s="3">
        <v>2027</v>
      </c>
      <c r="R42" s="3">
        <f>Output!O235</f>
        <v>0.16331470315191798</v>
      </c>
      <c r="S42" s="3">
        <f>Output!O265</f>
        <v>0.15562642946660987</v>
      </c>
      <c r="T42" s="3">
        <f>Output!O295</f>
        <v>0.14999547778091049</v>
      </c>
      <c r="Z42" s="3">
        <v>2027</v>
      </c>
      <c r="AA42" s="3">
        <f t="shared" si="7"/>
        <v>8.6822715972147094E-2</v>
      </c>
      <c r="AB42" s="3">
        <f t="shared" si="7"/>
        <v>0.19758486999102517</v>
      </c>
      <c r="AC42" s="3">
        <f t="shared" si="7"/>
        <v>0.30834702400990394</v>
      </c>
    </row>
    <row r="43" spans="1:29" x14ac:dyDescent="0.25">
      <c r="A43" s="3">
        <v>2028</v>
      </c>
      <c r="B43" s="3">
        <f>Output!O116</f>
        <v>0.1622027171107229</v>
      </c>
      <c r="C43" s="3">
        <f>Output!O146</f>
        <v>0.15128307360468099</v>
      </c>
      <c r="D43" s="3">
        <f>Output!O176</f>
        <v>0.14327720350245673</v>
      </c>
      <c r="F43" s="3">
        <v>2028</v>
      </c>
      <c r="G43" s="3">
        <f t="shared" si="8"/>
        <v>6.9775299366237761E-2</v>
      </c>
      <c r="H43" s="3">
        <f t="shared" si="9"/>
        <v>6.7577883454227966E-2</v>
      </c>
      <c r="I43" s="3">
        <f t="shared" si="10"/>
        <v>6.5969757382379424E-2</v>
      </c>
      <c r="J43" s="3">
        <f t="shared" si="11"/>
        <v>0.16608462044334074</v>
      </c>
      <c r="K43" s="3">
        <f t="shared" si="12"/>
        <v>0.16035490744973963</v>
      </c>
      <c r="L43" s="3">
        <f t="shared" si="13"/>
        <v>0.15616085888602146</v>
      </c>
      <c r="M43" s="3">
        <f t="shared" si="14"/>
        <v>0.26239394152044382</v>
      </c>
      <c r="N43" s="3">
        <f t="shared" si="15"/>
        <v>0.25313193144525137</v>
      </c>
      <c r="O43" s="3">
        <f t="shared" si="16"/>
        <v>0.24635196038966362</v>
      </c>
      <c r="Q43" s="3">
        <v>2028</v>
      </c>
      <c r="R43" s="3">
        <f>Output!O236</f>
        <v>0.15848707019744498</v>
      </c>
      <c r="S43" s="3">
        <f>Output!O266</f>
        <v>0.14846205686833452</v>
      </c>
      <c r="T43" s="3">
        <f>Output!O296</f>
        <v>0.14111209581497988</v>
      </c>
      <c r="Z43" s="3">
        <v>2028</v>
      </c>
      <c r="AA43" s="3">
        <f t="shared" si="7"/>
        <v>0.10852839496518372</v>
      </c>
      <c r="AB43" s="3">
        <f t="shared" si="7"/>
        <v>0.25992586674166762</v>
      </c>
      <c r="AC43" s="3">
        <f t="shared" si="7"/>
        <v>0.41132333851815167</v>
      </c>
    </row>
    <row r="44" spans="1:29" x14ac:dyDescent="0.25">
      <c r="A44" s="3">
        <v>2029</v>
      </c>
      <c r="B44" s="3">
        <f>Output!O117</f>
        <v>0.15734558037311216</v>
      </c>
      <c r="C44" s="3">
        <f>Output!O147</f>
        <v>0.14388071894847726</v>
      </c>
      <c r="D44" s="3">
        <f>Output!O177</f>
        <v>0.13400238352581251</v>
      </c>
      <c r="F44" s="3">
        <v>2029</v>
      </c>
      <c r="G44" s="3">
        <f t="shared" si="8"/>
        <v>8.2472004918984473E-2</v>
      </c>
      <c r="H44" s="3">
        <f t="shared" si="9"/>
        <v>7.9233016594790234E-2</v>
      </c>
      <c r="I44" s="3">
        <f t="shared" si="10"/>
        <v>7.6860753312013738E-2</v>
      </c>
      <c r="J44" s="3">
        <f t="shared" si="11"/>
        <v>0.20636988810952914</v>
      </c>
      <c r="K44" s="3">
        <f t="shared" si="12"/>
        <v>0.1973353789824546</v>
      </c>
      <c r="L44" s="3">
        <f t="shared" si="13"/>
        <v>0.19071680604522537</v>
      </c>
      <c r="M44" s="3">
        <f t="shared" si="14"/>
        <v>0.33026777130007384</v>
      </c>
      <c r="N44" s="3">
        <f t="shared" si="15"/>
        <v>0.31543774137011898</v>
      </c>
      <c r="O44" s="3">
        <f t="shared" si="16"/>
        <v>0.30457285877843709</v>
      </c>
      <c r="Q44" s="3">
        <v>2029</v>
      </c>
      <c r="R44" s="3">
        <f>Output!O237</f>
        <v>0.15399893211244944</v>
      </c>
      <c r="S44" s="3">
        <f>Output!O267</f>
        <v>0.14163722678920315</v>
      </c>
      <c r="T44" s="3">
        <f>Output!O297</f>
        <v>0.13256820871852676</v>
      </c>
      <c r="Z44" s="3">
        <v>2029</v>
      </c>
      <c r="AA44" s="3">
        <f t="shared" si="7"/>
        <v>0.13023407395822065</v>
      </c>
      <c r="AB44" s="3">
        <f t="shared" si="7"/>
        <v>0.32879562862424416</v>
      </c>
      <c r="AC44" s="3">
        <f t="shared" si="7"/>
        <v>0.52735718329026771</v>
      </c>
    </row>
    <row r="45" spans="1:29" x14ac:dyDescent="0.25">
      <c r="A45" s="3">
        <v>2030</v>
      </c>
      <c r="B45" s="3">
        <f>Output!O118</f>
        <v>0.15281002788933212</v>
      </c>
      <c r="C45" s="3">
        <f>Output!O148</f>
        <v>0.13679989664419104</v>
      </c>
      <c r="D45" s="3">
        <f>Output!O178</f>
        <v>0.1250491997049121</v>
      </c>
      <c r="F45" s="3">
        <v>2030</v>
      </c>
      <c r="G45" s="3">
        <f t="shared" si="8"/>
        <v>9.4816275728624444E-2</v>
      </c>
      <c r="H45" s="3">
        <f t="shared" si="9"/>
        <v>9.0338826012626966E-2</v>
      </c>
      <c r="I45" s="3">
        <f t="shared" si="10"/>
        <v>8.7057589264033688E-2</v>
      </c>
      <c r="J45" s="3">
        <f t="shared" si="11"/>
        <v>0.24972071411642099</v>
      </c>
      <c r="K45" s="3">
        <f t="shared" si="12"/>
        <v>0.23633695462533238</v>
      </c>
      <c r="L45" s="3">
        <f t="shared" si="13"/>
        <v>0.22652623278201039</v>
      </c>
      <c r="M45" s="3">
        <f t="shared" si="14"/>
        <v>0.40462515250421771</v>
      </c>
      <c r="N45" s="3">
        <f t="shared" si="15"/>
        <v>0.38233508323803789</v>
      </c>
      <c r="O45" s="3">
        <f t="shared" si="16"/>
        <v>0.36599487629998734</v>
      </c>
      <c r="Q45" s="3">
        <v>2030</v>
      </c>
      <c r="R45" s="3">
        <f>Output!O238</f>
        <v>0.14980612019420553</v>
      </c>
      <c r="S45" s="3">
        <f>Output!O268</f>
        <v>0.13510767522715691</v>
      </c>
      <c r="T45" s="3">
        <f>Output!O298</f>
        <v>0.12431969543849176</v>
      </c>
      <c r="Z45" s="3">
        <v>2030</v>
      </c>
      <c r="AA45" s="3">
        <f t="shared" si="7"/>
        <v>0.15193975295125731</v>
      </c>
      <c r="AB45" s="3">
        <f t="shared" si="7"/>
        <v>0.40502201152680983</v>
      </c>
      <c r="AC45" s="3">
        <f t="shared" si="7"/>
        <v>0.65810427010236294</v>
      </c>
    </row>
    <row r="46" spans="1:29" x14ac:dyDescent="0.25">
      <c r="A46" s="3">
        <v>2031</v>
      </c>
      <c r="B46" s="3">
        <f>Output!O119</f>
        <v>0.15009908716207523</v>
      </c>
      <c r="C46" s="3">
        <f>Output!O149</f>
        <v>0.13154368609642794</v>
      </c>
      <c r="D46" s="3">
        <f>Output!O179</f>
        <v>0.11792057573862166</v>
      </c>
      <c r="F46" s="3">
        <v>2031</v>
      </c>
      <c r="G46" s="3">
        <f t="shared" si="8"/>
        <v>0.10695042265243765</v>
      </c>
      <c r="H46" s="3">
        <f t="shared" si="9"/>
        <v>0.10103762256501814</v>
      </c>
      <c r="I46" s="3">
        <f t="shared" si="10"/>
        <v>9.670257208085424E-2</v>
      </c>
      <c r="J46" s="3">
        <f t="shared" si="11"/>
        <v>0.26565689109896135</v>
      </c>
      <c r="K46" s="3">
        <f t="shared" si="12"/>
        <v>0.25038803843283902</v>
      </c>
      <c r="L46" s="3">
        <f t="shared" si="13"/>
        <v>0.23919330811309683</v>
      </c>
      <c r="M46" s="3">
        <f t="shared" si="14"/>
        <v>0.42436335954548499</v>
      </c>
      <c r="N46" s="3">
        <f t="shared" si="15"/>
        <v>0.3997384543006598</v>
      </c>
      <c r="O46" s="3">
        <f t="shared" si="16"/>
        <v>0.38168404414533952</v>
      </c>
      <c r="Q46" s="3">
        <v>2031</v>
      </c>
      <c r="R46" s="3">
        <f>Output!O239</f>
        <v>0.14730966091881301</v>
      </c>
      <c r="S46" s="3">
        <f>Output!O269</f>
        <v>0.13027447630796199</v>
      </c>
      <c r="T46" s="3">
        <f>Output!O299</f>
        <v>0.11776748715164161</v>
      </c>
      <c r="Z46" s="3">
        <v>2031</v>
      </c>
      <c r="AA46" s="3">
        <f t="shared" si="7"/>
        <v>0.17364543194429419</v>
      </c>
      <c r="AB46" s="3">
        <f t="shared" si="7"/>
        <v>0.43352879854126469</v>
      </c>
      <c r="AC46" s="3">
        <f t="shared" si="7"/>
        <v>0.69341216513823511</v>
      </c>
    </row>
    <row r="47" spans="1:29" x14ac:dyDescent="0.25">
      <c r="A47" s="3">
        <v>2032</v>
      </c>
      <c r="B47" s="3">
        <f>Output!O120</f>
        <v>0.14741093137468786</v>
      </c>
      <c r="C47" s="3">
        <f>Output!O150</f>
        <v>0.12631031239044754</v>
      </c>
      <c r="D47" s="3">
        <f>Output!O180</f>
        <v>0.11081473671220078</v>
      </c>
      <c r="F47" s="3">
        <v>2032</v>
      </c>
      <c r="G47" s="3">
        <f t="shared" si="8"/>
        <v>0.11887620849551783</v>
      </c>
      <c r="H47" s="3">
        <f t="shared" si="9"/>
        <v>0.11133117307192249</v>
      </c>
      <c r="I47" s="3">
        <f t="shared" si="10"/>
        <v>0.10579746456756915</v>
      </c>
      <c r="J47" s="3">
        <f t="shared" si="11"/>
        <v>0.28161418266308375</v>
      </c>
      <c r="K47" s="3">
        <f t="shared" si="12"/>
        <v>0.26416131835166307</v>
      </c>
      <c r="L47" s="3">
        <f t="shared" si="13"/>
        <v>0.25136272428947953</v>
      </c>
      <c r="M47" s="3">
        <f t="shared" si="14"/>
        <v>0.44435215683064971</v>
      </c>
      <c r="N47" s="3">
        <f t="shared" si="15"/>
        <v>0.41699146363140366</v>
      </c>
      <c r="O47" s="3">
        <f t="shared" si="16"/>
        <v>0.39692798401139012</v>
      </c>
      <c r="Q47" s="3">
        <v>2032</v>
      </c>
      <c r="R47" s="3">
        <f>Output!O240</f>
        <v>0.14483412492318973</v>
      </c>
      <c r="S47" s="3">
        <f>Output!O270</f>
        <v>0.12546224831820288</v>
      </c>
      <c r="T47" s="3">
        <f>Output!O300</f>
        <v>0.11123620214456076</v>
      </c>
      <c r="Z47" s="3">
        <v>2032</v>
      </c>
      <c r="AA47" s="3">
        <f t="shared" si="7"/>
        <v>0.1953511109373311</v>
      </c>
      <c r="AB47" s="3">
        <f t="shared" si="7"/>
        <v>0.46257207106406523</v>
      </c>
      <c r="AC47" s="3">
        <f t="shared" si="7"/>
        <v>0.72979303119079941</v>
      </c>
    </row>
    <row r="48" spans="1:29" x14ac:dyDescent="0.25">
      <c r="A48" s="3">
        <v>2033</v>
      </c>
      <c r="B48" s="3">
        <f>Output!O121</f>
        <v>0.14474597574247516</v>
      </c>
      <c r="C48" s="3">
        <f>Output!O151</f>
        <v>0.12110013883964182</v>
      </c>
      <c r="D48" s="3">
        <f>Output!O181</f>
        <v>0.10373214974286772</v>
      </c>
      <c r="F48" s="3">
        <v>2033</v>
      </c>
      <c r="G48" s="3">
        <f t="shared" si="8"/>
        <v>0.13059542818187905</v>
      </c>
      <c r="H48" s="3">
        <f t="shared" si="9"/>
        <v>0.12122127245735408</v>
      </c>
      <c r="I48" s="3">
        <f t="shared" si="10"/>
        <v>0.11434406566305746</v>
      </c>
      <c r="J48" s="3">
        <f t="shared" si="11"/>
        <v>0.29759353737957456</v>
      </c>
      <c r="K48" s="3">
        <f t="shared" si="12"/>
        <v>0.27764663652903987</v>
      </c>
      <c r="L48" s="3">
        <f t="shared" si="13"/>
        <v>0.26301615977239784</v>
      </c>
      <c r="M48" s="3">
        <f t="shared" si="14"/>
        <v>0.46459164657727015</v>
      </c>
      <c r="N48" s="3">
        <f t="shared" si="15"/>
        <v>0.4340720006007257</v>
      </c>
      <c r="O48" s="3">
        <f t="shared" si="16"/>
        <v>0.41168825388173846</v>
      </c>
      <c r="Q48" s="3">
        <v>2033</v>
      </c>
      <c r="R48" s="3">
        <f>Output!O241</f>
        <v>0.14237989340466753</v>
      </c>
      <c r="S48" s="3">
        <f>Output!O271</f>
        <v>0.12067132480554481</v>
      </c>
      <c r="T48" s="3">
        <f>Output!O301</f>
        <v>0.10472626926424745</v>
      </c>
      <c r="Z48" s="3">
        <v>2033</v>
      </c>
      <c r="AA48" s="3">
        <f t="shared" si="7"/>
        <v>0.21705678993036773</v>
      </c>
      <c r="AB48" s="3">
        <f t="shared" si="7"/>
        <v>0.49216813234412404</v>
      </c>
      <c r="AC48" s="3">
        <f t="shared" si="7"/>
        <v>0.76727947475788016</v>
      </c>
    </row>
    <row r="49" spans="1:29" x14ac:dyDescent="0.25">
      <c r="A49" s="3">
        <v>2034</v>
      </c>
      <c r="B49" s="3">
        <f>Output!O122</f>
        <v>0.14210344173674003</v>
      </c>
      <c r="C49" s="3">
        <f>Output!O152</f>
        <v>0.11591233501340051</v>
      </c>
      <c r="D49" s="3">
        <f>Output!O182</f>
        <v>9.6671932498099064E-2</v>
      </c>
      <c r="F49" s="3">
        <v>2034</v>
      </c>
      <c r="G49" s="3">
        <f t="shared" si="8"/>
        <v>0.14210981655223942</v>
      </c>
      <c r="H49" s="3">
        <f t="shared" si="9"/>
        <v>0.13070965154716602</v>
      </c>
      <c r="I49" s="3">
        <f t="shared" si="10"/>
        <v>0.12234410619317232</v>
      </c>
      <c r="J49" s="3">
        <f t="shared" si="11"/>
        <v>0.31359575481674062</v>
      </c>
      <c r="K49" s="3">
        <f t="shared" si="12"/>
        <v>0.29083319064182933</v>
      </c>
      <c r="L49" s="3">
        <f t="shared" si="13"/>
        <v>0.2741342829372006</v>
      </c>
      <c r="M49" s="3">
        <f t="shared" si="14"/>
        <v>0.48508169308124161</v>
      </c>
      <c r="N49" s="3">
        <f t="shared" si="15"/>
        <v>0.45095672973649242</v>
      </c>
      <c r="O49" s="3">
        <f t="shared" si="16"/>
        <v>0.42592445968122894</v>
      </c>
      <c r="Q49" s="3">
        <v>2034</v>
      </c>
      <c r="R49" s="3">
        <f>Output!O242</f>
        <v>0.13994625415634335</v>
      </c>
      <c r="S49" s="3">
        <f>Output!O272</f>
        <v>0.11590094591341825</v>
      </c>
      <c r="T49" s="3">
        <f>Output!O302</f>
        <v>9.8236881004465648E-2</v>
      </c>
      <c r="Z49" s="3">
        <v>2034</v>
      </c>
      <c r="AA49" s="3">
        <f t="shared" si="7"/>
        <v>0.23876246892340439</v>
      </c>
      <c r="AB49" s="3">
        <f t="shared" si="7"/>
        <v>0.5223337810695049</v>
      </c>
      <c r="AC49" s="3">
        <f t="shared" si="7"/>
        <v>0.80590509321560488</v>
      </c>
    </row>
    <row r="50" spans="1:29" x14ac:dyDescent="0.25">
      <c r="A50" s="3">
        <v>2035</v>
      </c>
      <c r="B50" s="3">
        <f>Output!O123</f>
        <v>0.13948249892687214</v>
      </c>
      <c r="C50" s="3">
        <f>Output!O153</f>
        <v>0.11074612238302646</v>
      </c>
      <c r="D50" s="3">
        <f>Output!O183</f>
        <v>8.9633254547284519E-2</v>
      </c>
      <c r="F50" s="3">
        <v>2035</v>
      </c>
      <c r="G50" s="3">
        <f t="shared" si="8"/>
        <v>0.1534210442094773</v>
      </c>
      <c r="H50" s="3">
        <f t="shared" si="9"/>
        <v>0.13979798094423668</v>
      </c>
      <c r="I50" s="3">
        <f t="shared" si="10"/>
        <v>0.12979925274592705</v>
      </c>
      <c r="J50" s="3">
        <f t="shared" si="11"/>
        <v>0.3296214705590616</v>
      </c>
      <c r="K50" s="3">
        <f t="shared" si="12"/>
        <v>0.30370951033970367</v>
      </c>
      <c r="L50" s="3">
        <f t="shared" si="13"/>
        <v>0.28469671374419986</v>
      </c>
      <c r="M50" s="3">
        <f t="shared" si="14"/>
        <v>0.50582189690864576</v>
      </c>
      <c r="N50" s="3">
        <f t="shared" si="15"/>
        <v>0.46762103973517055</v>
      </c>
      <c r="O50" s="3">
        <f t="shared" si="16"/>
        <v>0.43959417474247275</v>
      </c>
      <c r="Q50" s="3">
        <v>2035</v>
      </c>
      <c r="R50" s="3">
        <f>Output!O243</f>
        <v>0.13753244478355356</v>
      </c>
      <c r="S50" s="3">
        <f>Output!O273</f>
        <v>0.11115039689682611</v>
      </c>
      <c r="T50" s="3">
        <f>Output!O303</f>
        <v>9.1767274970551774E-2</v>
      </c>
      <c r="Z50" s="3">
        <v>2035</v>
      </c>
      <c r="AA50" s="3">
        <f t="shared" si="7"/>
        <v>0.26046814791644129</v>
      </c>
      <c r="AB50" s="3">
        <f t="shared" si="7"/>
        <v>0.55308632642331457</v>
      </c>
      <c r="AC50" s="3">
        <f t="shared" si="7"/>
        <v>0.84570450493018756</v>
      </c>
    </row>
    <row r="51" spans="1:29" x14ac:dyDescent="0.25">
      <c r="A51" s="3">
        <v>2036</v>
      </c>
      <c r="B51" s="3">
        <f>Output!O124</f>
        <v>0.13683098589016338</v>
      </c>
      <c r="C51" s="3">
        <f>Output!O154</f>
        <v>0.10868032243613031</v>
      </c>
      <c r="D51" s="3">
        <f>Output!O184</f>
        <v>8.8302437592398739E-2</v>
      </c>
      <c r="F51" s="3">
        <v>2036</v>
      </c>
      <c r="G51" s="3">
        <f t="shared" si="8"/>
        <v>0.16452674653778673</v>
      </c>
      <c r="H51" s="3">
        <f t="shared" si="9"/>
        <v>0.14872609276390822</v>
      </c>
      <c r="I51" s="3">
        <f t="shared" si="10"/>
        <v>0.1371510362245531</v>
      </c>
      <c r="J51" s="3">
        <f t="shared" si="11"/>
        <v>0.34566540939324375</v>
      </c>
      <c r="K51" s="3">
        <f t="shared" si="12"/>
        <v>0.31660757618956997</v>
      </c>
      <c r="L51" s="3">
        <f t="shared" si="13"/>
        <v>0.29531752465433547</v>
      </c>
      <c r="M51" s="3">
        <f t="shared" si="14"/>
        <v>0.52680407224870085</v>
      </c>
      <c r="N51" s="3">
        <f t="shared" si="15"/>
        <v>0.48448905961523187</v>
      </c>
      <c r="O51" s="3">
        <f t="shared" si="16"/>
        <v>0.45348401308411806</v>
      </c>
      <c r="Q51" s="3">
        <v>2036</v>
      </c>
      <c r="R51" s="3">
        <f>Output!O244</f>
        <v>0.13509057229530555</v>
      </c>
      <c r="S51" s="3">
        <f>Output!O274</f>
        <v>0.10924625089471818</v>
      </c>
      <c r="T51" s="3">
        <f>Output!O304</f>
        <v>9.0537895895358309E-2</v>
      </c>
      <c r="Z51" s="3">
        <v>2036</v>
      </c>
      <c r="AA51" s="3">
        <f t="shared" si="7"/>
        <v>0.28217382690947818</v>
      </c>
      <c r="AB51" s="3">
        <f t="shared" si="7"/>
        <v>0.58444360359712877</v>
      </c>
      <c r="AC51" s="3">
        <f t="shared" si="7"/>
        <v>0.88671338028478008</v>
      </c>
    </row>
    <row r="52" spans="1:29" x14ac:dyDescent="0.25">
      <c r="A52" s="3">
        <v>2037</v>
      </c>
      <c r="B52" s="3">
        <f>Output!O125</f>
        <v>0.13419945509001441</v>
      </c>
      <c r="C52" s="3">
        <f>Output!O155</f>
        <v>0.1066346085296203</v>
      </c>
      <c r="D52" s="3">
        <f>Output!O185</f>
        <v>8.6991602874072801E-2</v>
      </c>
      <c r="F52" s="3">
        <v>2037</v>
      </c>
      <c r="G52" s="3">
        <f t="shared" si="8"/>
        <v>0.17542846981891042</v>
      </c>
      <c r="H52" s="3">
        <f t="shared" si="9"/>
        <v>0.15749554131765331</v>
      </c>
      <c r="I52" s="3">
        <f t="shared" si="10"/>
        <v>0.14440100291079314</v>
      </c>
      <c r="J52" s="3">
        <f t="shared" si="11"/>
        <v>0.3617276261364189</v>
      </c>
      <c r="K52" s="3">
        <f t="shared" si="12"/>
        <v>0.32952817413138996</v>
      </c>
      <c r="L52" s="3">
        <f t="shared" si="13"/>
        <v>0.30599937130300436</v>
      </c>
      <c r="M52" s="3">
        <f t="shared" si="14"/>
        <v>0.54802678245392733</v>
      </c>
      <c r="N52" s="3">
        <f t="shared" si="15"/>
        <v>0.50156080694512661</v>
      </c>
      <c r="O52" s="3">
        <f t="shared" si="16"/>
        <v>0.46759773969521573</v>
      </c>
      <c r="Q52" s="3">
        <v>2037</v>
      </c>
      <c r="R52" s="3">
        <f>Output!O245</f>
        <v>0.13266705508102525</v>
      </c>
      <c r="S52" s="3">
        <f>Output!O275</f>
        <v>0.10736055546591092</v>
      </c>
      <c r="T52" s="3">
        <f>Output!O305</f>
        <v>8.9326872094132564E-2</v>
      </c>
      <c r="Z52" s="3">
        <v>2037</v>
      </c>
      <c r="AA52" s="3">
        <f t="shared" si="7"/>
        <v>0.30387950590251483</v>
      </c>
      <c r="AB52" s="3">
        <f t="shared" si="7"/>
        <v>0.61642398977585466</v>
      </c>
      <c r="AC52" s="3">
        <f t="shared" si="7"/>
        <v>0.92896847364919433</v>
      </c>
    </row>
    <row r="53" spans="1:29" x14ac:dyDescent="0.25">
      <c r="A53" s="3">
        <v>2038</v>
      </c>
      <c r="B53" s="3">
        <f>Output!O126</f>
        <v>0.13158728370346762</v>
      </c>
      <c r="C53" s="3">
        <f>Output!O156</f>
        <v>0.10460820213479928</v>
      </c>
      <c r="D53" s="3">
        <f>Output!O186</f>
        <v>8.5700127569348999E-2</v>
      </c>
      <c r="F53" s="3">
        <v>2038</v>
      </c>
      <c r="G53" s="3">
        <f t="shared" si="8"/>
        <v>0.18612771173717274</v>
      </c>
      <c r="H53" s="3">
        <f t="shared" si="9"/>
        <v>0.1661078202749314</v>
      </c>
      <c r="I53" s="3">
        <f t="shared" si="10"/>
        <v>0.15155065048897159</v>
      </c>
      <c r="J53" s="3">
        <f t="shared" si="11"/>
        <v>0.37780799291742023</v>
      </c>
      <c r="K53" s="3">
        <f t="shared" si="12"/>
        <v>0.34247195141125014</v>
      </c>
      <c r="L53" s="3">
        <f t="shared" si="13"/>
        <v>0.31674489479806334</v>
      </c>
      <c r="M53" s="3">
        <f t="shared" si="14"/>
        <v>0.56948827409766745</v>
      </c>
      <c r="N53" s="3">
        <f t="shared" si="15"/>
        <v>0.51883608254756863</v>
      </c>
      <c r="O53" s="3">
        <f t="shared" si="16"/>
        <v>0.48193913910715502</v>
      </c>
      <c r="Q53" s="3">
        <v>2038</v>
      </c>
      <c r="R53" s="3">
        <f>Output!O246</f>
        <v>0.13026131373043315</v>
      </c>
      <c r="S53" s="3">
        <f>Output!O276</f>
        <v>0.10549258825112535</v>
      </c>
      <c r="T53" s="3">
        <f>Output!O306</f>
        <v>8.8133624156594981E-2</v>
      </c>
      <c r="Z53" s="3">
        <v>2038</v>
      </c>
      <c r="AA53" s="3">
        <f t="shared" si="7"/>
        <v>0.32558518489555172</v>
      </c>
      <c r="AB53" s="3">
        <f t="shared" si="7"/>
        <v>0.6490464206083556</v>
      </c>
      <c r="AC53" s="3">
        <f t="shared" si="7"/>
        <v>0.97250765632115899</v>
      </c>
    </row>
    <row r="54" spans="1:29" x14ac:dyDescent="0.25">
      <c r="A54" s="3">
        <v>2039</v>
      </c>
      <c r="B54" s="3">
        <f>Output!O127</f>
        <v>0.1289936932018258</v>
      </c>
      <c r="C54" s="3">
        <f>Output!O157</f>
        <v>0.10260037662488326</v>
      </c>
      <c r="D54" s="3">
        <f>Output!O187</f>
        <v>8.4427233149530198E-2</v>
      </c>
      <c r="F54" s="3">
        <v>2039</v>
      </c>
      <c r="G54" s="3">
        <f t="shared" si="8"/>
        <v>0.19662591003328206</v>
      </c>
      <c r="H54" s="3">
        <f t="shared" si="9"/>
        <v>0.17456436737645079</v>
      </c>
      <c r="I54" s="3">
        <f t="shared" si="10"/>
        <v>0.15860141669979677</v>
      </c>
      <c r="J54" s="3">
        <f t="shared" si="11"/>
        <v>0.39390617124262228</v>
      </c>
      <c r="K54" s="3">
        <f t="shared" si="12"/>
        <v>0.35543941491460024</v>
      </c>
      <c r="L54" s="3">
        <f t="shared" si="13"/>
        <v>0.32755670160430722</v>
      </c>
      <c r="M54" s="3">
        <f t="shared" si="14"/>
        <v>0.59118643245196212</v>
      </c>
      <c r="N54" s="3">
        <f t="shared" si="15"/>
        <v>0.53631446245274939</v>
      </c>
      <c r="O54" s="3">
        <f t="shared" si="16"/>
        <v>0.49651198650881756</v>
      </c>
      <c r="Q54" s="3">
        <v>2039</v>
      </c>
      <c r="R54" s="3">
        <f>Output!O247</f>
        <v>0.12787263857472003</v>
      </c>
      <c r="S54" s="3">
        <f>Output!O277</f>
        <v>0.1036416872312188</v>
      </c>
      <c r="T54" s="3">
        <f>Output!O307</f>
        <v>8.6957442413936409E-2</v>
      </c>
      <c r="Z54" s="3">
        <v>2039</v>
      </c>
      <c r="AA54" s="3">
        <f t="shared" si="7"/>
        <v>0.34729086388858837</v>
      </c>
      <c r="AB54" s="3">
        <f t="shared" si="7"/>
        <v>0.68233040717860316</v>
      </c>
      <c r="AC54" s="3">
        <f t="shared" si="7"/>
        <v>1.0173699504686171</v>
      </c>
    </row>
    <row r="55" spans="1:29" x14ac:dyDescent="0.25">
      <c r="A55" s="3">
        <v>2040</v>
      </c>
      <c r="B55" s="3">
        <f>Output!O128</f>
        <v>0.12641645180282388</v>
      </c>
      <c r="C55" s="3">
        <f>Output!O158</f>
        <v>0.10060884831569399</v>
      </c>
      <c r="D55" s="3">
        <f>Output!O188</f>
        <v>8.3170687832351278E-2</v>
      </c>
      <c r="F55" s="3">
        <v>2040</v>
      </c>
      <c r="G55" s="3">
        <f t="shared" si="8"/>
        <v>0.20692432966907209</v>
      </c>
      <c r="H55" s="3">
        <f t="shared" si="9"/>
        <v>0.18286644356918022</v>
      </c>
      <c r="I55" s="3">
        <f t="shared" si="10"/>
        <v>0.16555456650510242</v>
      </c>
      <c r="J55" s="3">
        <f t="shared" si="11"/>
        <v>0.41002142288041821</v>
      </c>
      <c r="K55" s="3">
        <f t="shared" si="12"/>
        <v>0.36843073316473546</v>
      </c>
      <c r="L55" s="3">
        <f t="shared" si="13"/>
        <v>0.33843718256649097</v>
      </c>
      <c r="M55" s="3">
        <f t="shared" si="14"/>
        <v>0.61311851609176438</v>
      </c>
      <c r="N55" s="3">
        <f t="shared" si="15"/>
        <v>0.55399502276029067</v>
      </c>
      <c r="O55" s="3">
        <f t="shared" si="16"/>
        <v>0.51131979862787957</v>
      </c>
      <c r="Q55" s="3">
        <v>2040</v>
      </c>
      <c r="R55" s="3">
        <f>Output!O248</f>
        <v>0.12549897814013364</v>
      </c>
      <c r="S55" s="3">
        <f>Output!O278</f>
        <v>0.10180575328277251</v>
      </c>
      <c r="T55" s="3">
        <f>Output!O308</f>
        <v>8.5796275392404586E-2</v>
      </c>
      <c r="Z55" s="3">
        <v>2040</v>
      </c>
      <c r="AA55" s="3">
        <f t="shared" si="7"/>
        <v>0.36899654288162526</v>
      </c>
      <c r="AB55" s="3">
        <f t="shared" si="7"/>
        <v>0.71629605349256531</v>
      </c>
      <c r="AC55" s="3">
        <f t="shared" si="7"/>
        <v>1.0635955641035058</v>
      </c>
    </row>
    <row r="56" spans="1:29" x14ac:dyDescent="0.25">
      <c r="A56" s="3">
        <v>2041</v>
      </c>
      <c r="B56" s="3">
        <f>Output!O129</f>
        <v>0.12404920554439633</v>
      </c>
      <c r="C56" s="3">
        <f>Output!O159</f>
        <v>9.8827367048992226E-2</v>
      </c>
      <c r="D56" s="3">
        <f>Output!O189</f>
        <v>8.2124137655746735E-2</v>
      </c>
      <c r="F56" s="3">
        <v>2041</v>
      </c>
      <c r="G56" s="3">
        <f t="shared" si="8"/>
        <v>0.21703921520737263</v>
      </c>
      <c r="H56" s="3">
        <f t="shared" si="9"/>
        <v>0.19103029743081446</v>
      </c>
      <c r="I56" s="3">
        <f t="shared" si="10"/>
        <v>0.17242634446771829</v>
      </c>
      <c r="J56" s="3">
        <f t="shared" si="11"/>
        <v>0.42528110648828876</v>
      </c>
      <c r="K56" s="3">
        <f t="shared" si="12"/>
        <v>0.38074701954066237</v>
      </c>
      <c r="L56" s="3">
        <f t="shared" si="13"/>
        <v>0.34880419632418441</v>
      </c>
      <c r="M56" s="3">
        <f t="shared" si="14"/>
        <v>0.63352299776920462</v>
      </c>
      <c r="N56" s="3">
        <f t="shared" si="15"/>
        <v>0.57046374165050995</v>
      </c>
      <c r="O56" s="3">
        <f t="shared" si="16"/>
        <v>0.52518204818065028</v>
      </c>
      <c r="Q56" s="3">
        <v>2041</v>
      </c>
      <c r="R56" s="3">
        <f>Output!O249</f>
        <v>0.12331811587037619</v>
      </c>
      <c r="S56" s="3">
        <f>Output!O279</f>
        <v>0.10016266514882159</v>
      </c>
      <c r="T56" s="3">
        <f>Output!O309</f>
        <v>8.4827906535701658E-2</v>
      </c>
      <c r="Z56" s="3">
        <v>2041</v>
      </c>
      <c r="AA56" s="3">
        <f t="shared" ref="AA56:AC65" si="17">0.181/10^3*AA23</f>
        <v>0.39070222187466219</v>
      </c>
      <c r="AB56" s="3">
        <f t="shared" si="17"/>
        <v>0.74904202898319827</v>
      </c>
      <c r="AC56" s="3">
        <f t="shared" si="17"/>
        <v>1.1073818360917336</v>
      </c>
    </row>
    <row r="57" spans="1:29" x14ac:dyDescent="0.25">
      <c r="A57" s="3">
        <v>2042</v>
      </c>
      <c r="B57" s="3">
        <f>Output!O130</f>
        <v>0.12168668236006476</v>
      </c>
      <c r="C57" s="3">
        <f>Output!O160</f>
        <v>9.7050608856386444E-2</v>
      </c>
      <c r="D57" s="3">
        <f>Output!O190</f>
        <v>8.1082310553238168E-2</v>
      </c>
      <c r="F57" s="3">
        <v>2042</v>
      </c>
      <c r="G57" s="3">
        <f t="shared" si="8"/>
        <v>0.22697093228025722</v>
      </c>
      <c r="H57" s="3">
        <f t="shared" si="9"/>
        <v>0.19905629459342714</v>
      </c>
      <c r="I57" s="3">
        <f t="shared" si="10"/>
        <v>0.17921711621971803</v>
      </c>
      <c r="J57" s="3">
        <f t="shared" si="11"/>
        <v>0.44054430799179822</v>
      </c>
      <c r="K57" s="3">
        <f t="shared" si="12"/>
        <v>0.39308148407086996</v>
      </c>
      <c r="L57" s="3">
        <f t="shared" si="13"/>
        <v>0.35924034919226122</v>
      </c>
      <c r="M57" s="3">
        <f t="shared" si="14"/>
        <v>0.654117683703339</v>
      </c>
      <c r="N57" s="3">
        <f t="shared" si="15"/>
        <v>0.58710667354831259</v>
      </c>
      <c r="O57" s="3">
        <f t="shared" si="16"/>
        <v>0.53926358216480419</v>
      </c>
      <c r="Q57" s="3">
        <v>2042</v>
      </c>
      <c r="R57" s="3">
        <f>Output!O250</f>
        <v>0.12114159479645568</v>
      </c>
      <c r="S57" s="3">
        <f>Output!O280</f>
        <v>9.8523918210707634E-2</v>
      </c>
      <c r="T57" s="3">
        <f>Output!O310</f>
        <v>8.3863878874835679E-2</v>
      </c>
      <c r="Z57" s="3">
        <v>2042</v>
      </c>
      <c r="AA57" s="3">
        <f t="shared" si="17"/>
        <v>0.41240790086769885</v>
      </c>
      <c r="AB57" s="3">
        <f t="shared" si="17"/>
        <v>0.78239961960020388</v>
      </c>
      <c r="AC57" s="3">
        <f t="shared" si="17"/>
        <v>1.1523913383327085</v>
      </c>
    </row>
    <row r="58" spans="1:29" x14ac:dyDescent="0.25">
      <c r="A58" s="3">
        <v>2043</v>
      </c>
      <c r="B58" s="3">
        <f>Output!O131</f>
        <v>0.11932986838617884</v>
      </c>
      <c r="C58" s="3">
        <f>Output!O161</f>
        <v>9.5279559874226316E-2</v>
      </c>
      <c r="D58" s="3">
        <f>Output!O191</f>
        <v>8.0046192661175256E-2</v>
      </c>
      <c r="F58" s="3">
        <v>2043</v>
      </c>
      <c r="G58" s="3">
        <f t="shared" si="8"/>
        <v>0.23671992280223483</v>
      </c>
      <c r="H58" s="3">
        <f t="shared" si="9"/>
        <v>0.20694487697152714</v>
      </c>
      <c r="I58" s="3">
        <f t="shared" si="10"/>
        <v>0.18592732367561052</v>
      </c>
      <c r="J58" s="3">
        <f t="shared" si="11"/>
        <v>0.4558090706965528</v>
      </c>
      <c r="K58" s="3">
        <f t="shared" si="12"/>
        <v>0.40543325914000583</v>
      </c>
      <c r="L58" s="3">
        <f t="shared" si="13"/>
        <v>0.36974704978684703</v>
      </c>
      <c r="M58" s="3">
        <f t="shared" si="14"/>
        <v>0.67489821859087074</v>
      </c>
      <c r="N58" s="3">
        <f t="shared" si="15"/>
        <v>0.60392164130848447</v>
      </c>
      <c r="O58" s="3">
        <f t="shared" si="16"/>
        <v>0.55356677589808345</v>
      </c>
      <c r="Q58" s="3">
        <v>2043</v>
      </c>
      <c r="R58" s="3">
        <f>Output!O251</f>
        <v>0.11897032026203506</v>
      </c>
      <c r="S58" s="3">
        <f>Output!O281</f>
        <v>9.6890417812093566E-2</v>
      </c>
      <c r="T58" s="3">
        <f>Output!O311</f>
        <v>8.2905097753469589E-2</v>
      </c>
      <c r="Z58" s="3">
        <v>2043</v>
      </c>
      <c r="AA58" s="3">
        <f t="shared" si="17"/>
        <v>0.43411357986073573</v>
      </c>
      <c r="AB58" s="3">
        <f t="shared" si="17"/>
        <v>0.81638591166063279</v>
      </c>
      <c r="AC58" s="3">
        <f t="shared" si="17"/>
        <v>1.19865824346053</v>
      </c>
    </row>
    <row r="59" spans="1:29" x14ac:dyDescent="0.25">
      <c r="A59" s="3">
        <v>2044</v>
      </c>
      <c r="B59" s="3">
        <f>Output!O132</f>
        <v>0.11697865981891233</v>
      </c>
      <c r="C59" s="3">
        <f>Output!O162</f>
        <v>9.3514116298685585E-2</v>
      </c>
      <c r="D59" s="3">
        <f>Output!O192</f>
        <v>7.9015628273818597E-2</v>
      </c>
      <c r="F59" s="3">
        <v>2044</v>
      </c>
      <c r="G59" s="3">
        <f t="shared" si="8"/>
        <v>0.24628662079776345</v>
      </c>
      <c r="H59" s="3">
        <f t="shared" si="9"/>
        <v>0.21469647858957247</v>
      </c>
      <c r="I59" s="3">
        <f t="shared" si="10"/>
        <v>0.19255739684498879</v>
      </c>
      <c r="J59" s="3">
        <f t="shared" si="11"/>
        <v>0.47107324258362315</v>
      </c>
      <c r="K59" s="3">
        <f t="shared" si="12"/>
        <v>0.41780134889816889</v>
      </c>
      <c r="L59" s="3">
        <f t="shared" si="13"/>
        <v>0.38032568167514791</v>
      </c>
      <c r="M59" s="3">
        <f t="shared" si="14"/>
        <v>0.69585986436948266</v>
      </c>
      <c r="N59" s="3">
        <f t="shared" si="15"/>
        <v>0.62090621920676514</v>
      </c>
      <c r="O59" s="3">
        <f t="shared" si="16"/>
        <v>0.56809396650530686</v>
      </c>
      <c r="Q59" s="3">
        <v>2044</v>
      </c>
      <c r="R59" s="3">
        <f>Output!O252</f>
        <v>0.11680419950587538</v>
      </c>
      <c r="S59" s="3">
        <f>Output!O282</f>
        <v>9.5262071191740433E-2</v>
      </c>
      <c r="T59" s="3">
        <f>Output!O312</f>
        <v>8.1951422760697973E-2</v>
      </c>
      <c r="Z59" s="3">
        <v>2044</v>
      </c>
      <c r="AA59" s="3">
        <f t="shared" si="17"/>
        <v>0.45581925885377211</v>
      </c>
      <c r="AB59" s="3">
        <f t="shared" si="17"/>
        <v>0.85101846881150522</v>
      </c>
      <c r="AC59" s="3">
        <f t="shared" si="17"/>
        <v>1.2462176787692383</v>
      </c>
    </row>
    <row r="60" spans="1:29" x14ac:dyDescent="0.25">
      <c r="A60" s="3">
        <v>2045</v>
      </c>
      <c r="B60" s="3">
        <f>Output!O133</f>
        <v>0.11463284905061262</v>
      </c>
      <c r="C60" s="3">
        <f>Output!O163</f>
        <v>9.1754070522111666E-2</v>
      </c>
      <c r="D60" s="3">
        <f>Output!O193</f>
        <v>7.7990513587341895E-2</v>
      </c>
      <c r="F60" s="3">
        <v>2045</v>
      </c>
      <c r="G60" s="3">
        <f t="shared" si="8"/>
        <v>0.2556714442318414</v>
      </c>
      <c r="H60" s="3">
        <f t="shared" si="9"/>
        <v>0.22231151741256142</v>
      </c>
      <c r="I60" s="3">
        <f t="shared" si="10"/>
        <v>0.1991077577077161</v>
      </c>
      <c r="J60" s="3">
        <f t="shared" si="11"/>
        <v>0.48633445391602703</v>
      </c>
      <c r="K60" s="3">
        <f t="shared" si="12"/>
        <v>0.43018460976593315</v>
      </c>
      <c r="L60" s="3">
        <f t="shared" si="13"/>
        <v>0.39097760732210179</v>
      </c>
      <c r="M60" s="3">
        <f t="shared" si="14"/>
        <v>0.71699746360021266</v>
      </c>
      <c r="N60" s="3">
        <f t="shared" si="15"/>
        <v>0.6380577021193049</v>
      </c>
      <c r="O60" s="3">
        <f t="shared" si="16"/>
        <v>0.58284745693648754</v>
      </c>
      <c r="Q60" s="3">
        <v>2045</v>
      </c>
      <c r="R60" s="3">
        <f>Output!O253</f>
        <v>0.11464304192931075</v>
      </c>
      <c r="S60" s="3">
        <f>Output!O283</f>
        <v>9.3638687750982358E-2</v>
      </c>
      <c r="T60" s="3">
        <f>Output!O313</f>
        <v>8.1002758597187891E-2</v>
      </c>
      <c r="Z60" s="3">
        <v>2045</v>
      </c>
      <c r="AA60" s="3">
        <f t="shared" si="17"/>
        <v>0.47752493784680905</v>
      </c>
      <c r="AB60" s="3">
        <f t="shared" si="17"/>
        <v>0.88631534536468681</v>
      </c>
      <c r="AC60" s="3">
        <f t="shared" si="17"/>
        <v>1.2951057528825651</v>
      </c>
    </row>
    <row r="61" spans="1:29" x14ac:dyDescent="0.25">
      <c r="A61" s="3">
        <v>2046</v>
      </c>
      <c r="B61" s="3">
        <f>Output!O134</f>
        <v>0.11229238417936659</v>
      </c>
      <c r="C61" s="3">
        <f>Output!O164</f>
        <v>8.999937064259142E-2</v>
      </c>
      <c r="D61" s="3">
        <f>Output!O194</f>
        <v>7.6970744797918864E-2</v>
      </c>
      <c r="F61" s="3">
        <v>2046</v>
      </c>
      <c r="G61" s="3">
        <f t="shared" si="8"/>
        <v>0.26487480677524283</v>
      </c>
      <c r="H61" s="3">
        <f t="shared" si="9"/>
        <v>0.22979040711126822</v>
      </c>
      <c r="I61" s="3">
        <f t="shared" si="10"/>
        <v>0.20557881993456667</v>
      </c>
      <c r="J61" s="3">
        <f t="shared" si="11"/>
        <v>0.50159012623464738</v>
      </c>
      <c r="K61" s="3">
        <f t="shared" si="12"/>
        <v>0.44258176243839631</v>
      </c>
      <c r="L61" s="3">
        <f t="shared" si="13"/>
        <v>0.40170416562301481</v>
      </c>
      <c r="M61" s="3">
        <f t="shared" si="14"/>
        <v>0.73830544569405177</v>
      </c>
      <c r="N61" s="3">
        <f t="shared" si="15"/>
        <v>0.65537311776552432</v>
      </c>
      <c r="O61" s="3">
        <f t="shared" si="16"/>
        <v>0.59782951131146278</v>
      </c>
      <c r="Q61" s="3">
        <v>2046</v>
      </c>
      <c r="R61" s="3">
        <f>Output!O254</f>
        <v>0.11248679480648675</v>
      </c>
      <c r="S61" s="3">
        <f>Output!O284</f>
        <v>9.2020214763964908E-2</v>
      </c>
      <c r="T61" s="3">
        <f>Output!O314</f>
        <v>8.005900488741842E-2</v>
      </c>
      <c r="Z61" s="3">
        <v>2046</v>
      </c>
      <c r="AA61" s="3">
        <f t="shared" si="17"/>
        <v>0.49923061683984593</v>
      </c>
      <c r="AB61" s="3">
        <f t="shared" si="17"/>
        <v>0.9222951000042936</v>
      </c>
      <c r="AC61" s="3">
        <f t="shared" si="17"/>
        <v>1.3453595831687413</v>
      </c>
    </row>
    <row r="62" spans="1:29" x14ac:dyDescent="0.25">
      <c r="A62" s="3">
        <v>2047</v>
      </c>
      <c r="B62" s="3">
        <f>Output!O135</f>
        <v>0.10995716140134794</v>
      </c>
      <c r="C62" s="3">
        <f>Output!O165</f>
        <v>8.8249912856298574E-2</v>
      </c>
      <c r="D62" s="3">
        <f>Output!O195</f>
        <v>7.5956218101723219E-2</v>
      </c>
      <c r="F62" s="3">
        <v>2047</v>
      </c>
      <c r="G62" s="3">
        <f t="shared" si="8"/>
        <v>0.27389711434837105</v>
      </c>
      <c r="H62" s="3">
        <f t="shared" si="9"/>
        <v>0.23713355360609614</v>
      </c>
      <c r="I62" s="3">
        <f t="shared" si="10"/>
        <v>0.21197098944594381</v>
      </c>
      <c r="J62" s="3">
        <f t="shared" si="11"/>
        <v>0.51683745707770534</v>
      </c>
      <c r="K62" s="3">
        <f t="shared" si="12"/>
        <v>0.45499137972623421</v>
      </c>
      <c r="L62" s="3">
        <f t="shared" si="13"/>
        <v>0.41250667069778724</v>
      </c>
      <c r="M62" s="3">
        <f t="shared" si="14"/>
        <v>0.75977779980703963</v>
      </c>
      <c r="N62" s="3">
        <f t="shared" si="15"/>
        <v>0.6728492058463722</v>
      </c>
      <c r="O62" s="3">
        <f t="shared" si="16"/>
        <v>0.61304235194963053</v>
      </c>
      <c r="Q62" s="3">
        <v>2047</v>
      </c>
      <c r="R62" s="3">
        <f>Output!O255</f>
        <v>0.11033536791425839</v>
      </c>
      <c r="S62" s="3">
        <f>Output!O285</f>
        <v>9.0406562007543101E-2</v>
      </c>
      <c r="T62" s="3">
        <f>Output!O315</f>
        <v>7.9120071408244577E-2</v>
      </c>
      <c r="Z62" s="3">
        <v>2047</v>
      </c>
      <c r="AA62" s="3">
        <f t="shared" si="17"/>
        <v>0.52093629583288259</v>
      </c>
      <c r="AB62" s="3">
        <f t="shared" si="17"/>
        <v>0.95897680987702594</v>
      </c>
      <c r="AC62" s="3">
        <f t="shared" si="17"/>
        <v>1.3970173239211694</v>
      </c>
    </row>
    <row r="63" spans="1:29" x14ac:dyDescent="0.25">
      <c r="A63" s="3">
        <v>2048</v>
      </c>
      <c r="B63" s="3">
        <f>Output!O136</f>
        <v>0.10762707691273039</v>
      </c>
      <c r="C63" s="3">
        <f>Output!O166</f>
        <v>8.6505541457493673E-2</v>
      </c>
      <c r="D63" s="3">
        <f>Output!O196</f>
        <v>7.4946829694928691E-2</v>
      </c>
      <c r="F63" s="3">
        <v>2048</v>
      </c>
      <c r="G63" s="3">
        <f t="shared" si="8"/>
        <v>0.2827387647022197</v>
      </c>
      <c r="H63" s="3">
        <f t="shared" si="9"/>
        <v>0.24434135063317383</v>
      </c>
      <c r="I63" s="3">
        <f t="shared" si="10"/>
        <v>0.21828466399284113</v>
      </c>
      <c r="J63" s="3">
        <f t="shared" si="11"/>
        <v>0.53207340899174072</v>
      </c>
      <c r="K63" s="3">
        <f t="shared" si="12"/>
        <v>0.46741187188727973</v>
      </c>
      <c r="L63" s="3">
        <f t="shared" si="13"/>
        <v>0.42338640897600632</v>
      </c>
      <c r="M63" s="3">
        <f t="shared" si="14"/>
        <v>0.78140805328126184</v>
      </c>
      <c r="N63" s="3">
        <f t="shared" si="15"/>
        <v>0.69048239314138571</v>
      </c>
      <c r="O63" s="3">
        <f t="shared" si="16"/>
        <v>0.62848815395917146</v>
      </c>
      <c r="Q63" s="3">
        <v>2048</v>
      </c>
      <c r="R63" s="3">
        <f>Output!O256</f>
        <v>0.10818866341519871</v>
      </c>
      <c r="S63" s="3">
        <f>Output!O286</f>
        <v>8.8797583994623522E-2</v>
      </c>
      <c r="T63" s="3">
        <f>Output!O316</f>
        <v>7.8185860322239467E-2</v>
      </c>
      <c r="Z63" s="3">
        <v>2048</v>
      </c>
      <c r="AA63" s="3">
        <f t="shared" si="17"/>
        <v>0.54264197482591925</v>
      </c>
      <c r="AB63" s="3">
        <f t="shared" si="17"/>
        <v>0.99638008507614551</v>
      </c>
      <c r="AC63" s="3">
        <f t="shared" si="17"/>
        <v>1.4501181953263722</v>
      </c>
    </row>
    <row r="64" spans="1:29" x14ac:dyDescent="0.25">
      <c r="A64" s="3">
        <v>2049</v>
      </c>
      <c r="B64" s="3">
        <f>Output!O137</f>
        <v>0.10530197500777454</v>
      </c>
      <c r="C64" s="3">
        <f>Output!O167</f>
        <v>8.476620454426359E-2</v>
      </c>
      <c r="D64" s="3">
        <f>Output!O197</f>
        <v>7.3942371969882681E-2</v>
      </c>
      <c r="F64" s="3">
        <v>2049</v>
      </c>
      <c r="G64" s="3">
        <f t="shared" si="8"/>
        <v>0.29140014368286704</v>
      </c>
      <c r="H64" s="3">
        <f t="shared" si="9"/>
        <v>0.25141418805344451</v>
      </c>
      <c r="I64" s="3">
        <f t="shared" si="10"/>
        <v>0.22452022540647187</v>
      </c>
      <c r="J64" s="3">
        <f t="shared" si="11"/>
        <v>0.54729469222972038</v>
      </c>
      <c r="K64" s="3">
        <f t="shared" si="12"/>
        <v>0.47984149330329989</v>
      </c>
      <c r="L64" s="3">
        <f t="shared" si="13"/>
        <v>0.43434462320918565</v>
      </c>
      <c r="M64" s="3">
        <f t="shared" si="14"/>
        <v>0.80318924077657372</v>
      </c>
      <c r="N64" s="3">
        <f t="shared" si="15"/>
        <v>0.70826879855315528</v>
      </c>
      <c r="O64" s="3">
        <f t="shared" si="16"/>
        <v>0.64416902101189932</v>
      </c>
      <c r="Q64" s="3">
        <v>2049</v>
      </c>
      <c r="R64" s="3">
        <f>Output!O257</f>
        <v>0.10604654089840233</v>
      </c>
      <c r="S64" s="3">
        <f>Output!O287</f>
        <v>8.7193235613633679E-2</v>
      </c>
      <c r="T64" s="3">
        <f>Output!O317</f>
        <v>7.7256183568831155E-2</v>
      </c>
      <c r="Z64" s="3">
        <v>2049</v>
      </c>
      <c r="AA64" s="3">
        <f t="shared" si="17"/>
        <v>0.56434765381895613</v>
      </c>
      <c r="AB64" s="3">
        <f t="shared" si="17"/>
        <v>1.0345250835300734</v>
      </c>
      <c r="AC64" s="3">
        <f t="shared" si="17"/>
        <v>1.5047025132411913</v>
      </c>
    </row>
    <row r="65" spans="1:29" x14ac:dyDescent="0.25">
      <c r="A65" s="3">
        <v>2050</v>
      </c>
      <c r="B65" s="3">
        <f>Output!O138</f>
        <v>0.10296804977758445</v>
      </c>
      <c r="C65" s="3">
        <f>Output!O168</f>
        <v>8.3018044305799302E-2</v>
      </c>
      <c r="D65" s="3">
        <f>Output!O198</f>
        <v>7.2929142821515608E-2</v>
      </c>
      <c r="F65" s="3">
        <v>2050</v>
      </c>
      <c r="G65" s="3">
        <f t="shared" si="8"/>
        <v>0.29988056904262161</v>
      </c>
      <c r="H65" s="3">
        <f t="shared" si="9"/>
        <v>0.25835138361921678</v>
      </c>
      <c r="I65" s="3">
        <f t="shared" si="10"/>
        <v>0.23067699545400963</v>
      </c>
      <c r="J65" s="3">
        <f t="shared" si="11"/>
        <v>0.56249585983723338</v>
      </c>
      <c r="K65" s="3">
        <f t="shared" si="12"/>
        <v>0.49227642056789778</v>
      </c>
      <c r="L65" s="3">
        <f t="shared" si="13"/>
        <v>0.44538063725839666</v>
      </c>
      <c r="M65" s="3">
        <f t="shared" si="14"/>
        <v>0.82511115063184515</v>
      </c>
      <c r="N65" s="3">
        <f t="shared" si="15"/>
        <v>0.72620145751657894</v>
      </c>
      <c r="O65" s="3">
        <f t="shared" si="16"/>
        <v>0.66008427906278366</v>
      </c>
      <c r="Q65" s="3">
        <v>2050</v>
      </c>
      <c r="R65" s="3">
        <f>Output!O258</f>
        <v>0.10389632301449361</v>
      </c>
      <c r="S65" s="3">
        <f>Output!O288</f>
        <v>8.5580791865531511E-2</v>
      </c>
      <c r="T65" s="3">
        <f>Output!O318</f>
        <v>7.6318459097976951E-2</v>
      </c>
      <c r="Z65" s="3">
        <v>2050</v>
      </c>
      <c r="AA65" s="3">
        <f t="shared" si="17"/>
        <v>0.58605333281199301</v>
      </c>
      <c r="AB65" s="3">
        <f t="shared" si="17"/>
        <v>1.0734325263069266</v>
      </c>
      <c r="AC65" s="3">
        <f t="shared" si="17"/>
        <v>1.5608117198018607</v>
      </c>
    </row>
  </sheetData>
  <mergeCells count="12">
    <mergeCell ref="AA4:AC4"/>
    <mergeCell ref="AA37:AC37"/>
    <mergeCell ref="V4:X4"/>
    <mergeCell ref="G36:O36"/>
    <mergeCell ref="G4:I4"/>
    <mergeCell ref="L4:N4"/>
    <mergeCell ref="Q4:S4"/>
    <mergeCell ref="B37:D37"/>
    <mergeCell ref="G37:I37"/>
    <mergeCell ref="J37:L37"/>
    <mergeCell ref="M37:O37"/>
    <mergeCell ref="R37:T3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FC9D-067E-4C63-A600-F5BB57804693}">
  <dimension ref="A2:AC65"/>
  <sheetViews>
    <sheetView workbookViewId="0">
      <selection activeCell="H2" sqref="H2"/>
    </sheetView>
  </sheetViews>
  <sheetFormatPr defaultRowHeight="15" x14ac:dyDescent="0.25"/>
  <cols>
    <col min="1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9" x14ac:dyDescent="0.25">
      <c r="A2" s="3">
        <v>58971.345999999998</v>
      </c>
      <c r="B2" s="3">
        <v>0.72362379271785282</v>
      </c>
      <c r="D2" s="3">
        <v>1</v>
      </c>
      <c r="E2" s="3">
        <v>0.27633542452654136</v>
      </c>
    </row>
    <row r="4" spans="1:29" ht="44.25" customHeight="1" x14ac:dyDescent="0.25">
      <c r="G4" s="1" t="s">
        <v>44</v>
      </c>
      <c r="H4" s="1"/>
      <c r="I4" s="1"/>
      <c r="L4" s="1" t="s">
        <v>45</v>
      </c>
      <c r="M4" s="1"/>
      <c r="N4" s="1"/>
      <c r="Q4" s="2" t="s">
        <v>43</v>
      </c>
      <c r="R4" s="2"/>
      <c r="S4" s="2"/>
      <c r="V4" s="2" t="s">
        <v>42</v>
      </c>
      <c r="W4" s="2"/>
      <c r="X4" s="2"/>
      <c r="AA4" s="2" t="s">
        <v>49</v>
      </c>
      <c r="AB4" s="2"/>
      <c r="AC4" s="2"/>
    </row>
    <row r="5" spans="1:29" x14ac:dyDescent="0.25">
      <c r="A5" s="3" t="s">
        <v>29</v>
      </c>
      <c r="B5" s="3" t="s">
        <v>30</v>
      </c>
      <c r="C5" s="3" t="s">
        <v>31</v>
      </c>
      <c r="D5" s="3" t="s">
        <v>32</v>
      </c>
      <c r="F5" s="3" t="s">
        <v>29</v>
      </c>
      <c r="G5" s="3" t="s">
        <v>30</v>
      </c>
      <c r="H5" s="3" t="s">
        <v>31</v>
      </c>
      <c r="I5" s="3" t="s">
        <v>32</v>
      </c>
      <c r="K5" s="3" t="s">
        <v>29</v>
      </c>
      <c r="L5" s="3" t="s">
        <v>30</v>
      </c>
      <c r="M5" s="3" t="s">
        <v>31</v>
      </c>
      <c r="N5" s="3" t="s">
        <v>32</v>
      </c>
      <c r="P5" s="3" t="s">
        <v>29</v>
      </c>
      <c r="U5" s="3" t="s">
        <v>29</v>
      </c>
      <c r="Z5" s="3" t="s">
        <v>29</v>
      </c>
      <c r="AA5" s="3" t="s">
        <v>30</v>
      </c>
      <c r="AB5" s="3" t="s">
        <v>31</v>
      </c>
      <c r="AC5" s="3" t="s">
        <v>32</v>
      </c>
    </row>
    <row r="6" spans="1:29" x14ac:dyDescent="0.25">
      <c r="B6" s="3">
        <v>1.917</v>
      </c>
      <c r="C6" s="3">
        <v>1.917</v>
      </c>
      <c r="D6" s="3">
        <v>1.917</v>
      </c>
      <c r="F6" s="3">
        <v>2024</v>
      </c>
      <c r="G6" s="3">
        <f>(B9-$B$6)*$B$2*Output!$P$98*$D$2/Output!$P$95/1000000</f>
        <v>34.410410554288269</v>
      </c>
      <c r="H6" s="3">
        <f>(C9-$B$6)*$B$2*Output!$P$98*$D$2/Output!$P$95/1000000</f>
        <v>67.838300173668102</v>
      </c>
      <c r="I6" s="3">
        <f>(D9-$B$6)*$B$2*Output!$P$98*$D$2/Output!$P$95/1000000</f>
        <v>101.2661897930483</v>
      </c>
      <c r="K6" s="3">
        <v>2024</v>
      </c>
      <c r="L6" s="3">
        <f>(B9-$B$6)*$B$2*Output!$P$101*$E$2/Output!$P$95/1000000</f>
        <v>25.830187352678536</v>
      </c>
      <c r="M6" s="3">
        <f>(C9-$B$6)*$B$2*Output!$P$101*$E$2/Output!$P$95/1000000</f>
        <v>50.92284500379845</v>
      </c>
      <c r="N6" s="3">
        <f>(D9-$B$6)*$B$2*Output!$P$101*$E$2/Output!$P$95/1000000</f>
        <v>76.015502654918635</v>
      </c>
      <c r="P6" s="3">
        <v>2024</v>
      </c>
      <c r="Q6" s="3">
        <f>($A$2-(G6*2+L6*1.204))/$A$2*100</f>
        <v>99.830561156461982</v>
      </c>
      <c r="R6" s="3">
        <f t="shared" ref="R6:S21" si="0">($A$2-(H6*2+M6*1.204))/$A$2*100</f>
        <v>99.665960302598634</v>
      </c>
      <c r="S6" s="3">
        <f t="shared" si="0"/>
        <v>99.5013594487353</v>
      </c>
      <c r="U6" s="3">
        <v>2024</v>
      </c>
      <c r="V6" s="3">
        <f>100-Q6</f>
        <v>0.16943884353801764</v>
      </c>
      <c r="W6" s="3">
        <f t="shared" ref="W6:X21" si="1">100-R6</f>
        <v>0.33403969740136574</v>
      </c>
      <c r="X6" s="3">
        <f t="shared" si="1"/>
        <v>0.49864055126469964</v>
      </c>
      <c r="Z6" s="3">
        <v>2024</v>
      </c>
      <c r="AA6" s="3">
        <f>V6/100*$A$2</f>
        <v>99.920366681203021</v>
      </c>
      <c r="AB6" s="3">
        <f t="shared" ref="AB6:AC21" si="2">W6/100*$A$2</f>
        <v>196.9877057319124</v>
      </c>
      <c r="AC6" s="3">
        <f t="shared" si="2"/>
        <v>294.05504478261338</v>
      </c>
    </row>
    <row r="7" spans="1:29" x14ac:dyDescent="0.25">
      <c r="F7" s="3">
        <v>2025</v>
      </c>
      <c r="G7" s="3">
        <f>(B10-$B$6)*$B$2*Output!$P$98*$D$2/Output!$P$95/1000000</f>
        <v>68.820821108576467</v>
      </c>
      <c r="H7" s="3">
        <f>(C10-$B$6)*$B$2*Output!$P$98*$D$2/Output!$P$95/1000000</f>
        <v>142.0969424631123</v>
      </c>
      <c r="I7" s="3">
        <f>(D10-$B$6)*$B$2*Output!$P$98*$D$2/Output!$P$95/1000000</f>
        <v>215.37306381764793</v>
      </c>
      <c r="K7" s="3">
        <v>2025</v>
      </c>
      <c r="L7" s="3">
        <f>(B10-$B$6)*$B$2*Output!$P$101*$E$2/Output!$P$95/1000000</f>
        <v>51.660374705357007</v>
      </c>
      <c r="M7" s="3">
        <f>(C10-$B$6)*$B$2*Output!$P$101*$E$2/Output!$P$95/1000000</f>
        <v>106.66512218080943</v>
      </c>
      <c r="N7" s="3">
        <f>(D10-$B$6)*$B$2*Output!$P$101*$E$2/Output!$P$95/1000000</f>
        <v>161.66986965626174</v>
      </c>
      <c r="P7" s="3">
        <v>2025</v>
      </c>
      <c r="Q7" s="3">
        <f t="shared" ref="Q7:S32" si="3">($A$2-(G7*2+L7*1.204))/$A$2*100</f>
        <v>99.661122312923965</v>
      </c>
      <c r="R7" s="3">
        <f t="shared" si="0"/>
        <v>99.300306470820729</v>
      </c>
      <c r="S7" s="3">
        <f t="shared" si="0"/>
        <v>98.939490628717479</v>
      </c>
      <c r="U7" s="3">
        <v>2025</v>
      </c>
      <c r="V7" s="3">
        <f t="shared" ref="V7:X32" si="4">100-Q7</f>
        <v>0.33887768707603527</v>
      </c>
      <c r="W7" s="3">
        <f t="shared" si="1"/>
        <v>0.69969352917927097</v>
      </c>
      <c r="X7" s="3">
        <f t="shared" si="1"/>
        <v>1.0605093712825209</v>
      </c>
      <c r="Z7" s="3">
        <v>2025</v>
      </c>
      <c r="AA7" s="3">
        <f t="shared" ref="AA7:AC32" si="5">V7/100*$A$2</f>
        <v>199.84073336240604</v>
      </c>
      <c r="AB7" s="3">
        <f t="shared" si="2"/>
        <v>412.61869203191884</v>
      </c>
      <c r="AC7" s="3">
        <f t="shared" si="2"/>
        <v>625.39665070143997</v>
      </c>
    </row>
    <row r="8" spans="1:29" x14ac:dyDescent="0.25">
      <c r="F8" s="3">
        <v>2026</v>
      </c>
      <c r="G8" s="3">
        <f>(B11-$B$6)*$B$2*Output!$P$98*$D$2/Output!$P$95/1000000</f>
        <v>103.23123166286481</v>
      </c>
      <c r="H8" s="3">
        <f>(C11-$B$6)*$B$2*Output!$P$98*$D$2/Output!$P$95/1000000</f>
        <v>223.5900345772888</v>
      </c>
      <c r="I8" s="3">
        <f>(D11-$B$6)*$B$2*Output!$P$98*$D$2/Output!$P$95/1000000</f>
        <v>343.94883749171265</v>
      </c>
      <c r="K8" s="3">
        <v>2026</v>
      </c>
      <c r="L8" s="3">
        <f>(B11-$B$6)*$B$2*Output!$P$101*$E$2/Output!$P$95/1000000</f>
        <v>77.490562058035607</v>
      </c>
      <c r="M8" s="3">
        <f>(C11-$B$6)*$B$2*Output!$P$101*$E$2/Output!$P$95/1000000</f>
        <v>167.83794178251986</v>
      </c>
      <c r="N8" s="3">
        <f>(D11-$B$6)*$B$2*Output!$P$101*$E$2/Output!$P$95/1000000</f>
        <v>258.18532150700401</v>
      </c>
      <c r="P8" s="3">
        <v>2026</v>
      </c>
      <c r="Q8" s="3">
        <f t="shared" si="3"/>
        <v>99.491683469385947</v>
      </c>
      <c r="R8" s="3">
        <f t="shared" si="0"/>
        <v>98.899029791416453</v>
      </c>
      <c r="S8" s="3">
        <f t="shared" si="0"/>
        <v>98.30637611344693</v>
      </c>
      <c r="U8" s="3">
        <v>2026</v>
      </c>
      <c r="V8" s="3">
        <f t="shared" si="4"/>
        <v>0.50831653061405291</v>
      </c>
      <c r="W8" s="3">
        <f t="shared" si="1"/>
        <v>1.1009702085835471</v>
      </c>
      <c r="X8" s="3">
        <f t="shared" si="1"/>
        <v>1.6936238865530697</v>
      </c>
      <c r="Z8" s="3">
        <v>2026</v>
      </c>
      <c r="AA8" s="3">
        <f t="shared" si="5"/>
        <v>299.76110004360908</v>
      </c>
      <c r="AB8" s="3">
        <f t="shared" si="2"/>
        <v>649.25695106072521</v>
      </c>
      <c r="AC8" s="3">
        <f t="shared" si="2"/>
        <v>998.75280207785829</v>
      </c>
    </row>
    <row r="9" spans="1:29" x14ac:dyDescent="0.25">
      <c r="A9" s="3">
        <v>2024</v>
      </c>
      <c r="B9" s="3">
        <v>1.9995983161848065</v>
      </c>
      <c r="C9" s="3">
        <v>2.079838201489757</v>
      </c>
      <c r="D9" s="3">
        <v>2.1600780867947083</v>
      </c>
      <c r="F9" s="3">
        <v>2027</v>
      </c>
      <c r="G9" s="3">
        <f>(B12-$B$6)*$B$2*Output!$P$98*$D$2/Output!$P$95/1000000</f>
        <v>137.64164221715319</v>
      </c>
      <c r="H9" s="3">
        <f>(C12-$B$6)*$B$2*Output!$P$98*$D$2/Output!$P$95/1000000</f>
        <v>313.23491413873728</v>
      </c>
      <c r="I9" s="3">
        <f>(D12-$B$6)*$B$2*Output!$P$98*$D$2/Output!$P$95/1000000</f>
        <v>488.82818606032157</v>
      </c>
      <c r="K9" s="3">
        <v>2027</v>
      </c>
      <c r="L9" s="3">
        <f>(B12-$B$6)*$B$2*Output!$P$101*$E$2/Output!$P$95/1000000</f>
        <v>103.32074941071421</v>
      </c>
      <c r="M9" s="3">
        <f>(C12-$B$6)*$B$2*Output!$P$101*$E$2/Output!$P$95/1000000</f>
        <v>235.12990363305789</v>
      </c>
      <c r="N9" s="3">
        <f>(D12-$B$6)*$B$2*Output!$P$101*$E$2/Output!$P$95/1000000</f>
        <v>366.93905785540164</v>
      </c>
      <c r="P9" s="3">
        <v>2027</v>
      </c>
      <c r="Q9" s="3">
        <f t="shared" si="3"/>
        <v>99.322244625847944</v>
      </c>
      <c r="R9" s="3">
        <f t="shared" si="0"/>
        <v>98.457613241095643</v>
      </c>
      <c r="S9" s="3">
        <f t="shared" si="0"/>
        <v>97.592981856343329</v>
      </c>
      <c r="U9" s="3">
        <v>2027</v>
      </c>
      <c r="V9" s="3">
        <f t="shared" si="4"/>
        <v>0.67775537415205633</v>
      </c>
      <c r="W9" s="3">
        <f t="shared" si="1"/>
        <v>1.5423867589043567</v>
      </c>
      <c r="X9" s="3">
        <f t="shared" si="1"/>
        <v>2.4070181436566713</v>
      </c>
      <c r="Z9" s="3">
        <v>2027</v>
      </c>
      <c r="AA9" s="3">
        <f t="shared" si="5"/>
        <v>399.68146672480367</v>
      </c>
      <c r="AB9" s="3">
        <f t="shared" si="2"/>
        <v>909.56623225167391</v>
      </c>
      <c r="AC9" s="3">
        <f t="shared" si="2"/>
        <v>1419.4509977785526</v>
      </c>
    </row>
    <row r="10" spans="1:29" x14ac:dyDescent="0.25">
      <c r="A10" s="3">
        <v>2025</v>
      </c>
      <c r="B10" s="3">
        <v>2.0821966323696128</v>
      </c>
      <c r="C10" s="3">
        <v>2.2580877113466968</v>
      </c>
      <c r="D10" s="3">
        <v>2.4339787903237804</v>
      </c>
      <c r="F10" s="3">
        <v>2028</v>
      </c>
      <c r="G10" s="3">
        <f>(B13-$B$6)*$B$2*Output!$P$98*$D$2/Output!$P$95/1000000</f>
        <v>172.05205277144151</v>
      </c>
      <c r="H10" s="3">
        <f>(C13-$B$6)*$B$2*Output!$P$98*$D$2/Output!$P$95/1000000</f>
        <v>412.06523837053578</v>
      </c>
      <c r="I10" s="3">
        <f>(D13-$B$6)*$B$2*Output!$P$98*$D$2/Output!$P$95/1000000</f>
        <v>652.07842396962997</v>
      </c>
      <c r="K10" s="3">
        <v>2028</v>
      </c>
      <c r="L10" s="3">
        <f>(B13-$B$6)*$B$2*Output!$P$101*$E$2/Output!$P$95/1000000</f>
        <v>129.15093676339285</v>
      </c>
      <c r="M10" s="3">
        <f>(C13-$B$6)*$B$2*Output!$P$101*$E$2/Output!$P$95/1000000</f>
        <v>309.31692290752528</v>
      </c>
      <c r="N10" s="3">
        <f>(D13-$B$6)*$B$2*Output!$P$101*$E$2/Output!$P$95/1000000</f>
        <v>489.48290905165771</v>
      </c>
      <c r="P10" s="3">
        <v>2028</v>
      </c>
      <c r="Q10" s="3">
        <f t="shared" si="3"/>
        <v>99.152805782309926</v>
      </c>
      <c r="R10" s="3">
        <f t="shared" si="0"/>
        <v>97.970967032155372</v>
      </c>
      <c r="S10" s="3">
        <f t="shared" si="0"/>
        <v>96.789128282000789</v>
      </c>
      <c r="U10" s="3">
        <v>2028</v>
      </c>
      <c r="V10" s="3">
        <f t="shared" si="4"/>
        <v>0.84719421769007397</v>
      </c>
      <c r="W10" s="3">
        <f t="shared" si="1"/>
        <v>2.0290329678446284</v>
      </c>
      <c r="X10" s="3">
        <f t="shared" si="1"/>
        <v>3.2108717179992112</v>
      </c>
      <c r="Z10" s="3">
        <v>2028</v>
      </c>
      <c r="AA10" s="3">
        <f t="shared" si="5"/>
        <v>499.60183340600673</v>
      </c>
      <c r="AB10" s="3">
        <f t="shared" si="2"/>
        <v>1196.5480519217244</v>
      </c>
      <c r="AC10" s="3">
        <f t="shared" si="2"/>
        <v>1893.4942704374591</v>
      </c>
    </row>
    <row r="11" spans="1:29" x14ac:dyDescent="0.25">
      <c r="A11" s="3">
        <v>2026</v>
      </c>
      <c r="B11" s="3">
        <v>2.1647949485544196</v>
      </c>
      <c r="C11" s="3">
        <v>2.453702703463827</v>
      </c>
      <c r="D11" s="3">
        <v>2.742610458373234</v>
      </c>
      <c r="F11" s="3">
        <v>2029</v>
      </c>
      <c r="G11" s="3">
        <f>(B14-$B$6)*$B$2*Output!$P$98*$D$2/Output!$P$95/1000000</f>
        <v>206.46246332572971</v>
      </c>
      <c r="H11" s="3">
        <f>(C14-$B$6)*$B$2*Output!$P$98*$D$2/Output!$P$95/1000000</f>
        <v>521.24573357254167</v>
      </c>
      <c r="I11" s="3">
        <f>(D14-$B$6)*$B$2*Output!$P$98*$D$2/Output!$P$95/1000000</f>
        <v>836.02900381935331</v>
      </c>
      <c r="K11" s="3">
        <v>2029</v>
      </c>
      <c r="L11" s="3">
        <f>(B14-$B$6)*$B$2*Output!$P$101*$E$2/Output!$P$95/1000000</f>
        <v>154.98112411607127</v>
      </c>
      <c r="M11" s="3">
        <f>(C14-$B$6)*$B$2*Output!$P$101*$E$2/Output!$P$95/1000000</f>
        <v>391.27330183176872</v>
      </c>
      <c r="N11" s="3">
        <f>(D14-$B$6)*$B$2*Output!$P$101*$E$2/Output!$P$95/1000000</f>
        <v>627.56547954746566</v>
      </c>
      <c r="P11" s="3">
        <v>2029</v>
      </c>
      <c r="Q11" s="3">
        <f t="shared" si="3"/>
        <v>98.983366938771908</v>
      </c>
      <c r="R11" s="3">
        <f t="shared" si="0"/>
        <v>97.433355985209275</v>
      </c>
      <c r="S11" s="3">
        <f t="shared" si="0"/>
        <v>95.883345031646627</v>
      </c>
      <c r="U11" s="3">
        <v>2029</v>
      </c>
      <c r="V11" s="3">
        <f t="shared" si="4"/>
        <v>1.0166330612280916</v>
      </c>
      <c r="W11" s="3">
        <f t="shared" si="1"/>
        <v>2.5666440147907252</v>
      </c>
      <c r="X11" s="3">
        <f t="shared" si="1"/>
        <v>4.1166549683533731</v>
      </c>
      <c r="Z11" s="3">
        <v>2029</v>
      </c>
      <c r="AA11" s="3">
        <f t="shared" si="5"/>
        <v>599.52220008720974</v>
      </c>
      <c r="AB11" s="3">
        <f t="shared" si="2"/>
        <v>1513.5845225505295</v>
      </c>
      <c r="AC11" s="3">
        <f t="shared" si="2"/>
        <v>2427.6468450138582</v>
      </c>
    </row>
    <row r="12" spans="1:29" x14ac:dyDescent="0.25">
      <c r="A12" s="3">
        <v>2027</v>
      </c>
      <c r="B12" s="3">
        <v>2.2473932647392263</v>
      </c>
      <c r="C12" s="3">
        <v>2.6688851435188079</v>
      </c>
      <c r="D12" s="3">
        <v>3.09037702229839</v>
      </c>
      <c r="F12" s="3">
        <v>2030</v>
      </c>
      <c r="G12" s="3">
        <f>(B15-$B$6)*$B$2*Output!$P$98*$D$2/Output!$P$95/1000000</f>
        <v>240.87287388001812</v>
      </c>
      <c r="H12" s="3">
        <f>(C15-$B$6)*$B$2*Output!$P$98*$D$2/Output!$P$95/1000000</f>
        <v>642.08881485035533</v>
      </c>
      <c r="I12" s="3">
        <f>(D15-$B$6)*$B$2*Output!$P$98*$D$2/Output!$P$95/1000000</f>
        <v>1043.3047558206929</v>
      </c>
      <c r="K12" s="3">
        <v>2030</v>
      </c>
      <c r="L12" s="3">
        <f>(B15-$B$6)*$B$2*Output!$P$101*$E$2/Output!$P$95/1000000</f>
        <v>180.81131146874992</v>
      </c>
      <c r="M12" s="3">
        <f>(C15-$B$6)*$B$2*Output!$P$101*$E$2/Output!$P$95/1000000</f>
        <v>481.9842052880453</v>
      </c>
      <c r="N12" s="3">
        <f>(D15-$B$6)*$B$2*Output!$P$101*$E$2/Output!$P$95/1000000</f>
        <v>783.15709910734085</v>
      </c>
      <c r="P12" s="3">
        <v>2030</v>
      </c>
      <c r="Q12" s="3">
        <f t="shared" si="3"/>
        <v>98.813928095233891</v>
      </c>
      <c r="R12" s="3">
        <f t="shared" si="0"/>
        <v>96.838317692684981</v>
      </c>
      <c r="S12" s="3">
        <f t="shared" si="0"/>
        <v>94.8627072901361</v>
      </c>
      <c r="U12" s="3">
        <v>2030</v>
      </c>
      <c r="V12" s="3">
        <f t="shared" si="4"/>
        <v>1.1860719047661092</v>
      </c>
      <c r="W12" s="3">
        <f t="shared" si="1"/>
        <v>3.1616823073150186</v>
      </c>
      <c r="X12" s="3">
        <f t="shared" si="1"/>
        <v>5.1372927098638996</v>
      </c>
      <c r="Z12" s="3">
        <v>2030</v>
      </c>
      <c r="AA12" s="3">
        <f t="shared" si="5"/>
        <v>699.4425667684128</v>
      </c>
      <c r="AB12" s="3">
        <f t="shared" si="2"/>
        <v>1864.486612867523</v>
      </c>
      <c r="AC12" s="3">
        <f t="shared" si="2"/>
        <v>3029.5306589666166</v>
      </c>
    </row>
    <row r="13" spans="1:29" x14ac:dyDescent="0.25">
      <c r="A13" s="3">
        <v>2028</v>
      </c>
      <c r="B13" s="3">
        <v>2.329991580924033</v>
      </c>
      <c r="C13" s="3">
        <v>2.9061162092936894</v>
      </c>
      <c r="D13" s="3">
        <v>3.4822408376633458</v>
      </c>
      <c r="F13" s="3">
        <v>2031</v>
      </c>
      <c r="G13" s="3">
        <f>(B16-$B$6)*$B$2*Output!$P$98*$D$2/Output!$P$95/1000000</f>
        <v>275.28328443430644</v>
      </c>
      <c r="H13" s="3">
        <f>(C16-$B$6)*$B$2*Output!$P$98*$D$2/Output!$P$95/1000000</f>
        <v>687.28114654685362</v>
      </c>
      <c r="I13" s="3">
        <f>(D16-$B$6)*$B$2*Output!$P$98*$D$2/Output!$P$95/1000000</f>
        <v>1099.2790086594011</v>
      </c>
      <c r="K13" s="3">
        <v>2031</v>
      </c>
      <c r="L13" s="3">
        <f>(B16-$B$6)*$B$2*Output!$P$101*$E$2/Output!$P$95/1000000</f>
        <v>206.64149882142851</v>
      </c>
      <c r="M13" s="3">
        <f>(C16-$B$6)*$B$2*Output!$P$101*$E$2/Output!$P$95/1000000</f>
        <v>515.90784571608629</v>
      </c>
      <c r="N13" s="3">
        <f>(D16-$B$6)*$B$2*Output!$P$101*$E$2/Output!$P$95/1000000</f>
        <v>825.17419261074451</v>
      </c>
      <c r="P13" s="3">
        <v>2031</v>
      </c>
      <c r="Q13" s="3">
        <f t="shared" si="3"/>
        <v>98.644489251695873</v>
      </c>
      <c r="R13" s="3">
        <f t="shared" si="0"/>
        <v>96.61578804842631</v>
      </c>
      <c r="S13" s="3">
        <f t="shared" si="0"/>
        <v>94.587086845156747</v>
      </c>
      <c r="U13" s="3">
        <v>2031</v>
      </c>
      <c r="V13" s="3">
        <f t="shared" si="4"/>
        <v>1.3555107483041269</v>
      </c>
      <c r="W13" s="3">
        <f t="shared" si="1"/>
        <v>3.3842119515736897</v>
      </c>
      <c r="X13" s="3">
        <f t="shared" si="1"/>
        <v>5.4129131548432525</v>
      </c>
      <c r="Z13" s="3">
        <v>2031</v>
      </c>
      <c r="AA13" s="3">
        <f t="shared" si="5"/>
        <v>799.36293344961575</v>
      </c>
      <c r="AB13" s="3">
        <f t="shared" si="2"/>
        <v>1995.7153393358728</v>
      </c>
      <c r="AC13" s="3">
        <f t="shared" si="2"/>
        <v>3192.0677452221303</v>
      </c>
    </row>
    <row r="14" spans="1:29" x14ac:dyDescent="0.25">
      <c r="A14" s="3">
        <v>2029</v>
      </c>
      <c r="B14" s="3">
        <v>2.4125898971088393</v>
      </c>
      <c r="C14" s="3">
        <v>3.1681916951319478</v>
      </c>
      <c r="D14" s="3">
        <v>3.9237934931550558</v>
      </c>
      <c r="F14" s="3">
        <v>2032</v>
      </c>
      <c r="G14" s="3">
        <f>(B17-$B$6)*$B$2*Output!$P$98*$D$2/Output!$P$95/1000000</f>
        <v>309.69369498859487</v>
      </c>
      <c r="H14" s="3">
        <f>(C17-$B$6)*$B$2*Output!$P$98*$D$2/Output!$P$95/1000000</f>
        <v>733.3239785481129</v>
      </c>
      <c r="I14" s="3">
        <f>(D17-$B$6)*$B$2*Output!$P$98*$D$2/Output!$P$95/1000000</f>
        <v>1156.9542621076305</v>
      </c>
      <c r="K14" s="3">
        <v>2032</v>
      </c>
      <c r="L14" s="3">
        <f>(B17-$B$6)*$B$2*Output!$P$101*$E$2/Output!$P$95/1000000</f>
        <v>232.47168617410713</v>
      </c>
      <c r="M14" s="3">
        <f>(C17-$B$6)*$B$2*Output!$P$101*$E$2/Output!$P$95/1000000</f>
        <v>550.46991451105498</v>
      </c>
      <c r="N14" s="3">
        <f>(D17-$B$6)*$B$2*Output!$P$101*$E$2/Output!$P$95/1000000</f>
        <v>868.46814284800291</v>
      </c>
      <c r="P14" s="3">
        <v>2032</v>
      </c>
      <c r="Q14" s="3">
        <f t="shared" si="3"/>
        <v>98.475050408157855</v>
      </c>
      <c r="R14" s="3">
        <f t="shared" si="0"/>
        <v>96.389070491679902</v>
      </c>
      <c r="S14" s="3">
        <f t="shared" si="0"/>
        <v>94.303090575201963</v>
      </c>
      <c r="U14" s="3">
        <v>2032</v>
      </c>
      <c r="V14" s="3">
        <f t="shared" si="4"/>
        <v>1.5249495918421445</v>
      </c>
      <c r="W14" s="3">
        <f t="shared" si="1"/>
        <v>3.6109295083200976</v>
      </c>
      <c r="X14" s="3">
        <f t="shared" si="1"/>
        <v>5.6969094247980365</v>
      </c>
      <c r="Z14" s="3">
        <v>2032</v>
      </c>
      <c r="AA14" s="3">
        <f t="shared" si="5"/>
        <v>899.28330013081882</v>
      </c>
      <c r="AB14" s="3">
        <f t="shared" si="2"/>
        <v>2129.4137341675432</v>
      </c>
      <c r="AC14" s="3">
        <f t="shared" si="2"/>
        <v>3359.5441682042597</v>
      </c>
    </row>
    <row r="15" spans="1:29" x14ac:dyDescent="0.25">
      <c r="A15" s="3">
        <v>2030</v>
      </c>
      <c r="B15" s="3">
        <v>2.495188213293646</v>
      </c>
      <c r="C15" s="3">
        <v>3.4582619057266082</v>
      </c>
      <c r="D15" s="3">
        <v>4.4213355981595708</v>
      </c>
      <c r="F15" s="3">
        <v>2033</v>
      </c>
      <c r="G15" s="3">
        <f>(B18-$B$6)*$B$2*Output!$P$98*$D$2/Output!$P$95/1000000</f>
        <v>344.10410554288313</v>
      </c>
      <c r="H15" s="3">
        <f>(C18-$B$6)*$B$2*Output!$P$98*$D$2/Output!$P$95/1000000</f>
        <v>780.24315669330736</v>
      </c>
      <c r="I15" s="3">
        <f>(D18-$B$6)*$B$2*Output!$P$98*$D$2/Output!$P$95/1000000</f>
        <v>1216.3822078437313</v>
      </c>
      <c r="K15" s="3">
        <v>2033</v>
      </c>
      <c r="L15" s="3">
        <f>(B18-$B$6)*$B$2*Output!$P$101*$E$2/Output!$P$95/1000000</f>
        <v>258.30187352678576</v>
      </c>
      <c r="M15" s="3">
        <f>(C18-$B$6)*$B$2*Output!$P$101*$E$2/Output!$P$95/1000000</f>
        <v>585.68981286164421</v>
      </c>
      <c r="N15" s="3">
        <f>(D18-$B$6)*$B$2*Output!$P$101*$E$2/Output!$P$95/1000000</f>
        <v>913.07775219650284</v>
      </c>
      <c r="P15" s="3">
        <v>2033</v>
      </c>
      <c r="Q15" s="3">
        <f t="shared" si="3"/>
        <v>98.305611564619838</v>
      </c>
      <c r="R15" s="3">
        <f t="shared" si="0"/>
        <v>96.158037756045047</v>
      </c>
      <c r="S15" s="3">
        <f t="shared" si="0"/>
        <v>94.010463947470271</v>
      </c>
      <c r="U15" s="3">
        <v>2033</v>
      </c>
      <c r="V15" s="3">
        <f t="shared" si="4"/>
        <v>1.6943884353801622</v>
      </c>
      <c r="W15" s="3">
        <f t="shared" si="1"/>
        <v>3.8419622439549528</v>
      </c>
      <c r="X15" s="3">
        <f t="shared" si="1"/>
        <v>5.9895360525297292</v>
      </c>
      <c r="Z15" s="3">
        <v>2033</v>
      </c>
      <c r="AA15" s="3">
        <f t="shared" si="5"/>
        <v>999.20366681202188</v>
      </c>
      <c r="AB15" s="3">
        <f t="shared" si="2"/>
        <v>2265.6568480720393</v>
      </c>
      <c r="AC15" s="3">
        <f t="shared" si="2"/>
        <v>3532.1100293320483</v>
      </c>
    </row>
    <row r="16" spans="1:29" x14ac:dyDescent="0.25">
      <c r="A16" s="3">
        <v>2031</v>
      </c>
      <c r="B16" s="3">
        <v>2.5777865294784528</v>
      </c>
      <c r="C16" s="3">
        <v>3.5667410096508951</v>
      </c>
      <c r="D16" s="3">
        <v>4.5556954898233384</v>
      </c>
      <c r="F16" s="3">
        <v>2034</v>
      </c>
      <c r="G16" s="3">
        <f>(B19-$B$6)*$B$2*Output!$P$98*$D$2/Output!$P$95/1000000</f>
        <v>378.51451609717157</v>
      </c>
      <c r="H16" s="3">
        <f>(C19-$B$6)*$B$2*Output!$P$98*$D$2/Output!$P$95/1000000</f>
        <v>828.06531225037565</v>
      </c>
      <c r="I16" s="3">
        <f>(D19-$B$6)*$B$2*Output!$P$98*$D$2/Output!$P$95/1000000</f>
        <v>1277.61610840358</v>
      </c>
      <c r="K16" s="3">
        <v>2034</v>
      </c>
      <c r="L16" s="3">
        <f>(B19-$B$6)*$B$2*Output!$P$101*$E$2/Output!$P$95/1000000</f>
        <v>284.13206087946435</v>
      </c>
      <c r="M16" s="3">
        <f>(C19-$B$6)*$B$2*Output!$P$101*$E$2/Output!$P$95/1000000</f>
        <v>621.5875315389377</v>
      </c>
      <c r="N16" s="3">
        <f>(D19-$B$6)*$B$2*Output!$P$101*$E$2/Output!$P$95/1000000</f>
        <v>959.04300219841127</v>
      </c>
      <c r="P16" s="3">
        <v>2034</v>
      </c>
      <c r="Q16" s="3">
        <f t="shared" si="3"/>
        <v>98.136172721081834</v>
      </c>
      <c r="R16" s="3">
        <f t="shared" si="0"/>
        <v>95.922558707624489</v>
      </c>
      <c r="S16" s="3">
        <f t="shared" si="0"/>
        <v>93.708944694167158</v>
      </c>
      <c r="U16" s="3">
        <v>2034</v>
      </c>
      <c r="V16" s="3">
        <f t="shared" si="4"/>
        <v>1.8638272789181656</v>
      </c>
      <c r="W16" s="3">
        <f t="shared" si="1"/>
        <v>4.0774412923755108</v>
      </c>
      <c r="X16" s="3">
        <f t="shared" si="1"/>
        <v>6.2910553058328418</v>
      </c>
      <c r="Z16" s="3">
        <v>2034</v>
      </c>
      <c r="AA16" s="3">
        <f t="shared" si="5"/>
        <v>1099.1240334932163</v>
      </c>
      <c r="AB16" s="3">
        <f t="shared" si="2"/>
        <v>2404.5220124736343</v>
      </c>
      <c r="AC16" s="3">
        <f t="shared" si="2"/>
        <v>3709.9199914540432</v>
      </c>
    </row>
    <row r="17" spans="1:29" x14ac:dyDescent="0.25">
      <c r="A17" s="3">
        <v>2032</v>
      </c>
      <c r="B17" s="3">
        <v>2.6603848456632595</v>
      </c>
      <c r="C17" s="3">
        <v>3.6772616437968888</v>
      </c>
      <c r="D17" s="3">
        <v>4.6941384419305177</v>
      </c>
      <c r="F17" s="3">
        <v>2035</v>
      </c>
      <c r="G17" s="3">
        <f>(B20-$B$6)*$B$2*Output!$P$98*$D$2/Output!$P$95/1000000</f>
        <v>412.92492665145994</v>
      </c>
      <c r="H17" s="3">
        <f>(C20-$B$6)*$B$2*Output!$P$98*$D$2/Output!$P$95/1000000</f>
        <v>876.81788578440069</v>
      </c>
      <c r="I17" s="3">
        <f>(D20-$B$6)*$B$2*Output!$P$98*$D$2/Output!$P$95/1000000</f>
        <v>1340.710844917342</v>
      </c>
      <c r="K17" s="3">
        <v>2035</v>
      </c>
      <c r="L17" s="3">
        <f>(B20-$B$6)*$B$2*Output!$P$101*$E$2/Output!$P$95/1000000</f>
        <v>309.962248232143</v>
      </c>
      <c r="M17" s="3">
        <f>(C20-$B$6)*$B$2*Output!$P$101*$E$2/Output!$P$95/1000000</f>
        <v>658.18366881321879</v>
      </c>
      <c r="N17" s="3">
        <f>(D20-$B$6)*$B$2*Output!$P$101*$E$2/Output!$P$95/1000000</f>
        <v>1006.4050893942951</v>
      </c>
      <c r="P17" s="3">
        <v>2035</v>
      </c>
      <c r="Q17" s="3">
        <f t="shared" si="3"/>
        <v>97.966733877543817</v>
      </c>
      <c r="R17" s="3">
        <f t="shared" si="0"/>
        <v>95.682498227495245</v>
      </c>
      <c r="S17" s="3">
        <f t="shared" si="0"/>
        <v>93.398262577446644</v>
      </c>
      <c r="U17" s="3">
        <v>2035</v>
      </c>
      <c r="V17" s="3">
        <f t="shared" si="4"/>
        <v>2.0332661224561832</v>
      </c>
      <c r="W17" s="3">
        <f t="shared" si="1"/>
        <v>4.3175017725047553</v>
      </c>
      <c r="X17" s="3">
        <f t="shared" si="1"/>
        <v>6.6017374225533558</v>
      </c>
      <c r="Z17" s="3">
        <v>2035</v>
      </c>
      <c r="AA17" s="3">
        <f t="shared" si="5"/>
        <v>1199.0444001744195</v>
      </c>
      <c r="AB17" s="3">
        <f t="shared" si="2"/>
        <v>2546.0889088199119</v>
      </c>
      <c r="AC17" s="3">
        <f t="shared" si="2"/>
        <v>3893.1334174654212</v>
      </c>
    </row>
    <row r="18" spans="1:29" x14ac:dyDescent="0.25">
      <c r="A18" s="3">
        <v>2033</v>
      </c>
      <c r="B18" s="3">
        <v>2.7429831618480662</v>
      </c>
      <c r="C18" s="3">
        <v>3.7898858481914823</v>
      </c>
      <c r="D18" s="3">
        <v>4.8367885345348984</v>
      </c>
      <c r="F18" s="3">
        <v>2036</v>
      </c>
      <c r="G18" s="3">
        <f>(B21-$B$6)*$B$2*Output!$P$98*$D$2/Output!$P$95/1000000</f>
        <v>447.33533720574815</v>
      </c>
      <c r="H18" s="3">
        <f>(C21-$B$6)*$B$2*Output!$P$98*$D$2/Output!$P$95/1000000</f>
        <v>926.52915175132648</v>
      </c>
      <c r="I18" s="3">
        <f>(D21-$B$6)*$B$2*Output!$P$98*$D$2/Output!$P$95/1000000</f>
        <v>1405.7229662969055</v>
      </c>
      <c r="K18" s="3">
        <v>2036</v>
      </c>
      <c r="L18" s="3">
        <f>(B21-$B$6)*$B$2*Output!$P$101*$E$2/Output!$P$95/1000000</f>
        <v>335.79243558482136</v>
      </c>
      <c r="M18" s="3">
        <f>(C21-$B$6)*$B$2*Output!$P$101*$E$2/Output!$P$95/1000000</f>
        <v>695.49944891525251</v>
      </c>
      <c r="N18" s="3">
        <f>(D21-$B$6)*$B$2*Output!$P$101*$E$2/Output!$P$95/1000000</f>
        <v>1055.2064622456842</v>
      </c>
      <c r="P18" s="3">
        <v>2036</v>
      </c>
      <c r="Q18" s="3">
        <f t="shared" si="3"/>
        <v>97.797295034005799</v>
      </c>
      <c r="R18" s="3">
        <f t="shared" si="0"/>
        <v>95.437717090607677</v>
      </c>
      <c r="S18" s="3">
        <f t="shared" si="0"/>
        <v>93.078139147209541</v>
      </c>
      <c r="U18" s="3">
        <v>2036</v>
      </c>
      <c r="V18" s="3">
        <f t="shared" si="4"/>
        <v>2.2027049659942008</v>
      </c>
      <c r="W18" s="3">
        <f t="shared" si="1"/>
        <v>4.5622829093923229</v>
      </c>
      <c r="X18" s="3">
        <f t="shared" si="1"/>
        <v>6.9218608527904593</v>
      </c>
      <c r="Z18" s="3">
        <v>2036</v>
      </c>
      <c r="AA18" s="3">
        <f t="shared" si="5"/>
        <v>1298.9647668556224</v>
      </c>
      <c r="AB18" s="3">
        <f t="shared" si="2"/>
        <v>2690.4396399966131</v>
      </c>
      <c r="AC18" s="3">
        <f t="shared" si="2"/>
        <v>4081.9145131376126</v>
      </c>
    </row>
    <row r="19" spans="1:29" x14ac:dyDescent="0.25">
      <c r="A19" s="3">
        <v>2034</v>
      </c>
      <c r="B19" s="3">
        <v>2.825581478032873</v>
      </c>
      <c r="C19" s="3">
        <v>3.9046775481948837</v>
      </c>
      <c r="D19" s="3">
        <v>4.9837736183568948</v>
      </c>
      <c r="F19" s="3">
        <v>2037</v>
      </c>
      <c r="G19" s="3">
        <f>(B22-$B$6)*$B$2*Output!$P$98*$D$2/Output!$P$95/1000000</f>
        <v>481.74574776003647</v>
      </c>
      <c r="H19" s="3">
        <f>(C22-$B$6)*$B$2*Output!$P$98*$D$2/Output!$P$95/1000000</f>
        <v>977.22824383905515</v>
      </c>
      <c r="I19" s="3">
        <f>(D22-$B$6)*$B$2*Output!$P$98*$D$2/Output!$P$95/1000000</f>
        <v>1472.7107399180738</v>
      </c>
      <c r="K19" s="3">
        <v>2037</v>
      </c>
      <c r="L19" s="3">
        <f>(B22-$B$6)*$B$2*Output!$P$101*$E$2/Output!$P$95/1000000</f>
        <v>361.62262293750007</v>
      </c>
      <c r="M19" s="3">
        <f>(C22-$B$6)*$B$2*Output!$P$101*$E$2/Output!$P$95/1000000</f>
        <v>733.55674105859021</v>
      </c>
      <c r="N19" s="3">
        <f>(D22-$B$6)*$B$2*Output!$P$101*$E$2/Output!$P$95/1000000</f>
        <v>1105.4908591796805</v>
      </c>
      <c r="P19" s="3">
        <v>2037</v>
      </c>
      <c r="Q19" s="3">
        <f t="shared" si="3"/>
        <v>97.627856190467782</v>
      </c>
      <c r="R19" s="3">
        <f t="shared" si="0"/>
        <v>95.188071841004529</v>
      </c>
      <c r="S19" s="3">
        <f t="shared" si="0"/>
        <v>92.748287491541262</v>
      </c>
      <c r="U19" s="3">
        <v>2037</v>
      </c>
      <c r="V19" s="3">
        <f t="shared" si="4"/>
        <v>2.3721438095322185</v>
      </c>
      <c r="W19" s="3">
        <f t="shared" si="1"/>
        <v>4.811928158995471</v>
      </c>
      <c r="X19" s="3">
        <f t="shared" si="1"/>
        <v>7.2517125084587377</v>
      </c>
      <c r="Z19" s="3">
        <v>2037</v>
      </c>
      <c r="AA19" s="3">
        <f t="shared" si="5"/>
        <v>1398.8851335368256</v>
      </c>
      <c r="AB19" s="3">
        <f t="shared" si="2"/>
        <v>2837.6588039126491</v>
      </c>
      <c r="AC19" s="3">
        <f t="shared" si="2"/>
        <v>4276.4324742884819</v>
      </c>
    </row>
    <row r="20" spans="1:29" x14ac:dyDescent="0.25">
      <c r="A20" s="3">
        <v>2035</v>
      </c>
      <c r="B20" s="3">
        <v>2.9081797942176797</v>
      </c>
      <c r="C20" s="3">
        <v>4.0217026117939749</v>
      </c>
      <c r="D20" s="3">
        <v>5.135225429370271</v>
      </c>
      <c r="F20" s="3">
        <v>2038</v>
      </c>
      <c r="G20" s="3">
        <f>(B23-$B$6)*$B$2*Output!$P$98*$D$2/Output!$P$95/1000000</f>
        <v>516.1561583143249</v>
      </c>
      <c r="H20" s="3">
        <f>(C23-$B$6)*$B$2*Output!$P$98*$D$2/Output!$P$95/1000000</f>
        <v>1028.9451810786293</v>
      </c>
      <c r="I20" s="3">
        <f>(D23-$B$6)*$B$2*Output!$P$98*$D$2/Output!$P$95/1000000</f>
        <v>1541.7342038429333</v>
      </c>
      <c r="K20" s="3">
        <v>2038</v>
      </c>
      <c r="L20" s="3">
        <f>(B23-$B$6)*$B$2*Output!$P$101*$E$2/Output!$P$95/1000000</f>
        <v>387.45281029017866</v>
      </c>
      <c r="M20" s="3">
        <f>(C23-$B$6)*$B$2*Output!$P$101*$E$2/Output!$P$95/1000000</f>
        <v>772.37807903993678</v>
      </c>
      <c r="N20" s="3">
        <f>(D23-$B$6)*$B$2*Output!$P$101*$E$2/Output!$P$95/1000000</f>
        <v>1157.3033477896943</v>
      </c>
      <c r="P20" s="3">
        <v>2038</v>
      </c>
      <c r="Q20" s="3">
        <f t="shared" si="3"/>
        <v>97.458417346929764</v>
      </c>
      <c r="R20" s="3">
        <f t="shared" si="0"/>
        <v>94.933414663247902</v>
      </c>
      <c r="S20" s="3">
        <f t="shared" si="0"/>
        <v>92.408411979566054</v>
      </c>
      <c r="U20" s="3">
        <v>2038</v>
      </c>
      <c r="V20" s="3">
        <f t="shared" si="4"/>
        <v>2.5415826530702361</v>
      </c>
      <c r="W20" s="3">
        <f t="shared" si="1"/>
        <v>5.0665853367520981</v>
      </c>
      <c r="X20" s="3">
        <f t="shared" si="1"/>
        <v>7.5915880204339459</v>
      </c>
      <c r="Z20" s="3">
        <v>2038</v>
      </c>
      <c r="AA20" s="3">
        <f t="shared" si="5"/>
        <v>1498.8055002180283</v>
      </c>
      <c r="AB20" s="3">
        <f t="shared" si="2"/>
        <v>2987.8335693213448</v>
      </c>
      <c r="AC20" s="3">
        <f t="shared" si="2"/>
        <v>4476.8616384246525</v>
      </c>
    </row>
    <row r="21" spans="1:29" x14ac:dyDescent="0.25">
      <c r="A21" s="3">
        <v>2036</v>
      </c>
      <c r="B21" s="3">
        <v>2.990778110402486</v>
      </c>
      <c r="C21" s="3">
        <v>4.1410289086367609</v>
      </c>
      <c r="D21" s="3">
        <v>5.2912797068710375</v>
      </c>
      <c r="F21" s="3">
        <v>2039</v>
      </c>
      <c r="G21" s="3">
        <f>(B24-$B$6)*$B$2*Output!$P$98*$D$2/Output!$P$95/1000000</f>
        <v>550.5665688686131</v>
      </c>
      <c r="H21" s="3">
        <f>(C24-$B$6)*$B$2*Output!$P$98*$D$2/Output!$P$95/1000000</f>
        <v>1081.7108947489114</v>
      </c>
      <c r="I21" s="3">
        <f>(D24-$B$6)*$B$2*Output!$P$98*$D$2/Output!$P$95/1000000</f>
        <v>1612.8552206292086</v>
      </c>
      <c r="K21" s="3">
        <v>2039</v>
      </c>
      <c r="L21" s="3">
        <f>(B24-$B$6)*$B$2*Output!$P$101*$E$2/Output!$P$95/1000000</f>
        <v>413.28299764285725</v>
      </c>
      <c r="M21" s="3">
        <f>(C24-$B$6)*$B$2*Output!$P$101*$E$2/Output!$P$95/1000000</f>
        <v>811.98668143515943</v>
      </c>
      <c r="N21" s="3">
        <f>(D24-$B$6)*$B$2*Output!$P$101*$E$2/Output!$P$95/1000000</f>
        <v>1210.6903652274607</v>
      </c>
      <c r="P21" s="3">
        <v>2039</v>
      </c>
      <c r="Q21" s="3">
        <f t="shared" si="3"/>
        <v>97.28897850339176</v>
      </c>
      <c r="R21" s="3">
        <f t="shared" si="0"/>
        <v>94.673593249939131</v>
      </c>
      <c r="S21" s="3">
        <f t="shared" si="0"/>
        <v>92.058207996486502</v>
      </c>
      <c r="U21" s="3">
        <v>2039</v>
      </c>
      <c r="V21" s="3">
        <f t="shared" si="4"/>
        <v>2.7110214966082395</v>
      </c>
      <c r="W21" s="3">
        <f t="shared" si="1"/>
        <v>5.3264067500608689</v>
      </c>
      <c r="X21" s="3">
        <f t="shared" si="1"/>
        <v>7.9417920035134983</v>
      </c>
      <c r="Z21" s="3">
        <v>2039</v>
      </c>
      <c r="AA21" s="3">
        <f t="shared" si="5"/>
        <v>1598.7258668992231</v>
      </c>
      <c r="AB21" s="3">
        <f t="shared" si="2"/>
        <v>3141.05375394575</v>
      </c>
      <c r="AC21" s="3">
        <f t="shared" si="2"/>
        <v>4683.3816409922765</v>
      </c>
    </row>
    <row r="22" spans="1:29" x14ac:dyDescent="0.25">
      <c r="A22" s="3">
        <v>2037</v>
      </c>
      <c r="B22" s="3">
        <v>3.0733764265872927</v>
      </c>
      <c r="C22" s="3">
        <v>4.2627263708608192</v>
      </c>
      <c r="D22" s="3">
        <v>5.4520763151343461</v>
      </c>
      <c r="F22" s="3">
        <v>2040</v>
      </c>
      <c r="G22" s="3">
        <f>(B25-$B$6)*$B$2*Output!$P$98*$D$2/Output!$P$95/1000000</f>
        <v>584.97697942290165</v>
      </c>
      <c r="H22" s="3">
        <f>(C25-$B$6)*$B$2*Output!$P$98*$D$2/Output!$P$95/1000000</f>
        <v>1135.5572560988671</v>
      </c>
      <c r="I22" s="3">
        <f>(D25-$B$6)*$B$2*Output!$P$98*$D$2/Output!$P$95/1000000</f>
        <v>1686.1375327748324</v>
      </c>
      <c r="K22" s="3">
        <v>2040</v>
      </c>
      <c r="L22" s="3">
        <f>(B25-$B$6)*$B$2*Output!$P$101*$E$2/Output!$P$95/1000000</f>
        <v>439.1131849955359</v>
      </c>
      <c r="M22" s="3">
        <f>(C25-$B$6)*$B$2*Output!$P$101*$E$2/Output!$P$95/1000000</f>
        <v>852.40647240902945</v>
      </c>
      <c r="N22" s="3">
        <f>(D25-$B$6)*$B$2*Output!$P$101*$E$2/Output!$P$95/1000000</f>
        <v>1265.6997598225225</v>
      </c>
      <c r="P22" s="3">
        <v>2040</v>
      </c>
      <c r="Q22" s="3">
        <f t="shared" si="3"/>
        <v>97.119539659853743</v>
      </c>
      <c r="R22" s="3">
        <f t="shared" si="3"/>
        <v>94.408450665212541</v>
      </c>
      <c r="S22" s="3">
        <f t="shared" si="3"/>
        <v>91.697361670571368</v>
      </c>
      <c r="U22" s="3">
        <v>2040</v>
      </c>
      <c r="V22" s="3">
        <f t="shared" si="4"/>
        <v>2.8804603401462572</v>
      </c>
      <c r="W22" s="3">
        <f t="shared" si="4"/>
        <v>5.5915493347874587</v>
      </c>
      <c r="X22" s="3">
        <f t="shared" si="4"/>
        <v>8.3026383294286319</v>
      </c>
      <c r="Z22" s="3">
        <v>2040</v>
      </c>
      <c r="AA22" s="3">
        <f t="shared" si="5"/>
        <v>1698.6462335804263</v>
      </c>
      <c r="AB22" s="3">
        <f t="shared" si="5"/>
        <v>3297.4119049782107</v>
      </c>
      <c r="AC22" s="3">
        <f t="shared" si="5"/>
        <v>4896.1775763759779</v>
      </c>
    </row>
    <row r="23" spans="1:29" x14ac:dyDescent="0.25">
      <c r="A23" s="3">
        <v>2038</v>
      </c>
      <c r="B23" s="3">
        <v>3.1559747427720994</v>
      </c>
      <c r="C23" s="3">
        <v>4.3868670557702529</v>
      </c>
      <c r="D23" s="3">
        <v>5.6177593687684046</v>
      </c>
      <c r="F23" s="3">
        <v>2041</v>
      </c>
      <c r="G23" s="3">
        <f>(B26-$B$6)*$B$2*Output!$P$98*$D$2/Output!$P$95/1000000</f>
        <v>619.38738997718986</v>
      </c>
      <c r="H23" s="3">
        <f>(C26-$B$6)*$B$2*Output!$P$98*$D$2/Output!$P$95/1000000</f>
        <v>1187.470050948308</v>
      </c>
      <c r="I23" s="3">
        <f>(D26-$B$6)*$B$2*Output!$P$98*$D$2/Output!$P$95/1000000</f>
        <v>1755.5527119194244</v>
      </c>
      <c r="K23" s="3">
        <v>2041</v>
      </c>
      <c r="L23" s="3">
        <f>(B26-$B$6)*$B$2*Output!$P$101*$E$2/Output!$P$95/1000000</f>
        <v>464.94337234821444</v>
      </c>
      <c r="M23" s="3">
        <f>(C26-$B$6)*$B$2*Output!$P$101*$E$2/Output!$P$95/1000000</f>
        <v>891.37483097733821</v>
      </c>
      <c r="N23" s="3">
        <f>(D26-$B$6)*$B$2*Output!$P$101*$E$2/Output!$P$95/1000000</f>
        <v>1317.8062896064607</v>
      </c>
      <c r="P23" s="3">
        <v>2041</v>
      </c>
      <c r="Q23" s="3">
        <f t="shared" si="3"/>
        <v>96.950100816315725</v>
      </c>
      <c r="R23" s="3">
        <f t="shared" si="3"/>
        <v>94.152829073303948</v>
      </c>
      <c r="S23" s="3">
        <f t="shared" si="3"/>
        <v>91.355557330292186</v>
      </c>
      <c r="U23" s="3">
        <v>2041</v>
      </c>
      <c r="V23" s="3">
        <f t="shared" si="4"/>
        <v>3.0498991836842748</v>
      </c>
      <c r="W23" s="3">
        <f t="shared" si="4"/>
        <v>5.8471709266960517</v>
      </c>
      <c r="X23" s="3">
        <f t="shared" si="4"/>
        <v>8.6444426697078143</v>
      </c>
      <c r="Z23" s="3">
        <v>2041</v>
      </c>
      <c r="AA23" s="3">
        <f t="shared" si="5"/>
        <v>1798.5666002616292</v>
      </c>
      <c r="AB23" s="3">
        <f t="shared" si="5"/>
        <v>3448.155398393335</v>
      </c>
      <c r="AC23" s="3">
        <f t="shared" si="5"/>
        <v>5097.7441965250318</v>
      </c>
    </row>
    <row r="24" spans="1:29" x14ac:dyDescent="0.25">
      <c r="A24" s="3">
        <v>2039</v>
      </c>
      <c r="B24" s="3">
        <v>3.2385730589569062</v>
      </c>
      <c r="C24" s="3">
        <v>4.5135252104173436</v>
      </c>
      <c r="D24" s="3">
        <v>5.7884773618777787</v>
      </c>
      <c r="F24" s="3">
        <v>2042</v>
      </c>
      <c r="G24" s="3">
        <f>(B27-$B$6)*$B$2*Output!$P$98*$D$2/Output!$P$95/1000000</f>
        <v>653.79780053147829</v>
      </c>
      <c r="H24" s="3">
        <f>(C27-$B$6)*$B$2*Output!$P$98*$D$2/Output!$P$95/1000000</f>
        <v>1240.3524504623372</v>
      </c>
      <c r="I24" s="3">
        <f>(D27-$B$6)*$B$2*Output!$P$98*$D$2/Output!$P$95/1000000</f>
        <v>1826.9071003931947</v>
      </c>
      <c r="K24" s="3">
        <v>2042</v>
      </c>
      <c r="L24" s="3">
        <f>(B27-$B$6)*$B$2*Output!$P$101*$E$2/Output!$P$95/1000000</f>
        <v>490.77355970089309</v>
      </c>
      <c r="M24" s="3">
        <f>(C27-$B$6)*$B$2*Output!$P$101*$E$2/Output!$P$95/1000000</f>
        <v>931.07102364413402</v>
      </c>
      <c r="N24" s="3">
        <f>(D27-$B$6)*$B$2*Output!$P$101*$E$2/Output!$P$95/1000000</f>
        <v>1371.3684875873739</v>
      </c>
      <c r="P24" s="3">
        <v>2042</v>
      </c>
      <c r="Q24" s="3">
        <f t="shared" si="3"/>
        <v>96.780661972777722</v>
      </c>
      <c r="R24" s="3">
        <f t="shared" si="3"/>
        <v>93.892433092179701</v>
      </c>
      <c r="S24" s="3">
        <f t="shared" si="3"/>
        <v>91.004204211581694</v>
      </c>
      <c r="U24" s="3">
        <v>2042</v>
      </c>
      <c r="V24" s="3">
        <f t="shared" si="4"/>
        <v>3.2193380272222782</v>
      </c>
      <c r="W24" s="3">
        <f t="shared" si="4"/>
        <v>6.1075669078202992</v>
      </c>
      <c r="X24" s="3">
        <f t="shared" si="4"/>
        <v>8.995795788418306</v>
      </c>
      <c r="Z24" s="3">
        <v>2042</v>
      </c>
      <c r="AA24" s="3">
        <f t="shared" si="5"/>
        <v>1898.4869669428238</v>
      </c>
      <c r="AB24" s="3">
        <f t="shared" si="5"/>
        <v>3601.7144133922097</v>
      </c>
      <c r="AC24" s="3">
        <f t="shared" si="5"/>
        <v>5304.9418598415868</v>
      </c>
    </row>
    <row r="25" spans="1:29" x14ac:dyDescent="0.25">
      <c r="A25" s="3">
        <v>2040</v>
      </c>
      <c r="B25" s="3">
        <v>3.3211713751417129</v>
      </c>
      <c r="C25" s="3">
        <v>4.6427773381467734</v>
      </c>
      <c r="D25" s="3">
        <v>5.964383301151833</v>
      </c>
      <c r="F25" s="3">
        <v>2043</v>
      </c>
      <c r="G25" s="3">
        <f>(B28-$B$6)*$B$2*Output!$P$98*$D$2/Output!$P$95/1000000</f>
        <v>688.20821108576638</v>
      </c>
      <c r="H25" s="3">
        <f>(C28-$B$6)*$B$2*Output!$P$98*$D$2/Output!$P$95/1000000</f>
        <v>1294.2315418923945</v>
      </c>
      <c r="I25" s="3">
        <f>(D28-$B$6)*$B$2*Output!$P$98*$D$2/Output!$P$95/1000000</f>
        <v>1900.2548726990224</v>
      </c>
      <c r="K25" s="3">
        <v>2043</v>
      </c>
      <c r="L25" s="3">
        <f>(B28-$B$6)*$B$2*Output!$P$101*$E$2/Output!$P$95/1000000</f>
        <v>516.60374705357162</v>
      </c>
      <c r="M25" s="3">
        <f>(C28-$B$6)*$B$2*Output!$P$101*$E$2/Output!$P$95/1000000</f>
        <v>971.51538346468374</v>
      </c>
      <c r="N25" s="3">
        <f>(D28-$B$6)*$B$2*Output!$P$101*$E$2/Output!$P$95/1000000</f>
        <v>1426.4270198757958</v>
      </c>
      <c r="P25" s="3">
        <v>2043</v>
      </c>
      <c r="Q25" s="3">
        <f t="shared" si="3"/>
        <v>96.611223129239704</v>
      </c>
      <c r="R25" s="3">
        <f t="shared" si="3"/>
        <v>93.627129342653518</v>
      </c>
      <c r="S25" s="3">
        <f t="shared" si="3"/>
        <v>90.643035556067346</v>
      </c>
      <c r="U25" s="3">
        <v>2043</v>
      </c>
      <c r="V25" s="3">
        <f t="shared" si="4"/>
        <v>3.3887768707602959</v>
      </c>
      <c r="W25" s="3">
        <f t="shared" si="4"/>
        <v>6.3728706573464819</v>
      </c>
      <c r="X25" s="3">
        <f t="shared" si="4"/>
        <v>9.3569644439326538</v>
      </c>
      <c r="Z25" s="3">
        <v>2043</v>
      </c>
      <c r="AA25" s="3">
        <f t="shared" si="5"/>
        <v>1998.4073336240269</v>
      </c>
      <c r="AB25" s="3">
        <f t="shared" si="5"/>
        <v>3758.1676054762679</v>
      </c>
      <c r="AC25" s="3">
        <f t="shared" si="5"/>
        <v>5517.9278773285014</v>
      </c>
    </row>
    <row r="26" spans="1:29" x14ac:dyDescent="0.25">
      <c r="A26" s="3">
        <v>2041</v>
      </c>
      <c r="B26" s="3">
        <v>3.4037696913265196</v>
      </c>
      <c r="C26" s="3">
        <v>4.7673881571966126</v>
      </c>
      <c r="D26" s="3">
        <v>6.1310066230667024</v>
      </c>
      <c r="F26" s="3">
        <v>2044</v>
      </c>
      <c r="G26" s="3">
        <f>(B29-$B$6)*$B$2*Output!$P$98*$D$2/Output!$P$95/1000000</f>
        <v>722.61862164005481</v>
      </c>
      <c r="H26" s="3">
        <f>(C29-$B$6)*$B$2*Output!$P$98*$D$2/Output!$P$95/1000000</f>
        <v>1349.1351692098667</v>
      </c>
      <c r="I26" s="3">
        <f>(D29-$B$6)*$B$2*Output!$P$98*$D$2/Output!$P$95/1000000</f>
        <v>1975.6517167796783</v>
      </c>
      <c r="K26" s="3">
        <v>2044</v>
      </c>
      <c r="L26" s="3">
        <f>(B29-$B$6)*$B$2*Output!$P$101*$E$2/Output!$P$95/1000000</f>
        <v>542.43393440625016</v>
      </c>
      <c r="M26" s="3">
        <f>(C29-$B$6)*$B$2*Output!$P$101*$E$2/Output!$P$95/1000000</f>
        <v>1012.7288115263614</v>
      </c>
      <c r="N26" s="3">
        <f>(D29-$B$6)*$B$2*Output!$P$101*$E$2/Output!$P$95/1000000</f>
        <v>1483.0236886464722</v>
      </c>
      <c r="P26" s="3">
        <v>2044</v>
      </c>
      <c r="Q26" s="3">
        <f t="shared" si="3"/>
        <v>96.441784285701686</v>
      </c>
      <c r="R26" s="3">
        <f t="shared" si="3"/>
        <v>93.356780719406558</v>
      </c>
      <c r="S26" s="3">
        <f t="shared" si="3"/>
        <v>90.271777153111429</v>
      </c>
      <c r="U26" s="3">
        <v>2044</v>
      </c>
      <c r="V26" s="3">
        <f t="shared" si="4"/>
        <v>3.5582157142983135</v>
      </c>
      <c r="W26" s="3">
        <f t="shared" si="4"/>
        <v>6.643219280593442</v>
      </c>
      <c r="X26" s="3">
        <f t="shared" si="4"/>
        <v>9.7282228468885705</v>
      </c>
      <c r="Z26" s="3">
        <v>2044</v>
      </c>
      <c r="AA26" s="3">
        <f t="shared" si="5"/>
        <v>2098.3277003052299</v>
      </c>
      <c r="AB26" s="3">
        <f t="shared" si="5"/>
        <v>3917.5958274974691</v>
      </c>
      <c r="AC26" s="3">
        <f t="shared" si="5"/>
        <v>5736.8639546897093</v>
      </c>
    </row>
    <row r="27" spans="1:29" x14ac:dyDescent="0.25">
      <c r="A27" s="3">
        <v>2042</v>
      </c>
      <c r="B27" s="3">
        <v>3.4863680075113264</v>
      </c>
      <c r="C27" s="3">
        <v>4.8943264030736788</v>
      </c>
      <c r="D27" s="3">
        <v>6.3022847986360295</v>
      </c>
      <c r="F27" s="3">
        <v>2045</v>
      </c>
      <c r="G27" s="3">
        <f>(B30-$B$6)*$B$2*Output!$P$98*$D$2/Output!$P$95/1000000</f>
        <v>757.02903219434324</v>
      </c>
      <c r="H27" s="3">
        <f>(C30-$B$6)*$B$2*Output!$P$98*$D$2/Output!$P$95/1000000</f>
        <v>1405.0919542461088</v>
      </c>
      <c r="I27" s="3">
        <f>(D30-$B$6)*$B$2*Output!$P$98*$D$2/Output!$P$95/1000000</f>
        <v>2053.1548762978737</v>
      </c>
      <c r="K27" s="3">
        <v>2045</v>
      </c>
      <c r="L27" s="3">
        <f>(B30-$B$6)*$B$2*Output!$P$101*$E$2/Output!$P$95/1000000</f>
        <v>568.26412175892881</v>
      </c>
      <c r="M27" s="3">
        <f>(C30-$B$6)*$B$2*Output!$P$101*$E$2/Output!$P$95/1000000</f>
        <v>1054.7327928174116</v>
      </c>
      <c r="N27" s="3">
        <f>(D30-$B$6)*$B$2*Output!$P$101*$E$2/Output!$P$95/1000000</f>
        <v>1541.201463875894</v>
      </c>
      <c r="P27" s="3">
        <v>2045</v>
      </c>
      <c r="Q27" s="3">
        <f t="shared" si="3"/>
        <v>96.272345442163669</v>
      </c>
      <c r="R27" s="3">
        <f t="shared" si="3"/>
        <v>93.08124628689265</v>
      </c>
      <c r="S27" s="3">
        <f t="shared" si="3"/>
        <v>89.890147131621646</v>
      </c>
      <c r="U27" s="3">
        <v>2045</v>
      </c>
      <c r="V27" s="3">
        <f t="shared" si="4"/>
        <v>3.7276545578363312</v>
      </c>
      <c r="W27" s="3">
        <f t="shared" si="4"/>
        <v>6.9187537131073498</v>
      </c>
      <c r="X27" s="3">
        <f t="shared" si="4"/>
        <v>10.109852868378354</v>
      </c>
      <c r="Z27" s="3">
        <v>2045</v>
      </c>
      <c r="AA27" s="3">
        <f t="shared" si="5"/>
        <v>2198.2480669864326</v>
      </c>
      <c r="AB27" s="3">
        <f t="shared" si="5"/>
        <v>4080.0821910443819</v>
      </c>
      <c r="AC27" s="3">
        <f t="shared" si="5"/>
        <v>5961.9163151023231</v>
      </c>
    </row>
    <row r="28" spans="1:29" x14ac:dyDescent="0.25">
      <c r="A28" s="3">
        <v>2043</v>
      </c>
      <c r="B28" s="3">
        <v>3.5689663236961326</v>
      </c>
      <c r="C28" s="3">
        <v>5.0236570956752349</v>
      </c>
      <c r="D28" s="3">
        <v>6.4783478676543353</v>
      </c>
      <c r="F28" s="3">
        <v>2046</v>
      </c>
      <c r="G28" s="3">
        <f>(B31-$B$6)*$B$2*Output!$P$98*$D$2/Output!$P$95/1000000</f>
        <v>791.43944274863156</v>
      </c>
      <c r="H28" s="3">
        <f>(C31-$B$6)*$B$2*Output!$P$98*$D$2/Output!$P$95/1000000</f>
        <v>1462.131318423041</v>
      </c>
      <c r="I28" s="3">
        <f>(D31-$B$6)*$B$2*Output!$P$98*$D$2/Output!$P$95/1000000</f>
        <v>2132.8231940974501</v>
      </c>
      <c r="K28" s="3">
        <v>2046</v>
      </c>
      <c r="L28" s="3">
        <f>(B31-$B$6)*$B$2*Output!$P$101*$E$2/Output!$P$95/1000000</f>
        <v>594.09430911160746</v>
      </c>
      <c r="M28" s="3">
        <f>(C31-$B$6)*$B$2*Output!$P$101*$E$2/Output!$P$95/1000000</f>
        <v>1097.5494125390328</v>
      </c>
      <c r="N28" s="3">
        <f>(D31-$B$6)*$B$2*Output!$P$101*$E$2/Output!$P$95/1000000</f>
        <v>1601.004515966458</v>
      </c>
      <c r="P28" s="3">
        <v>2046</v>
      </c>
      <c r="Q28" s="3">
        <f t="shared" si="3"/>
        <v>96.102906598625651</v>
      </c>
      <c r="R28" s="3">
        <f t="shared" si="3"/>
        <v>92.800381172335662</v>
      </c>
      <c r="S28" s="3">
        <f t="shared" si="3"/>
        <v>89.497855746045701</v>
      </c>
      <c r="U28" s="3">
        <v>2046</v>
      </c>
      <c r="V28" s="3">
        <f t="shared" si="4"/>
        <v>3.8970934013743488</v>
      </c>
      <c r="W28" s="3">
        <f t="shared" si="4"/>
        <v>7.199618827664338</v>
      </c>
      <c r="X28" s="3">
        <f t="shared" si="4"/>
        <v>10.502144253954299</v>
      </c>
      <c r="Z28" s="3">
        <v>2046</v>
      </c>
      <c r="AA28" s="3">
        <f t="shared" si="5"/>
        <v>2298.1684336676362</v>
      </c>
      <c r="AB28" s="3">
        <f t="shared" si="5"/>
        <v>4245.7121295430798</v>
      </c>
      <c r="AC28" s="3">
        <f t="shared" si="5"/>
        <v>6193.2558254185078</v>
      </c>
    </row>
    <row r="29" spans="1:29" x14ac:dyDescent="0.25">
      <c r="A29" s="3">
        <v>2044</v>
      </c>
      <c r="B29" s="3">
        <v>3.6515646398809394</v>
      </c>
      <c r="C29" s="3">
        <v>5.1554470713195739</v>
      </c>
      <c r="D29" s="3">
        <v>6.6593295027582071</v>
      </c>
      <c r="F29" s="3">
        <v>2047</v>
      </c>
      <c r="G29" s="3">
        <f>(B32-$B$6)*$B$2*Output!$P$98*$D$2/Output!$P$95/1000000</f>
        <v>825.84985330292</v>
      </c>
      <c r="H29" s="3">
        <f>(C32-$B$6)*$B$2*Output!$P$98*$D$2/Output!$P$95/1000000</f>
        <v>1520.2835050908222</v>
      </c>
      <c r="I29" s="3">
        <f>(D32-$B$6)*$B$2*Output!$P$98*$D$2/Output!$P$95/1000000</f>
        <v>2214.7171568787248</v>
      </c>
      <c r="K29" s="3">
        <v>2047</v>
      </c>
      <c r="L29" s="3">
        <f>(B32-$B$6)*$B$2*Output!$P$101*$E$2/Output!$P$95/1000000</f>
        <v>619.92449646428611</v>
      </c>
      <c r="M29" s="3">
        <f>(C32-$B$6)*$B$2*Output!$P$101*$E$2/Output!$P$95/1000000</f>
        <v>1141.2013728731572</v>
      </c>
      <c r="N29" s="3">
        <f>(D32-$B$6)*$B$2*Output!$P$101*$E$2/Output!$P$95/1000000</f>
        <v>1662.4782492820286</v>
      </c>
      <c r="P29" s="3">
        <v>2047</v>
      </c>
      <c r="Q29" s="3">
        <f t="shared" si="3"/>
        <v>95.933467755087619</v>
      </c>
      <c r="R29" s="3">
        <f t="shared" si="3"/>
        <v>92.514036455737454</v>
      </c>
      <c r="S29" s="3">
        <f t="shared" si="3"/>
        <v>89.094605156387289</v>
      </c>
      <c r="U29" s="3">
        <v>2047</v>
      </c>
      <c r="V29" s="3">
        <f t="shared" si="4"/>
        <v>4.0665322449123806</v>
      </c>
      <c r="W29" s="3">
        <f t="shared" si="4"/>
        <v>7.4859635442625461</v>
      </c>
      <c r="X29" s="3">
        <f t="shared" si="4"/>
        <v>10.905394843612711</v>
      </c>
      <c r="Z29" s="3">
        <v>2047</v>
      </c>
      <c r="AA29" s="3">
        <f t="shared" si="5"/>
        <v>2398.0888003488471</v>
      </c>
      <c r="AB29" s="3">
        <f t="shared" si="5"/>
        <v>4414.5734631209289</v>
      </c>
      <c r="AC29" s="3">
        <f t="shared" si="5"/>
        <v>6431.0581258930106</v>
      </c>
    </row>
    <row r="30" spans="1:29" x14ac:dyDescent="0.25">
      <c r="A30" s="3">
        <v>2045</v>
      </c>
      <c r="B30" s="3">
        <v>3.7341629560657461</v>
      </c>
      <c r="C30" s="3">
        <v>5.2897650334902622</v>
      </c>
      <c r="D30" s="3">
        <v>6.8453671109147773</v>
      </c>
      <c r="F30" s="3">
        <v>2048</v>
      </c>
      <c r="G30" s="3">
        <f>(B33-$B$6)*$B$2*Output!$P$98*$D$2/Output!$P$95/1000000</f>
        <v>860.2602638572082</v>
      </c>
      <c r="H30" s="3">
        <f>(C33-$B$6)*$B$2*Output!$P$98*$D$2/Output!$P$95/1000000</f>
        <v>1579.5796024895553</v>
      </c>
      <c r="I30" s="3">
        <f>(D33-$B$6)*$B$2*Output!$P$98*$D$2/Output!$P$95/1000000</f>
        <v>2298.8989411219027</v>
      </c>
      <c r="K30" s="3">
        <v>2048</v>
      </c>
      <c r="L30" s="3">
        <f>(B33-$B$6)*$B$2*Output!$P$101*$E$2/Output!$P$95/1000000</f>
        <v>645.75468381696453</v>
      </c>
      <c r="M30" s="3">
        <f>(C33-$B$6)*$B$2*Output!$P$101*$E$2/Output!$P$95/1000000</f>
        <v>1185.7120102186645</v>
      </c>
      <c r="N30" s="3">
        <f>(D33-$B$6)*$B$2*Output!$P$101*$E$2/Output!$P$95/1000000</f>
        <v>1725.6693366203649</v>
      </c>
      <c r="P30" s="3">
        <v>2048</v>
      </c>
      <c r="Q30" s="3">
        <f t="shared" si="3"/>
        <v>95.76402891154963</v>
      </c>
      <c r="R30" s="3">
        <f t="shared" si="3"/>
        <v>92.222059056813137</v>
      </c>
      <c r="S30" s="3">
        <f t="shared" si="3"/>
        <v>88.680089202076672</v>
      </c>
      <c r="U30" s="3">
        <v>2048</v>
      </c>
      <c r="V30" s="3">
        <f t="shared" si="4"/>
        <v>4.2359710884503698</v>
      </c>
      <c r="W30" s="3">
        <f t="shared" si="4"/>
        <v>7.7779409431868629</v>
      </c>
      <c r="X30" s="3">
        <f t="shared" si="4"/>
        <v>11.319910797923328</v>
      </c>
      <c r="Z30" s="3">
        <v>2048</v>
      </c>
      <c r="AA30" s="3">
        <f t="shared" si="5"/>
        <v>2498.0091670300335</v>
      </c>
      <c r="AB30" s="3">
        <f t="shared" si="5"/>
        <v>4586.7564652823885</v>
      </c>
      <c r="AC30" s="3">
        <f t="shared" si="5"/>
        <v>6675.5037635347262</v>
      </c>
    </row>
    <row r="31" spans="1:29" x14ac:dyDescent="0.25">
      <c r="A31" s="3">
        <v>2046</v>
      </c>
      <c r="B31" s="3">
        <v>3.8167612722505528</v>
      </c>
      <c r="C31" s="3">
        <v>5.4266816049979925</v>
      </c>
      <c r="D31" s="3">
        <v>7.0366019377454325</v>
      </c>
      <c r="F31" s="3">
        <v>2049</v>
      </c>
      <c r="G31" s="3">
        <f>(B34-$B$6)*$B$2*Output!$P$98*$D$2/Output!$P$95/1000000</f>
        <v>894.67067441149675</v>
      </c>
      <c r="H31" s="3">
        <f>(C34-$B$6)*$B$2*Output!$P$98*$D$2/Output!$P$95/1000000</f>
        <v>1640.0515673524576</v>
      </c>
      <c r="I31" s="3">
        <f>(D34-$B$6)*$B$2*Output!$P$98*$D$2/Output!$P$95/1000000</f>
        <v>2385.4324602934184</v>
      </c>
      <c r="K31" s="3">
        <v>2049</v>
      </c>
      <c r="L31" s="3">
        <f>(B34-$B$6)*$B$2*Output!$P$101*$E$2/Output!$P$95/1000000</f>
        <v>671.58487116964329</v>
      </c>
      <c r="M31" s="3">
        <f>(C34-$B$6)*$B$2*Output!$P$101*$E$2/Output!$P$95/1000000</f>
        <v>1231.1053129091115</v>
      </c>
      <c r="N31" s="3">
        <f>(D34-$B$6)*$B$2*Output!$P$101*$E$2/Output!$P$95/1000000</f>
        <v>1790.6257546485804</v>
      </c>
      <c r="P31" s="3">
        <v>2049</v>
      </c>
      <c r="Q31" s="3">
        <f t="shared" si="3"/>
        <v>95.594590068011613</v>
      </c>
      <c r="R31" s="3">
        <f t="shared" si="3"/>
        <v>91.924291618767725</v>
      </c>
      <c r="S31" s="3">
        <f t="shared" si="3"/>
        <v>88.253993169523852</v>
      </c>
      <c r="U31" s="3">
        <v>2049</v>
      </c>
      <c r="V31" s="3">
        <f t="shared" si="4"/>
        <v>4.4054099319883875</v>
      </c>
      <c r="W31" s="3">
        <f t="shared" si="4"/>
        <v>8.0757083812322747</v>
      </c>
      <c r="X31" s="3">
        <f t="shared" si="4"/>
        <v>11.746006830476148</v>
      </c>
      <c r="Z31" s="3">
        <v>2049</v>
      </c>
      <c r="AA31" s="3">
        <f t="shared" si="5"/>
        <v>2597.9295337112367</v>
      </c>
      <c r="AB31" s="3">
        <f t="shared" si="5"/>
        <v>4762.3539314474838</v>
      </c>
      <c r="AC31" s="3">
        <f t="shared" si="5"/>
        <v>6926.7783291837222</v>
      </c>
    </row>
    <row r="32" spans="1:29" x14ac:dyDescent="0.25">
      <c r="A32" s="3">
        <v>2047</v>
      </c>
      <c r="B32" s="3">
        <v>3.8993595884353596</v>
      </c>
      <c r="C32" s="3">
        <v>5.5662693815996498</v>
      </c>
      <c r="D32" s="3">
        <v>7.2331791747639409</v>
      </c>
      <c r="F32" s="3">
        <v>2050</v>
      </c>
      <c r="G32" s="3">
        <f>(B35-$B$6)*$B$2*Output!$P$98*$D$2/Output!$P$95/1000000</f>
        <v>929.08108496578507</v>
      </c>
      <c r="H32" s="3">
        <f>(C35-$B$6)*$B$2*Output!$P$98*$D$2/Output!$P$95/1000000</f>
        <v>1701.7322491684229</v>
      </c>
      <c r="I32" s="3">
        <f>(D35-$B$6)*$B$2*Output!$P$98*$D$2/Output!$P$95/1000000</f>
        <v>2474.3834133710616</v>
      </c>
      <c r="K32" s="3">
        <v>2050</v>
      </c>
      <c r="L32" s="3">
        <f>(B35-$B$6)*$B$2*Output!$P$101*$E$2/Output!$P$95/1000000</f>
        <v>697.41505852232183</v>
      </c>
      <c r="M32" s="3">
        <f>(C35-$B$6)*$B$2*Output!$P$101*$E$2/Output!$P$95/1000000</f>
        <v>1277.4059394254318</v>
      </c>
      <c r="N32" s="3">
        <f>(D35-$B$6)*$B$2*Output!$P$101*$E$2/Output!$P$95/1000000</f>
        <v>1857.3968203285419</v>
      </c>
      <c r="P32" s="3">
        <v>2050</v>
      </c>
      <c r="Q32" s="3">
        <f t="shared" si="3"/>
        <v>95.425151224473595</v>
      </c>
      <c r="R32" s="3">
        <f t="shared" si="3"/>
        <v>91.620572388825806</v>
      </c>
      <c r="S32" s="3">
        <f t="shared" si="3"/>
        <v>87.815993553178032</v>
      </c>
      <c r="U32" s="3">
        <v>2050</v>
      </c>
      <c r="V32" s="3">
        <f t="shared" si="4"/>
        <v>4.5748487755264051</v>
      </c>
      <c r="W32" s="3">
        <f t="shared" si="4"/>
        <v>8.3794276111741937</v>
      </c>
      <c r="X32" s="3">
        <f t="shared" si="4"/>
        <v>12.184006446821968</v>
      </c>
      <c r="Z32" s="3">
        <v>2050</v>
      </c>
      <c r="AA32" s="3">
        <f t="shared" si="5"/>
        <v>2697.8499003924394</v>
      </c>
      <c r="AB32" s="3">
        <f t="shared" si="5"/>
        <v>4941.461249405068</v>
      </c>
      <c r="AC32" s="3">
        <f t="shared" si="5"/>
        <v>7185.0725984176888</v>
      </c>
    </row>
    <row r="33" spans="1:29" x14ac:dyDescent="0.25">
      <c r="A33" s="3">
        <v>2048</v>
      </c>
      <c r="B33" s="3">
        <v>3.9819579046201663</v>
      </c>
      <c r="C33" s="3">
        <v>5.7086029871152997</v>
      </c>
      <c r="D33" s="3">
        <v>7.4352480696104344</v>
      </c>
    </row>
    <row r="34" spans="1:29" x14ac:dyDescent="0.25">
      <c r="A34" s="3">
        <v>2049</v>
      </c>
      <c r="B34" s="3">
        <v>4.064556220804973</v>
      </c>
      <c r="C34" s="3">
        <v>5.8537591300849465</v>
      </c>
      <c r="D34" s="3">
        <v>7.6429620393649209</v>
      </c>
    </row>
    <row r="35" spans="1:29" x14ac:dyDescent="0.25">
      <c r="A35" s="3">
        <v>2050</v>
      </c>
      <c r="B35" s="3">
        <v>4.1471545369897793</v>
      </c>
      <c r="C35" s="3">
        <v>6.0018166620080775</v>
      </c>
      <c r="D35" s="3">
        <v>7.8564787870263766</v>
      </c>
    </row>
    <row r="36" spans="1:29" x14ac:dyDescent="0.25">
      <c r="G36" s="1" t="s">
        <v>48</v>
      </c>
      <c r="H36" s="1"/>
      <c r="I36" s="1"/>
      <c r="J36" s="1"/>
      <c r="K36" s="1"/>
      <c r="L36" s="1"/>
      <c r="M36" s="1"/>
      <c r="N36" s="1"/>
      <c r="O36" s="1"/>
    </row>
    <row r="37" spans="1:29" x14ac:dyDescent="0.25">
      <c r="B37" s="1" t="s">
        <v>46</v>
      </c>
      <c r="C37" s="1"/>
      <c r="D37" s="1"/>
      <c r="G37" s="1" t="s">
        <v>30</v>
      </c>
      <c r="H37" s="1"/>
      <c r="I37" s="1"/>
      <c r="J37" s="1" t="s">
        <v>31</v>
      </c>
      <c r="K37" s="1"/>
      <c r="L37" s="1"/>
      <c r="M37" s="1" t="s">
        <v>32</v>
      </c>
      <c r="N37" s="1"/>
      <c r="O37" s="1"/>
      <c r="R37" s="1" t="s">
        <v>47</v>
      </c>
      <c r="S37" s="1"/>
      <c r="T37" s="1"/>
      <c r="AA37" s="2" t="s">
        <v>50</v>
      </c>
      <c r="AB37" s="2"/>
      <c r="AC37" s="2"/>
    </row>
    <row r="38" spans="1:29" x14ac:dyDescent="0.25">
      <c r="A38" s="3" t="s">
        <v>29</v>
      </c>
      <c r="B38" s="3" t="s">
        <v>33</v>
      </c>
      <c r="C38" s="3" t="s">
        <v>34</v>
      </c>
      <c r="D38" s="3" t="s">
        <v>35</v>
      </c>
      <c r="F38" s="3" t="s">
        <v>29</v>
      </c>
      <c r="G38" s="3" t="s">
        <v>33</v>
      </c>
      <c r="H38" s="3" t="s">
        <v>34</v>
      </c>
      <c r="I38" s="3" t="s">
        <v>35</v>
      </c>
      <c r="J38" s="3" t="s">
        <v>33</v>
      </c>
      <c r="K38" s="3" t="s">
        <v>34</v>
      </c>
      <c r="L38" s="3" t="s">
        <v>35</v>
      </c>
      <c r="M38" s="3" t="s">
        <v>33</v>
      </c>
      <c r="N38" s="3" t="s">
        <v>34</v>
      </c>
      <c r="O38" s="3" t="s">
        <v>35</v>
      </c>
      <c r="Q38" s="3" t="s">
        <v>29</v>
      </c>
      <c r="R38" s="3" t="s">
        <v>33</v>
      </c>
      <c r="S38" s="3" t="s">
        <v>34</v>
      </c>
      <c r="T38" s="3" t="s">
        <v>35</v>
      </c>
      <c r="Z38" s="3" t="s">
        <v>29</v>
      </c>
      <c r="AA38" s="3" t="s">
        <v>30</v>
      </c>
      <c r="AB38" s="3" t="s">
        <v>31</v>
      </c>
      <c r="AC38" s="3" t="s">
        <v>32</v>
      </c>
    </row>
    <row r="39" spans="1:29" x14ac:dyDescent="0.25">
      <c r="A39" s="3">
        <v>2024</v>
      </c>
      <c r="B39" s="3">
        <f>Output!P112</f>
        <v>0.14825657523918079</v>
      </c>
      <c r="C39" s="3">
        <f>Output!P142</f>
        <v>0.14825657523918079</v>
      </c>
      <c r="D39" s="3">
        <f>Output!P172</f>
        <v>0.14825657523918079</v>
      </c>
      <c r="F39" s="3">
        <v>2024</v>
      </c>
      <c r="G39" s="3">
        <f>((G6*B39+L6*R39)*1000000)/10^9</f>
        <v>8.8100762006573987E-3</v>
      </c>
      <c r="H39" s="3">
        <f>((G6*C39+L6*S39)*1000000)/10^9</f>
        <v>8.8100762006573987E-3</v>
      </c>
      <c r="I39" s="3">
        <f>((G6*D39+L6*T39)*1000000)/10^9</f>
        <v>8.8100762006573987E-3</v>
      </c>
      <c r="J39" s="3">
        <f>((H6*B39+M6*R39)*1000000)/10^9</f>
        <v>1.7368598172061184E-2</v>
      </c>
      <c r="K39" s="3">
        <f>((H6*C39+M6*S39)*1000000)/10^9</f>
        <v>1.7368598172061184E-2</v>
      </c>
      <c r="L39" s="3">
        <f>((H6*D39+M6*T39)*1000000)/10^9</f>
        <v>1.7368598172061184E-2</v>
      </c>
      <c r="M39" s="3">
        <f>((I6*B39+N6*R39)*1000000)/10^9</f>
        <v>2.5927120143465057E-2</v>
      </c>
      <c r="N39" s="3">
        <f>((I6*C39+N6*S39)*1000000)/10^9</f>
        <v>2.5927120143465057E-2</v>
      </c>
      <c r="O39" s="3">
        <f>((I6*D39+N6*T39)*1000000)/10^9</f>
        <v>2.5927120143465057E-2</v>
      </c>
      <c r="Q39" s="3">
        <v>2024</v>
      </c>
      <c r="R39" s="3">
        <f>Output!P232</f>
        <v>0.14357257764605008</v>
      </c>
      <c r="S39" s="3">
        <f>Output!P262</f>
        <v>0.14357257764605008</v>
      </c>
      <c r="T39" s="3">
        <f>Output!P292</f>
        <v>0.14357257764605008</v>
      </c>
      <c r="Z39" s="3">
        <v>2024</v>
      </c>
      <c r="AA39" s="3">
        <f>0.181/10^3*AA6</f>
        <v>1.8085586369297746E-2</v>
      </c>
      <c r="AB39" s="3">
        <f t="shared" ref="AB39:AC39" si="6">0.181/10^3*AB6</f>
        <v>3.5654774737476143E-2</v>
      </c>
      <c r="AC39" s="3">
        <f t="shared" si="6"/>
        <v>5.3223963105653013E-2</v>
      </c>
    </row>
    <row r="40" spans="1:29" x14ac:dyDescent="0.25">
      <c r="A40" s="3">
        <v>2025</v>
      </c>
      <c r="B40" s="3">
        <f>Output!P113</f>
        <v>0.1427111564570703</v>
      </c>
      <c r="C40" s="3">
        <f>Output!P143</f>
        <v>0.14022395799026124</v>
      </c>
      <c r="D40" s="3">
        <f>Output!P173</f>
        <v>0.13840977127763904</v>
      </c>
      <c r="F40" s="3">
        <v>2025</v>
      </c>
      <c r="G40" s="3">
        <f>G39+((G7-G6)*B40+(L7-L6)*R40)*1000000/10^9</f>
        <v>1.7297245742058688E-2</v>
      </c>
      <c r="H40" s="3">
        <f>H39+((G7-G6)*C40+(L7-L6)*S40)*1000000/10^9</f>
        <v>1.7152678911431879E-2</v>
      </c>
      <c r="I40" s="3">
        <f>I39+((G7-G6)*D40+(L7-L6)*T40)*1000000/10^9</f>
        <v>1.7047230461415125E-2</v>
      </c>
      <c r="J40" s="3">
        <f>J39+((H7-H6)*B40+(M7-M6)*R40)*1000000/10^9</f>
        <v>3.5684150845589055E-2</v>
      </c>
      <c r="K40" s="3">
        <f>K39+((H7-H6)*C40+(M7-M6)*S40)*1000000/10^9</f>
        <v>3.5372171523357539E-2</v>
      </c>
      <c r="L40" s="3">
        <f>L39+((H7-H6)*D40+(M7-M6)*T40)*1000000/10^9</f>
        <v>3.5144610776373236E-2</v>
      </c>
      <c r="M40" s="3">
        <f>M39+((I7-I6)*B40+(N7-N6)*R40)*1000000/10^9</f>
        <v>5.4071055949119366E-2</v>
      </c>
      <c r="N40" s="3">
        <f>N39+((I7-I6)*C40+(N7-N6)*S40)*1000000/10^9</f>
        <v>5.3591664135283157E-2</v>
      </c>
      <c r="O40" s="3">
        <f>O39+((I7-I6)*D40+(N7-N6)*T40)*1000000/10^9</f>
        <v>5.3241991091331292E-2</v>
      </c>
      <c r="Q40" s="3">
        <v>2025</v>
      </c>
      <c r="R40" s="3">
        <f>Output!P233</f>
        <v>0.13845892823790867</v>
      </c>
      <c r="S40" s="3">
        <f>Output!P263</f>
        <v>0.13617550266887976</v>
      </c>
      <c r="T40" s="3">
        <f>Output!P293</f>
        <v>0.13450994988655246</v>
      </c>
      <c r="Z40" s="3">
        <v>2025</v>
      </c>
      <c r="AA40" s="3">
        <f t="shared" ref="AA40:AC55" si="7">0.181/10^3*AA7</f>
        <v>3.6171172738595492E-2</v>
      </c>
      <c r="AB40" s="3">
        <f t="shared" si="7"/>
        <v>7.4683983257777309E-2</v>
      </c>
      <c r="AC40" s="3">
        <f t="shared" si="7"/>
        <v>0.11319679377696062</v>
      </c>
    </row>
    <row r="41" spans="1:29" x14ac:dyDescent="0.25">
      <c r="A41" s="3">
        <v>2026</v>
      </c>
      <c r="B41" s="3">
        <f>Output!P114</f>
        <v>0.13762443162902033</v>
      </c>
      <c r="C41" s="3">
        <f>Output!P144</f>
        <v>0.13313305332884467</v>
      </c>
      <c r="D41" s="3">
        <f>Output!P174</f>
        <v>0.12984244545159027</v>
      </c>
      <c r="F41" s="3">
        <v>2026</v>
      </c>
      <c r="G41" s="3">
        <f t="shared" ref="G41:G65" si="8">G40+((G8-G7)*B41+(L8-L7)*R41)*1000000/10^9</f>
        <v>2.5488171807718011E-2</v>
      </c>
      <c r="H41" s="3">
        <f t="shared" ref="H41:H65" si="9">H40+((G8-G7)*C41+(L8-L7)*S41)*1000000/10^9</f>
        <v>2.5082546467017637E-2</v>
      </c>
      <c r="I41" s="3">
        <f t="shared" ref="I41:I65" si="10">I40+((G8-G7)*D41+(L8-L7)*T41)*1000000/10^9</f>
        <v>2.4785833524842926E-2</v>
      </c>
      <c r="J41" s="3">
        <f t="shared" ref="J41:J65" si="11">J40+((H8-H7)*B41+(M8-M7)*R41)*1000000/10^9</f>
        <v>5.5082463205625626E-2</v>
      </c>
      <c r="K41" s="3">
        <f t="shared" ref="K41:K65" si="12">K40+((H8-H7)*C41+(M8-M7)*S41)*1000000/10^9</f>
        <v>5.4152227231819131E-2</v>
      </c>
      <c r="L41" s="3">
        <f t="shared" ref="L41:L65" si="13">L40+((H8-H7)*D41+(M8-M7)*T41)*1000000/10^9</f>
        <v>5.3471700808851136E-2</v>
      </c>
      <c r="M41" s="3">
        <f t="shared" ref="M41:M65" si="14">M40+((I8-I7)*B41+(N8-N7)*R41)*1000000/10^9</f>
        <v>8.4676754603533189E-2</v>
      </c>
      <c r="N41" s="3">
        <f t="shared" ref="N41:N65" si="15">N40+((I8-I7)*C41+(N8-N7)*S41)*1000000/10^9</f>
        <v>8.3221907996620589E-2</v>
      </c>
      <c r="O41" s="3">
        <f t="shared" ref="O41:O65" si="16">O40+((I8-I7)*D41+(N8-N7)*T41)*1000000/10^9</f>
        <v>8.215756809285929E-2</v>
      </c>
      <c r="Q41" s="3">
        <v>2026</v>
      </c>
      <c r="R41" s="3">
        <f>Output!P234</f>
        <v>0.13376646571809858</v>
      </c>
      <c r="S41" s="3">
        <f>Output!P264</f>
        <v>0.12964306013239144</v>
      </c>
      <c r="T41" s="3">
        <f>Output!P294</f>
        <v>0.12662204742880506</v>
      </c>
      <c r="Z41" s="3">
        <v>2026</v>
      </c>
      <c r="AA41" s="3">
        <f t="shared" si="7"/>
        <v>5.4256759107893238E-2</v>
      </c>
      <c r="AB41" s="3">
        <f t="shared" si="7"/>
        <v>0.11751550814199126</v>
      </c>
      <c r="AC41" s="3">
        <f t="shared" si="7"/>
        <v>0.18077425717609233</v>
      </c>
    </row>
    <row r="42" spans="1:29" x14ac:dyDescent="0.25">
      <c r="A42" s="3">
        <v>2027</v>
      </c>
      <c r="B42" s="3">
        <f>Output!P115</f>
        <v>0.13294253896497069</v>
      </c>
      <c r="C42" s="3">
        <f>Output!P145</f>
        <v>0.12644698083142847</v>
      </c>
      <c r="D42" s="3">
        <f>Output!P175</f>
        <v>0.12167995178954186</v>
      </c>
      <c r="F42" s="3">
        <v>2027</v>
      </c>
      <c r="G42" s="3">
        <f t="shared" si="8"/>
        <v>3.3406386741417882E-2</v>
      </c>
      <c r="H42" s="3">
        <f t="shared" si="9"/>
        <v>3.2623211211197198E-2</v>
      </c>
      <c r="I42" s="3">
        <f t="shared" si="10"/>
        <v>3.2049417734723327E-2</v>
      </c>
      <c r="J42" s="3">
        <f t="shared" si="11"/>
        <v>7.5710738562971697E-2</v>
      </c>
      <c r="K42" s="3">
        <f t="shared" si="12"/>
        <v>7.3796921146143654E-2</v>
      </c>
      <c r="L42" s="3">
        <f t="shared" si="13"/>
        <v>7.2394553549938789E-2</v>
      </c>
      <c r="M42" s="3">
        <f t="shared" si="14"/>
        <v>0.11801509038452553</v>
      </c>
      <c r="N42" s="3">
        <f t="shared" si="15"/>
        <v>0.11497063108109015</v>
      </c>
      <c r="O42" s="3">
        <f t="shared" si="16"/>
        <v>0.11273968936515427</v>
      </c>
      <c r="Q42" s="3">
        <v>2027</v>
      </c>
      <c r="R42" s="3">
        <f>Output!P235</f>
        <v>0.12944573502828341</v>
      </c>
      <c r="S42" s="3">
        <f>Output!P265</f>
        <v>0.12348234942589806</v>
      </c>
      <c r="T42" s="3">
        <f>Output!P295</f>
        <v>0.11910587680105265</v>
      </c>
      <c r="Z42" s="3">
        <v>2027</v>
      </c>
      <c r="AA42" s="3">
        <f t="shared" si="7"/>
        <v>7.2342345477189457E-2</v>
      </c>
      <c r="AB42" s="3">
        <f t="shared" si="7"/>
        <v>0.16463148803755295</v>
      </c>
      <c r="AC42" s="3">
        <f t="shared" si="7"/>
        <v>0.25692063059791798</v>
      </c>
    </row>
    <row r="43" spans="1:29" x14ac:dyDescent="0.25">
      <c r="A43" s="3">
        <v>2028</v>
      </c>
      <c r="B43" s="3">
        <f>Output!P116</f>
        <v>0.12861813221398147</v>
      </c>
      <c r="C43" s="3">
        <f>Output!P146</f>
        <v>0.1201184811209276</v>
      </c>
      <c r="D43" s="3">
        <f>Output!P176</f>
        <v>0.11387494404055384</v>
      </c>
      <c r="F43" s="3">
        <v>2028</v>
      </c>
      <c r="G43" s="3">
        <f t="shared" si="8"/>
        <v>4.1072670916186695E-2</v>
      </c>
      <c r="H43" s="3">
        <f t="shared" si="9"/>
        <v>3.9795458566486565E-2</v>
      </c>
      <c r="I43" s="3">
        <f t="shared" si="10"/>
        <v>3.8858763464084713E-2</v>
      </c>
      <c r="J43" s="3">
        <f t="shared" si="11"/>
        <v>9.7729114352187174E-2</v>
      </c>
      <c r="K43" s="3">
        <f t="shared" si="12"/>
        <v>9.4396371143277438E-2</v>
      </c>
      <c r="L43" s="3">
        <f t="shared" si="13"/>
        <v>9.1951711845899023E-2</v>
      </c>
      <c r="M43" s="3">
        <f t="shared" si="14"/>
        <v>0.15438555778818763</v>
      </c>
      <c r="N43" s="3">
        <f t="shared" si="15"/>
        <v>0.14899728372006832</v>
      </c>
      <c r="O43" s="3">
        <f t="shared" si="16"/>
        <v>0.14504466022771331</v>
      </c>
      <c r="Q43" s="3">
        <v>2028</v>
      </c>
      <c r="R43" s="3">
        <f>Output!P236</f>
        <v>0.12545326893356551</v>
      </c>
      <c r="S43" s="3">
        <f>Output!P266</f>
        <v>0.11764998307089625</v>
      </c>
      <c r="T43" s="3">
        <f>Output!P296</f>
        <v>0.11191797076839748</v>
      </c>
      <c r="Z43" s="3">
        <v>2028</v>
      </c>
      <c r="AA43" s="3">
        <f t="shared" si="7"/>
        <v>9.0427931846487203E-2</v>
      </c>
      <c r="AB43" s="3">
        <f t="shared" si="7"/>
        <v>0.2165751973978321</v>
      </c>
      <c r="AC43" s="3">
        <f t="shared" si="7"/>
        <v>0.34272246294918007</v>
      </c>
    </row>
    <row r="44" spans="1:29" x14ac:dyDescent="0.25">
      <c r="A44" s="3">
        <v>2029</v>
      </c>
      <c r="B44" s="3">
        <f>Output!P117</f>
        <v>0.12460933817797364</v>
      </c>
      <c r="C44" s="3">
        <f>Output!P147</f>
        <v>0.11410550725155319</v>
      </c>
      <c r="D44" s="3">
        <f>Output!P177</f>
        <v>0.10638554900654723</v>
      </c>
      <c r="F44" s="3">
        <v>2029</v>
      </c>
      <c r="G44" s="3">
        <f t="shared" si="8"/>
        <v>4.8505370694613165E-2</v>
      </c>
      <c r="H44" s="3">
        <f t="shared" si="9"/>
        <v>4.6617629845986844E-2</v>
      </c>
      <c r="I44" s="3">
        <f t="shared" si="10"/>
        <v>4.52322170755158E-2</v>
      </c>
      <c r="J44" s="3">
        <f t="shared" si="11"/>
        <v>0.12131226344644619</v>
      </c>
      <c r="K44" s="3">
        <f t="shared" si="12"/>
        <v>0.1160423796229967</v>
      </c>
      <c r="L44" s="3">
        <f t="shared" si="13"/>
        <v>0.11217398790230437</v>
      </c>
      <c r="M44" s="3">
        <f t="shared" si="14"/>
        <v>0.1941191561982791</v>
      </c>
      <c r="N44" s="3">
        <f t="shared" si="15"/>
        <v>0.18546712940000648</v>
      </c>
      <c r="O44" s="3">
        <f t="shared" si="16"/>
        <v>0.17911575872909286</v>
      </c>
      <c r="Q44" s="3">
        <v>2029</v>
      </c>
      <c r="R44" s="3">
        <f>Output!P237</f>
        <v>0.121750618758023</v>
      </c>
      <c r="S44" s="3">
        <f>Output!P267</f>
        <v>0.11210735287867553</v>
      </c>
      <c r="T44" s="3">
        <f>Output!P297</f>
        <v>0.10501988065491771</v>
      </c>
      <c r="Z44" s="3">
        <v>2029</v>
      </c>
      <c r="AA44" s="3">
        <f t="shared" si="7"/>
        <v>0.10851351821578495</v>
      </c>
      <c r="AB44" s="3">
        <f t="shared" si="7"/>
        <v>0.27395879858164579</v>
      </c>
      <c r="AC44" s="3">
        <f t="shared" si="7"/>
        <v>0.43940407894750827</v>
      </c>
    </row>
    <row r="45" spans="1:29" x14ac:dyDescent="0.25">
      <c r="A45" s="3">
        <v>2030</v>
      </c>
      <c r="B45" s="3">
        <f>Output!P118</f>
        <v>0.1208750655235626</v>
      </c>
      <c r="C45" s="3">
        <f>Output!P148</f>
        <v>0.10836714163763052</v>
      </c>
      <c r="D45" s="3">
        <f>Output!P178</f>
        <v>9.9170762227992357E-2</v>
      </c>
      <c r="F45" s="3">
        <v>2030</v>
      </c>
      <c r="G45" s="3">
        <f t="shared" si="8"/>
        <v>5.572044434645216E-2</v>
      </c>
      <c r="H45" s="3">
        <f t="shared" si="9"/>
        <v>5.3105688368940515E-2</v>
      </c>
      <c r="I45" s="3">
        <f t="shared" si="10"/>
        <v>5.1185741888259077E-2</v>
      </c>
      <c r="J45" s="3">
        <f t="shared" si="11"/>
        <v>0.14665028521631232</v>
      </c>
      <c r="K45" s="3">
        <f t="shared" si="12"/>
        <v>0.13882725695503395</v>
      </c>
      <c r="L45" s="3">
        <f t="shared" si="13"/>
        <v>0.1330816804071866</v>
      </c>
      <c r="M45" s="3">
        <f t="shared" si="14"/>
        <v>0.23758012608617252</v>
      </c>
      <c r="N45" s="3">
        <f t="shared" si="15"/>
        <v>0.22454882554112746</v>
      </c>
      <c r="O45" s="3">
        <f t="shared" si="16"/>
        <v>0.21497761892611414</v>
      </c>
      <c r="Q45" s="3">
        <v>2030</v>
      </c>
      <c r="R45" s="3">
        <f>Output!P238</f>
        <v>0.11830007191487944</v>
      </c>
      <c r="S45" s="3">
        <f>Output!P268</f>
        <v>0.10681690577524808</v>
      </c>
      <c r="T45" s="3">
        <f>Output!P298</f>
        <v>9.8373973630231218E-2</v>
      </c>
      <c r="Z45" s="3">
        <v>2030</v>
      </c>
      <c r="AA45" s="3">
        <f t="shared" si="7"/>
        <v>0.12659910458508269</v>
      </c>
      <c r="AB45" s="3">
        <f t="shared" si="7"/>
        <v>0.33747207692902165</v>
      </c>
      <c r="AC45" s="3">
        <f t="shared" si="7"/>
        <v>0.54834504927295757</v>
      </c>
    </row>
    <row r="46" spans="1:29" x14ac:dyDescent="0.25">
      <c r="A46" s="3">
        <v>2031</v>
      </c>
      <c r="B46" s="3">
        <f>Output!P119</f>
        <v>0.1186985279620036</v>
      </c>
      <c r="C46" s="3">
        <f>Output!P149</f>
        <v>0.10418642424270494</v>
      </c>
      <c r="D46" s="3">
        <f>Output!P179</f>
        <v>9.3513536794579633E-2</v>
      </c>
      <c r="F46" s="3">
        <v>2031</v>
      </c>
      <c r="G46" s="3">
        <f t="shared" si="8"/>
        <v>6.2808856553723119E-2</v>
      </c>
      <c r="H46" s="3">
        <f t="shared" si="9"/>
        <v>5.9350593767879406E-2</v>
      </c>
      <c r="I46" s="3">
        <f t="shared" si="10"/>
        <v>5.6810292485358752E-2</v>
      </c>
      <c r="J46" s="3">
        <f t="shared" si="11"/>
        <v>0.15595973170394148</v>
      </c>
      <c r="K46" s="3">
        <f t="shared" si="12"/>
        <v>0.14702889801818969</v>
      </c>
      <c r="L46" s="3">
        <f t="shared" si="13"/>
        <v>0.14046858896577072</v>
      </c>
      <c r="M46" s="3">
        <f t="shared" si="14"/>
        <v>0.24911060685415989</v>
      </c>
      <c r="N46" s="3">
        <f t="shared" si="15"/>
        <v>0.23470720226850009</v>
      </c>
      <c r="O46" s="3">
        <f t="shared" si="16"/>
        <v>0.22412688544618273</v>
      </c>
      <c r="Q46" s="3">
        <v>2031</v>
      </c>
      <c r="R46" s="3">
        <f>Output!P239</f>
        <v>0.11629598681936155</v>
      </c>
      <c r="S46" s="3">
        <f>Output!P269</f>
        <v>0.10297284066305197</v>
      </c>
      <c r="T46" s="3">
        <f>Output!P299</f>
        <v>9.3174368840381758E-2</v>
      </c>
      <c r="Z46" s="3">
        <v>2031</v>
      </c>
      <c r="AA46" s="3">
        <f t="shared" si="7"/>
        <v>0.14468469095438044</v>
      </c>
      <c r="AB46" s="3">
        <f t="shared" si="7"/>
        <v>0.36122447641979294</v>
      </c>
      <c r="AC46" s="3">
        <f t="shared" si="7"/>
        <v>0.57776426188520547</v>
      </c>
    </row>
    <row r="47" spans="1:29" x14ac:dyDescent="0.25">
      <c r="A47" s="3">
        <v>2032</v>
      </c>
      <c r="B47" s="3">
        <f>Output!P120</f>
        <v>0.11654136327009526</v>
      </c>
      <c r="C47" s="3">
        <f>Output!P150</f>
        <v>0.10002516659128495</v>
      </c>
      <c r="D47" s="3">
        <f>Output!P180</f>
        <v>8.7875771104672498E-2</v>
      </c>
      <c r="F47" s="3">
        <v>2032</v>
      </c>
      <c r="G47" s="3">
        <f t="shared" si="8"/>
        <v>6.9771733509571554E-2</v>
      </c>
      <c r="H47" s="3">
        <f t="shared" si="9"/>
        <v>6.5353477285436626E-2</v>
      </c>
      <c r="I47" s="3">
        <f t="shared" si="10"/>
        <v>6.2107000109447932E-2</v>
      </c>
      <c r="J47" s="3">
        <f t="shared" si="11"/>
        <v>0.16527640560464318</v>
      </c>
      <c r="K47" s="3">
        <f t="shared" si="12"/>
        <v>0.15506105319651756</v>
      </c>
      <c r="L47" s="3">
        <f t="shared" si="13"/>
        <v>0.14755584585597759</v>
      </c>
      <c r="M47" s="3">
        <f t="shared" si="14"/>
        <v>0.2607810776997147</v>
      </c>
      <c r="N47" s="3">
        <f t="shared" si="15"/>
        <v>0.24476862910759847</v>
      </c>
      <c r="O47" s="3">
        <f t="shared" si="16"/>
        <v>0.23300469160250714</v>
      </c>
      <c r="Q47" s="3">
        <v>2032</v>
      </c>
      <c r="R47" s="3">
        <f>Output!P240</f>
        <v>0.11430969349363983</v>
      </c>
      <c r="S47" s="3">
        <f>Output!P270</f>
        <v>9.9146647077046318E-2</v>
      </c>
      <c r="T47" s="3">
        <f>Output!P300</f>
        <v>8.7992635576722766E-2</v>
      </c>
      <c r="Z47" s="3">
        <v>2032</v>
      </c>
      <c r="AA47" s="3">
        <f t="shared" si="7"/>
        <v>0.16277027732367819</v>
      </c>
      <c r="AB47" s="3">
        <f t="shared" si="7"/>
        <v>0.3854238858843253</v>
      </c>
      <c r="AC47" s="3">
        <f t="shared" si="7"/>
        <v>0.60807749444497095</v>
      </c>
    </row>
    <row r="48" spans="1:29" x14ac:dyDescent="0.25">
      <c r="A48" s="3">
        <v>2033</v>
      </c>
      <c r="B48" s="3">
        <f>Output!P121</f>
        <v>0.11440409269096719</v>
      </c>
      <c r="C48" s="3">
        <f>Output!P151</f>
        <v>9.588371617879031E-2</v>
      </c>
      <c r="D48" s="3">
        <f>Output!P181</f>
        <v>8.225789084016015E-2</v>
      </c>
      <c r="F48" s="3">
        <v>2033</v>
      </c>
      <c r="G48" s="3">
        <f t="shared" si="8"/>
        <v>7.6610231546662924E-2</v>
      </c>
      <c r="H48" s="3">
        <f t="shared" si="9"/>
        <v>7.1115490204790036E-2</v>
      </c>
      <c r="I48" s="3">
        <f t="shared" si="10"/>
        <v>6.7077020588243344E-2</v>
      </c>
      <c r="J48" s="3">
        <f t="shared" si="11"/>
        <v>0.17460081361022761</v>
      </c>
      <c r="K48" s="3">
        <f t="shared" si="12"/>
        <v>0.16291765549457887</v>
      </c>
      <c r="L48" s="3">
        <f t="shared" si="13"/>
        <v>0.15433255303481147</v>
      </c>
      <c r="M48" s="3">
        <f t="shared" si="14"/>
        <v>0.2725913956737922</v>
      </c>
      <c r="N48" s="3">
        <f t="shared" si="15"/>
        <v>0.25471982078436772</v>
      </c>
      <c r="O48" s="3">
        <f t="shared" si="16"/>
        <v>0.2415880854813795</v>
      </c>
      <c r="Q48" s="3">
        <v>2033</v>
      </c>
      <c r="R48" s="3">
        <f>Output!P241</f>
        <v>0.11234166438221456</v>
      </c>
      <c r="S48" s="3">
        <f>Output!P271</f>
        <v>9.5338637948942859E-2</v>
      </c>
      <c r="T48" s="3">
        <f>Output!P301</f>
        <v>8.2829158551720794E-2</v>
      </c>
      <c r="Z48" s="3">
        <v>2033</v>
      </c>
      <c r="AA48" s="3">
        <f t="shared" si="7"/>
        <v>0.18085586369297593</v>
      </c>
      <c r="AB48" s="3">
        <f t="shared" si="7"/>
        <v>0.41008388950103908</v>
      </c>
      <c r="AC48" s="3">
        <f t="shared" si="7"/>
        <v>0.6393119153091007</v>
      </c>
    </row>
    <row r="49" spans="1:29" x14ac:dyDescent="0.25">
      <c r="A49" s="3">
        <v>2034</v>
      </c>
      <c r="B49" s="3">
        <f>Output!P122</f>
        <v>0.11228584748607004</v>
      </c>
      <c r="C49" s="3">
        <f>Output!P152</f>
        <v>9.1761378014381514E-2</v>
      </c>
      <c r="D49" s="3">
        <f>Output!P182</f>
        <v>7.6659096761577186E-2</v>
      </c>
      <c r="F49" s="3">
        <v>2034</v>
      </c>
      <c r="G49" s="3">
        <f t="shared" si="8"/>
        <v>8.3325456660192254E-2</v>
      </c>
      <c r="H49" s="3">
        <f t="shared" si="9"/>
        <v>7.6637743570622266E-2</v>
      </c>
      <c r="I49" s="3">
        <f t="shared" si="10"/>
        <v>7.1721463451581327E-2</v>
      </c>
      <c r="J49" s="3">
        <f t="shared" si="11"/>
        <v>0.1839333538155612</v>
      </c>
      <c r="K49" s="3">
        <f t="shared" si="12"/>
        <v>0.17059225324660893</v>
      </c>
      <c r="L49" s="3">
        <f t="shared" si="13"/>
        <v>0.16078720630714172</v>
      </c>
      <c r="M49" s="3">
        <f t="shared" si="14"/>
        <v>0.28454125097093008</v>
      </c>
      <c r="N49" s="3">
        <f t="shared" si="15"/>
        <v>0.26454676292259566</v>
      </c>
      <c r="O49" s="3">
        <f t="shared" si="16"/>
        <v>0.24985294916270204</v>
      </c>
      <c r="Q49" s="3">
        <v>2034</v>
      </c>
      <c r="R49" s="3">
        <f>Output!P242</f>
        <v>0.11039110801500825</v>
      </c>
      <c r="S49" s="3">
        <f>Output!P272</f>
        <v>9.1548181321452621E-2</v>
      </c>
      <c r="T49" s="3">
        <f>Output!P302</f>
        <v>7.7683210100413791E-2</v>
      </c>
      <c r="Z49" s="3">
        <v>2034</v>
      </c>
      <c r="AA49" s="3">
        <f t="shared" si="7"/>
        <v>0.19894145006227212</v>
      </c>
      <c r="AB49" s="3">
        <f t="shared" si="7"/>
        <v>0.43521848425772774</v>
      </c>
      <c r="AC49" s="3">
        <f t="shared" si="7"/>
        <v>0.67149551845318178</v>
      </c>
    </row>
    <row r="50" spans="1:29" x14ac:dyDescent="0.25">
      <c r="A50" s="3">
        <v>2035</v>
      </c>
      <c r="B50" s="3">
        <f>Output!P123</f>
        <v>0.11018610641227419</v>
      </c>
      <c r="C50" s="3">
        <f>Output!P153</f>
        <v>8.7657457107219089E-2</v>
      </c>
      <c r="D50" s="3">
        <f>Output!P183</f>
        <v>7.1078719940240578E-2</v>
      </c>
      <c r="F50" s="3">
        <v>2035</v>
      </c>
      <c r="G50" s="3">
        <f t="shared" si="8"/>
        <v>8.9918484548428768E-2</v>
      </c>
      <c r="H50" s="3">
        <f t="shared" si="9"/>
        <v>8.1921308031714934E-2</v>
      </c>
      <c r="I50" s="3">
        <f t="shared" si="10"/>
        <v>7.6041399348243471E-2</v>
      </c>
      <c r="J50" s="3">
        <f t="shared" si="11"/>
        <v>0.1932743373073455</v>
      </c>
      <c r="K50" s="3">
        <f t="shared" si="12"/>
        <v>0.17807799261332741</v>
      </c>
      <c r="L50" s="3">
        <f t="shared" si="13"/>
        <v>0.16690767941605814</v>
      </c>
      <c r="M50" s="3">
        <f t="shared" si="14"/>
        <v>0.29663019006626223</v>
      </c>
      <c r="N50" s="3">
        <f t="shared" si="15"/>
        <v>0.27423467719493999</v>
      </c>
      <c r="O50" s="3">
        <f t="shared" si="16"/>
        <v>0.25777395948387277</v>
      </c>
      <c r="Q50" s="3">
        <v>2035</v>
      </c>
      <c r="R50" s="3">
        <f>Output!P243</f>
        <v>0.10845754585365502</v>
      </c>
      <c r="S50" s="3">
        <f>Output!P273</f>
        <v>8.7774639143421165E-2</v>
      </c>
      <c r="T50" s="3">
        <f>Output!P303</f>
        <v>7.2554176098565584E-2</v>
      </c>
      <c r="Z50" s="3">
        <v>2035</v>
      </c>
      <c r="AA50" s="3">
        <f t="shared" si="7"/>
        <v>0.2170270364315699</v>
      </c>
      <c r="AB50" s="3">
        <f t="shared" si="7"/>
        <v>0.46084209249640401</v>
      </c>
      <c r="AC50" s="3">
        <f t="shared" si="7"/>
        <v>0.70465714856124118</v>
      </c>
    </row>
    <row r="51" spans="1:29" x14ac:dyDescent="0.25">
      <c r="A51" s="3">
        <v>2036</v>
      </c>
      <c r="B51" s="3">
        <f>Output!P124</f>
        <v>0.10806369126234013</v>
      </c>
      <c r="C51" s="3">
        <f>Output!P154</f>
        <v>8.5994526463425425E-2</v>
      </c>
      <c r="D51" s="3">
        <f>Output!P184</f>
        <v>6.9993674179479187E-2</v>
      </c>
      <c r="F51" s="3">
        <v>2036</v>
      </c>
      <c r="G51" s="3">
        <f t="shared" si="8"/>
        <v>9.6387997295102973E-2</v>
      </c>
      <c r="H51" s="3">
        <f t="shared" si="9"/>
        <v>8.7108064596228482E-2</v>
      </c>
      <c r="I51" s="3">
        <f t="shared" si="10"/>
        <v>8.0298116539990139E-2</v>
      </c>
      <c r="J51" s="3">
        <f t="shared" si="11"/>
        <v>0.20262056897519928</v>
      </c>
      <c r="K51" s="3">
        <f t="shared" si="12"/>
        <v>0.18557108063322897</v>
      </c>
      <c r="L51" s="3">
        <f t="shared" si="13"/>
        <v>0.17305717885696306</v>
      </c>
      <c r="M51" s="3">
        <f t="shared" si="14"/>
        <v>0.30885314065529562</v>
      </c>
      <c r="N51" s="3">
        <f t="shared" si="15"/>
        <v>0.28403409667022961</v>
      </c>
      <c r="O51" s="3">
        <f t="shared" si="16"/>
        <v>0.26581624117393599</v>
      </c>
      <c r="Q51" s="3">
        <v>2036</v>
      </c>
      <c r="R51" s="3">
        <f>Output!P244</f>
        <v>0.10650316727338748</v>
      </c>
      <c r="S51" s="3">
        <f>Output!P274</f>
        <v>8.6242100108286382E-2</v>
      </c>
      <c r="T51" s="3">
        <f>Output!P304</f>
        <v>7.1552176598365491E-2</v>
      </c>
      <c r="Z51" s="3">
        <v>2036</v>
      </c>
      <c r="AA51" s="3">
        <f t="shared" si="7"/>
        <v>0.23511262280086764</v>
      </c>
      <c r="AB51" s="3">
        <f t="shared" si="7"/>
        <v>0.48696957483938691</v>
      </c>
      <c r="AC51" s="3">
        <f t="shared" si="7"/>
        <v>0.73882652687790784</v>
      </c>
    </row>
    <row r="52" spans="1:29" x14ac:dyDescent="0.25">
      <c r="A52" s="3">
        <v>2037</v>
      </c>
      <c r="B52" s="3">
        <f>Output!P125</f>
        <v>0.10595839026182839</v>
      </c>
      <c r="C52" s="3">
        <f>Output!P155</f>
        <v>8.4348675219512129E-2</v>
      </c>
      <c r="D52" s="3">
        <f>Output!P185</f>
        <v>6.8925725193369147E-2</v>
      </c>
      <c r="F52" s="3">
        <v>2037</v>
      </c>
      <c r="G52" s="3">
        <f t="shared" si="8"/>
        <v>0.10273498980668228</v>
      </c>
      <c r="H52" s="3">
        <f t="shared" si="9"/>
        <v>9.2199006150835233E-2</v>
      </c>
      <c r="I52" s="3">
        <f t="shared" si="10"/>
        <v>8.4492608923391152E-2</v>
      </c>
      <c r="J52" s="3">
        <f t="shared" si="11"/>
        <v>0.21197200514353587</v>
      </c>
      <c r="K52" s="3">
        <f t="shared" si="12"/>
        <v>0.19307189537308933</v>
      </c>
      <c r="L52" s="3">
        <f t="shared" si="13"/>
        <v>0.17923719682774031</v>
      </c>
      <c r="M52" s="3">
        <f t="shared" si="14"/>
        <v>0.32120902048038941</v>
      </c>
      <c r="N52" s="3">
        <f t="shared" si="15"/>
        <v>0.29394478459534346</v>
      </c>
      <c r="O52" s="3">
        <f t="shared" si="16"/>
        <v>0.27398178473208934</v>
      </c>
      <c r="Q52" s="3">
        <v>2037</v>
      </c>
      <c r="R52" s="3">
        <f>Output!P245</f>
        <v>0.10456450679666411</v>
      </c>
      <c r="S52" s="3">
        <f>Output!P275</f>
        <v>8.4725247274138063E-2</v>
      </c>
      <c r="T52" s="3">
        <f>Output!P305</f>
        <v>7.056587925043073E-2</v>
      </c>
      <c r="Z52" s="3">
        <v>2037</v>
      </c>
      <c r="AA52" s="3">
        <f t="shared" si="7"/>
        <v>0.25319820917016539</v>
      </c>
      <c r="AB52" s="3">
        <f t="shared" si="7"/>
        <v>0.51361624350818946</v>
      </c>
      <c r="AC52" s="3">
        <f t="shared" si="7"/>
        <v>0.77403427784621515</v>
      </c>
    </row>
    <row r="53" spans="1:29" x14ac:dyDescent="0.25">
      <c r="A53" s="3">
        <v>2038</v>
      </c>
      <c r="B53" s="3">
        <f>Output!P126</f>
        <v>0.10386959529375445</v>
      </c>
      <c r="C53" s="3">
        <f>Output!P156</f>
        <v>8.2719321320651115E-2</v>
      </c>
      <c r="D53" s="3">
        <f>Output!P186</f>
        <v>6.7874264864925898E-2</v>
      </c>
      <c r="F53" s="3">
        <v>2038</v>
      </c>
      <c r="G53" s="3">
        <f t="shared" si="8"/>
        <v>0.10896042164322055</v>
      </c>
      <c r="H53" s="3">
        <f t="shared" si="9"/>
        <v>9.7195091750640311E-2</v>
      </c>
      <c r="I53" s="3">
        <f t="shared" si="10"/>
        <v>8.8625835048602886E-2</v>
      </c>
      <c r="J53" s="3">
        <f t="shared" si="11"/>
        <v>0.22132848367411162</v>
      </c>
      <c r="K53" s="3">
        <f t="shared" si="12"/>
        <v>0.20058073474020519</v>
      </c>
      <c r="L53" s="3">
        <f t="shared" si="13"/>
        <v>0.18544920629439005</v>
      </c>
      <c r="M53" s="3">
        <f t="shared" si="14"/>
        <v>0.33369654570500251</v>
      </c>
      <c r="N53" s="3">
        <f t="shared" si="15"/>
        <v>0.30396637772977003</v>
      </c>
      <c r="O53" s="3">
        <f t="shared" si="16"/>
        <v>0.28227257754017698</v>
      </c>
      <c r="Q53" s="3">
        <v>2038</v>
      </c>
      <c r="R53" s="3">
        <f>Output!P246</f>
        <v>0.10264100612872477</v>
      </c>
      <c r="S53" s="3">
        <f>Output!P276</f>
        <v>8.322354627313433E-2</v>
      </c>
      <c r="T53" s="3">
        <f>Output!P306</f>
        <v>6.9594725760001114E-2</v>
      </c>
      <c r="Z53" s="3">
        <v>2038</v>
      </c>
      <c r="AA53" s="3">
        <f t="shared" si="7"/>
        <v>0.27128379553946308</v>
      </c>
      <c r="AB53" s="3">
        <f t="shared" si="7"/>
        <v>0.54079787604716334</v>
      </c>
      <c r="AC53" s="3">
        <f t="shared" si="7"/>
        <v>0.81031195655486199</v>
      </c>
    </row>
    <row r="54" spans="1:29" x14ac:dyDescent="0.25">
      <c r="A54" s="3">
        <v>2039</v>
      </c>
      <c r="B54" s="3">
        <f>Output!P127</f>
        <v>0.10179661136727879</v>
      </c>
      <c r="C54" s="3">
        <f>Output!P157</f>
        <v>8.1105847962472361E-2</v>
      </c>
      <c r="D54" s="3">
        <f>Output!P187</f>
        <v>6.6838685077164894E-2</v>
      </c>
      <c r="F54" s="3">
        <v>2039</v>
      </c>
      <c r="G54" s="3">
        <f t="shared" si="8"/>
        <v>0.11506521196887071</v>
      </c>
      <c r="H54" s="3">
        <f t="shared" si="9"/>
        <v>0.10209724459938675</v>
      </c>
      <c r="I54" s="3">
        <f t="shared" si="10"/>
        <v>9.2698718119368362E-2</v>
      </c>
      <c r="J54" s="3">
        <f t="shared" si="11"/>
        <v>0.2306897093366814</v>
      </c>
      <c r="K54" s="3">
        <f t="shared" si="12"/>
        <v>0.20809780848092163</v>
      </c>
      <c r="L54" s="3">
        <f t="shared" si="13"/>
        <v>0.19169465871599065</v>
      </c>
      <c r="M54" s="3">
        <f t="shared" si="14"/>
        <v>0.34631420670449176</v>
      </c>
      <c r="N54" s="3">
        <f t="shared" si="15"/>
        <v>0.31409837236245641</v>
      </c>
      <c r="O54" s="3">
        <f t="shared" si="16"/>
        <v>0.29069059931261265</v>
      </c>
      <c r="Q54" s="3">
        <v>2039</v>
      </c>
      <c r="R54" s="3">
        <f>Output!P247</f>
        <v>0.10073202721841497</v>
      </c>
      <c r="S54" s="3">
        <f>Output!P277</f>
        <v>8.1736430834875598E-2</v>
      </c>
      <c r="T54" s="3">
        <f>Output!P307</f>
        <v>6.8638157832316499E-2</v>
      </c>
      <c r="Z54" s="3">
        <v>2039</v>
      </c>
      <c r="AA54" s="3">
        <f t="shared" si="7"/>
        <v>0.28936938190875933</v>
      </c>
      <c r="AB54" s="3">
        <f t="shared" si="7"/>
        <v>0.56853072946418071</v>
      </c>
      <c r="AC54" s="3">
        <f t="shared" si="7"/>
        <v>0.84769207701960192</v>
      </c>
    </row>
    <row r="55" spans="1:29" x14ac:dyDescent="0.25">
      <c r="A55" s="3">
        <v>2040</v>
      </c>
      <c r="B55" s="3">
        <f>Output!P128</f>
        <v>9.9737614131447785E-2</v>
      </c>
      <c r="C55" s="3">
        <f>Output!P158</f>
        <v>7.95062831084688E-2</v>
      </c>
      <c r="D55" s="3">
        <f>Output!P188</f>
        <v>6.5817031168350096E-2</v>
      </c>
      <c r="F55" s="3">
        <v>2040</v>
      </c>
      <c r="G55" s="3">
        <f t="shared" si="8"/>
        <v>0.12105017390854571</v>
      </c>
      <c r="H55" s="3">
        <f t="shared" si="9"/>
        <v>0.10690627327744863</v>
      </c>
      <c r="I55" s="3">
        <f t="shared" si="10"/>
        <v>9.671206772595918E-2</v>
      </c>
      <c r="J55" s="3">
        <f t="shared" si="11"/>
        <v>0.2400551431713355</v>
      </c>
      <c r="K55" s="3">
        <f t="shared" si="12"/>
        <v>0.21562310945147187</v>
      </c>
      <c r="L55" s="3">
        <f t="shared" si="13"/>
        <v>0.19797485908730703</v>
      </c>
      <c r="M55" s="3">
        <f t="shared" si="14"/>
        <v>0.35906011243412506</v>
      </c>
      <c r="N55" s="3">
        <f t="shared" si="15"/>
        <v>0.32433994562549512</v>
      </c>
      <c r="O55" s="3">
        <f t="shared" si="16"/>
        <v>0.29923765044865469</v>
      </c>
      <c r="Q55" s="3">
        <v>2040</v>
      </c>
      <c r="R55" s="3">
        <f>Output!P248</f>
        <v>9.8835895181454275E-2</v>
      </c>
      <c r="S55" s="3">
        <f>Output!P278</f>
        <v>8.0262090489211069E-2</v>
      </c>
      <c r="T55" s="3">
        <f>Output!P308</f>
        <v>6.7694380948504981E-2</v>
      </c>
      <c r="Z55" s="3">
        <v>2040</v>
      </c>
      <c r="AA55" s="3">
        <f t="shared" si="7"/>
        <v>0.30745496827805713</v>
      </c>
      <c r="AB55" s="3">
        <f t="shared" si="7"/>
        <v>0.5968315548010561</v>
      </c>
      <c r="AC55" s="3">
        <f t="shared" si="7"/>
        <v>0.8862081413240519</v>
      </c>
    </row>
    <row r="56" spans="1:29" x14ac:dyDescent="0.25">
      <c r="A56" s="3">
        <v>2041</v>
      </c>
      <c r="B56" s="3">
        <f>Output!P129</f>
        <v>9.7857924532204071E-2</v>
      </c>
      <c r="C56" s="3">
        <f>Output!P159</f>
        <v>7.8086034578438018E-2</v>
      </c>
      <c r="D56" s="3">
        <f>Output!P189</f>
        <v>6.4974676208737064E-2</v>
      </c>
      <c r="F56" s="3">
        <v>2041</v>
      </c>
      <c r="G56" s="3">
        <f t="shared" si="8"/>
        <v>0.12692572960469792</v>
      </c>
      <c r="H56" s="3">
        <f t="shared" si="9"/>
        <v>0.11163260043222709</v>
      </c>
      <c r="I56" s="3">
        <f t="shared" si="10"/>
        <v>0.10067630550587897</v>
      </c>
      <c r="J56" s="3">
        <f t="shared" si="11"/>
        <v>0.2489192198437018</v>
      </c>
      <c r="K56" s="3">
        <f t="shared" si="12"/>
        <v>0.22275341821632266</v>
      </c>
      <c r="L56" s="3">
        <f t="shared" si="13"/>
        <v>0.20395545214877903</v>
      </c>
      <c r="M56" s="3">
        <f t="shared" si="14"/>
        <v>0.37091271008270521</v>
      </c>
      <c r="N56" s="3">
        <f t="shared" si="15"/>
        <v>0.33387423600041805</v>
      </c>
      <c r="O56" s="3">
        <f t="shared" si="16"/>
        <v>0.30723459879167875</v>
      </c>
      <c r="Q56" s="3">
        <v>2041</v>
      </c>
      <c r="R56" s="3">
        <f>Output!P249</f>
        <v>9.7104380342344643E-2</v>
      </c>
      <c r="S56" s="3">
        <f>Output!P279</f>
        <v>7.8952375317037041E-2</v>
      </c>
      <c r="T56" s="3">
        <f>Output!P309</f>
        <v>6.691521328690507E-2</v>
      </c>
      <c r="Z56" s="3">
        <v>2041</v>
      </c>
      <c r="AA56" s="3">
        <f t="shared" ref="AA56:AC65" si="17">0.181/10^3*AA23</f>
        <v>0.32554055464735487</v>
      </c>
      <c r="AB56" s="3">
        <f t="shared" si="17"/>
        <v>0.62411612710919362</v>
      </c>
      <c r="AC56" s="3">
        <f t="shared" si="17"/>
        <v>0.9226916995710307</v>
      </c>
    </row>
    <row r="57" spans="1:29" x14ac:dyDescent="0.25">
      <c r="A57" s="3">
        <v>2042</v>
      </c>
      <c r="B57" s="3">
        <f>Output!P130</f>
        <v>9.5982231130287393E-2</v>
      </c>
      <c r="C57" s="3">
        <f>Output!P160</f>
        <v>7.6669825682661744E-2</v>
      </c>
      <c r="D57" s="3">
        <f>Output!P190</f>
        <v>6.4136360883378568E-2</v>
      </c>
      <c r="F57" s="3">
        <v>2042</v>
      </c>
      <c r="G57" s="3">
        <f t="shared" si="8"/>
        <v>0.13269211149116372</v>
      </c>
      <c r="H57" s="3">
        <f t="shared" si="9"/>
        <v>0.11627646102230231</v>
      </c>
      <c r="I57" s="3">
        <f t="shared" si="10"/>
        <v>0.10459166641770791</v>
      </c>
      <c r="J57" s="3">
        <f t="shared" si="11"/>
        <v>0.25778107605984457</v>
      </c>
      <c r="K57" s="3">
        <f t="shared" si="12"/>
        <v>0.229890168027092</v>
      </c>
      <c r="L57" s="3">
        <f t="shared" si="13"/>
        <v>0.20997263347982675</v>
      </c>
      <c r="M57" s="3">
        <f t="shared" si="14"/>
        <v>0.38287004062852503</v>
      </c>
      <c r="N57" s="3">
        <f t="shared" si="15"/>
        <v>0.34350387503188157</v>
      </c>
      <c r="O57" s="3">
        <f t="shared" si="16"/>
        <v>0.31535360054194528</v>
      </c>
      <c r="Q57" s="3">
        <v>2042</v>
      </c>
      <c r="R57" s="3">
        <f>Output!P250</f>
        <v>9.5376540391238732E-2</v>
      </c>
      <c r="S57" s="3">
        <f>Output!P280</f>
        <v>7.7646374911063867E-2</v>
      </c>
      <c r="T57" s="3">
        <f>Output!P310</f>
        <v>6.6139760391506028E-2</v>
      </c>
      <c r="Z57" s="3">
        <v>2042</v>
      </c>
      <c r="AA57" s="3">
        <f t="shared" si="17"/>
        <v>0.34362614101665107</v>
      </c>
      <c r="AB57" s="3">
        <f t="shared" si="17"/>
        <v>0.65191030882398993</v>
      </c>
      <c r="AC57" s="3">
        <f t="shared" si="17"/>
        <v>0.96019447663132718</v>
      </c>
    </row>
    <row r="58" spans="1:29" x14ac:dyDescent="0.25">
      <c r="A58" s="3">
        <v>2043</v>
      </c>
      <c r="B58" s="3">
        <f>Output!P131</f>
        <v>9.4111489538102042E-2</v>
      </c>
      <c r="C58" s="3">
        <f>Output!P161</f>
        <v>7.5258473035376375E-2</v>
      </c>
      <c r="D58" s="3">
        <f>Output!P191</f>
        <v>6.3302910493896455E-2</v>
      </c>
      <c r="F58" s="3">
        <v>2043</v>
      </c>
      <c r="G58" s="3">
        <f t="shared" si="8"/>
        <v>0.13834960754614323</v>
      </c>
      <c r="H58" s="3">
        <f t="shared" si="9"/>
        <v>0.12083813747143801</v>
      </c>
      <c r="I58" s="3">
        <f t="shared" si="10"/>
        <v>0.10845843339015848</v>
      </c>
      <c r="J58" s="3">
        <f t="shared" si="11"/>
        <v>0.26663946345776657</v>
      </c>
      <c r="K58" s="3">
        <f t="shared" si="12"/>
        <v>0.23703274431485713</v>
      </c>
      <c r="L58" s="3">
        <f t="shared" si="13"/>
        <v>0.21602713523936556</v>
      </c>
      <c r="M58" s="3">
        <f t="shared" si="14"/>
        <v>0.39492931936938974</v>
      </c>
      <c r="N58" s="3">
        <f t="shared" si="15"/>
        <v>0.3532273511582763</v>
      </c>
      <c r="O58" s="3">
        <f t="shared" si="16"/>
        <v>0.32359583708857242</v>
      </c>
      <c r="Q58" s="3">
        <v>2043</v>
      </c>
      <c r="R58" s="3">
        <f>Output!P251</f>
        <v>9.3653252648473878E-2</v>
      </c>
      <c r="S58" s="3">
        <f>Output!P281</f>
        <v>7.6344838981398058E-2</v>
      </c>
      <c r="T58" s="3">
        <f>Output!P311</f>
        <v>6.536877994805379E-2</v>
      </c>
      <c r="Z58" s="3">
        <v>2043</v>
      </c>
      <c r="AA58" s="3">
        <f t="shared" si="17"/>
        <v>0.36171172738594881</v>
      </c>
      <c r="AB58" s="3">
        <f t="shared" si="17"/>
        <v>0.68022833659120441</v>
      </c>
      <c r="AC58" s="3">
        <f t="shared" si="17"/>
        <v>0.99874494579645867</v>
      </c>
    </row>
    <row r="59" spans="1:29" x14ac:dyDescent="0.25">
      <c r="A59" s="3">
        <v>2044</v>
      </c>
      <c r="B59" s="3">
        <f>Output!P132</f>
        <v>9.2245439134083229E-2</v>
      </c>
      <c r="C59" s="3">
        <f>Output!P162</f>
        <v>7.3851881075341477E-2</v>
      </c>
      <c r="D59" s="3">
        <f>Output!P192</f>
        <v>6.2474220791664821E-2</v>
      </c>
      <c r="F59" s="3">
        <v>2044</v>
      </c>
      <c r="G59" s="3">
        <f t="shared" si="8"/>
        <v>0.14389849059937379</v>
      </c>
      <c r="H59" s="3">
        <f t="shared" si="9"/>
        <v>0.12531790664896167</v>
      </c>
      <c r="I59" s="3">
        <f t="shared" si="10"/>
        <v>0.11227688329255814</v>
      </c>
      <c r="J59" s="3">
        <f t="shared" si="11"/>
        <v>0.27549299941608257</v>
      </c>
      <c r="K59" s="3">
        <f t="shared" si="12"/>
        <v>0.24418045262258045</v>
      </c>
      <c r="L59" s="3">
        <f t="shared" si="13"/>
        <v>0.22211967371812144</v>
      </c>
      <c r="M59" s="3">
        <f t="shared" si="14"/>
        <v>0.40708750823279116</v>
      </c>
      <c r="N59" s="3">
        <f t="shared" si="15"/>
        <v>0.36304299859619932</v>
      </c>
      <c r="O59" s="3">
        <f t="shared" si="16"/>
        <v>0.33196246414368447</v>
      </c>
      <c r="Q59" s="3">
        <v>2044</v>
      </c>
      <c r="R59" s="3">
        <f>Output!P252</f>
        <v>9.1934277844867227E-2</v>
      </c>
      <c r="S59" s="3">
        <f>Output!P282</f>
        <v>7.5047679796005864E-2</v>
      </c>
      <c r="T59" s="3">
        <f>Output!P312</f>
        <v>6.4602176248875154E-2</v>
      </c>
      <c r="Z59" s="3">
        <v>2044</v>
      </c>
      <c r="AA59" s="3">
        <f t="shared" si="17"/>
        <v>0.37979731375524656</v>
      </c>
      <c r="AB59" s="3">
        <f t="shared" si="17"/>
        <v>0.70908484477704181</v>
      </c>
      <c r="AC59" s="3">
        <f t="shared" si="17"/>
        <v>1.0383723757988372</v>
      </c>
    </row>
    <row r="60" spans="1:29" x14ac:dyDescent="0.25">
      <c r="A60" s="3">
        <v>2045</v>
      </c>
      <c r="B60" s="3">
        <f>Output!P133</f>
        <v>9.0383993044375999E-2</v>
      </c>
      <c r="C60" s="3">
        <f>Output!P163</f>
        <v>7.2449945553931139E-2</v>
      </c>
      <c r="D60" s="3">
        <f>Output!P193</f>
        <v>6.1650178840672247E-2</v>
      </c>
      <c r="F60" s="3">
        <v>2045</v>
      </c>
      <c r="G60" s="3">
        <f t="shared" si="8"/>
        <v>0.14933902827369935</v>
      </c>
      <c r="H60" s="3">
        <f t="shared" si="9"/>
        <v>0.12971603920740979</v>
      </c>
      <c r="I60" s="3">
        <f t="shared" si="10"/>
        <v>0.11604728627249465</v>
      </c>
      <c r="J60" s="3">
        <f t="shared" si="11"/>
        <v>0.28434017654125843</v>
      </c>
      <c r="K60" s="3">
        <f t="shared" si="12"/>
        <v>0.25133251370437731</v>
      </c>
      <c r="L60" s="3">
        <f t="shared" si="13"/>
        <v>0.22825094694764181</v>
      </c>
      <c r="M60" s="3">
        <f t="shared" si="14"/>
        <v>0.41934132480881731</v>
      </c>
      <c r="N60" s="3">
        <f t="shared" si="15"/>
        <v>0.37294898820134487</v>
      </c>
      <c r="O60" s="3">
        <f t="shared" si="16"/>
        <v>0.34045460762278862</v>
      </c>
      <c r="Q60" s="3">
        <v>2045</v>
      </c>
      <c r="R60" s="3">
        <f>Output!P253</f>
        <v>9.0219530130158876E-2</v>
      </c>
      <c r="S60" s="3">
        <f>Output!P283</f>
        <v>7.3754795553348573E-2</v>
      </c>
      <c r="T60" s="3">
        <f>Output!P313</f>
        <v>6.383983951679198E-2</v>
      </c>
      <c r="Z60" s="3">
        <v>2045</v>
      </c>
      <c r="AA60" s="3">
        <f t="shared" si="17"/>
        <v>0.39788290012454425</v>
      </c>
      <c r="AB60" s="3">
        <f t="shared" si="17"/>
        <v>0.73849487657903301</v>
      </c>
      <c r="AC60" s="3">
        <f t="shared" si="17"/>
        <v>1.0791068530335204</v>
      </c>
    </row>
    <row r="61" spans="1:29" x14ac:dyDescent="0.25">
      <c r="A61" s="3">
        <v>2046</v>
      </c>
      <c r="B61" s="3">
        <f>Output!P134</f>
        <v>8.8527238142835307E-2</v>
      </c>
      <c r="C61" s="3">
        <f>Output!P164</f>
        <v>7.1052562222519433E-2</v>
      </c>
      <c r="D61" s="3">
        <f>Output!P194</f>
        <v>6.0830697767063797E-2</v>
      </c>
      <c r="F61" s="3">
        <v>2046</v>
      </c>
      <c r="G61" s="3">
        <f t="shared" si="8"/>
        <v>0.15467149355626289</v>
      </c>
      <c r="H61" s="3">
        <f t="shared" si="9"/>
        <v>0.13403280005474516</v>
      </c>
      <c r="I61" s="3">
        <f t="shared" si="10"/>
        <v>0.11976990774287956</v>
      </c>
      <c r="J61" s="3">
        <f t="shared" si="11"/>
        <v>0.29317937445588732</v>
      </c>
      <c r="K61" s="3">
        <f t="shared" si="12"/>
        <v>0.25848806024013926</v>
      </c>
      <c r="L61" s="3">
        <f t="shared" si="13"/>
        <v>0.23442163652448236</v>
      </c>
      <c r="M61" s="3">
        <f t="shared" si="14"/>
        <v>0.43168725535551161</v>
      </c>
      <c r="N61" s="3">
        <f t="shared" si="15"/>
        <v>0.38294332042553342</v>
      </c>
      <c r="O61" s="3">
        <f t="shared" si="16"/>
        <v>0.3490733653060849</v>
      </c>
      <c r="Q61" s="3">
        <v>2046</v>
      </c>
      <c r="R61" s="3">
        <f>Output!P254</f>
        <v>8.8509101448474264E-2</v>
      </c>
      <c r="S61" s="3">
        <f>Output!P284</f>
        <v>7.2466102733484111E-2</v>
      </c>
      <c r="T61" s="3">
        <f>Output!P314</f>
        <v>6.3081702183141089E-2</v>
      </c>
      <c r="Z61" s="3">
        <v>2046</v>
      </c>
      <c r="AA61" s="3">
        <f t="shared" si="17"/>
        <v>0.4159684864938421</v>
      </c>
      <c r="AB61" s="3">
        <f t="shared" si="17"/>
        <v>0.76847389544729738</v>
      </c>
      <c r="AC61" s="3">
        <f t="shared" si="17"/>
        <v>1.1209793044007499</v>
      </c>
    </row>
    <row r="62" spans="1:29" x14ac:dyDescent="0.25">
      <c r="A62" s="3">
        <v>2047</v>
      </c>
      <c r="B62" s="3">
        <f>Output!P135</f>
        <v>8.6674826934041396E-2</v>
      </c>
      <c r="C62" s="3">
        <f>Output!P165</f>
        <v>6.9659644207251431E-2</v>
      </c>
      <c r="D62" s="3">
        <f>Output!P195</f>
        <v>6.0015673322213546E-2</v>
      </c>
      <c r="F62" s="3">
        <v>2047</v>
      </c>
      <c r="G62" s="3">
        <f t="shared" si="8"/>
        <v>0.15989613892144555</v>
      </c>
      <c r="H62" s="3">
        <f t="shared" si="9"/>
        <v>0.13826844873463157</v>
      </c>
      <c r="I62" s="3">
        <f t="shared" si="10"/>
        <v>0.12344500674242789</v>
      </c>
      <c r="J62" s="3">
        <f t="shared" si="11"/>
        <v>0.30200881146797193</v>
      </c>
      <c r="K62" s="3">
        <f t="shared" si="12"/>
        <v>0.26564613329780579</v>
      </c>
      <c r="L62" s="3">
        <f t="shared" si="13"/>
        <v>0.24063240354532736</v>
      </c>
      <c r="M62" s="3">
        <f t="shared" si="14"/>
        <v>0.44412148401449825</v>
      </c>
      <c r="N62" s="3">
        <f t="shared" si="15"/>
        <v>0.39302381786098012</v>
      </c>
      <c r="O62" s="3">
        <f t="shared" si="16"/>
        <v>0.35781980034822664</v>
      </c>
      <c r="Q62" s="3">
        <v>2047</v>
      </c>
      <c r="R62" s="3">
        <f>Output!P255</f>
        <v>8.6802660586505043E-2</v>
      </c>
      <c r="S62" s="3">
        <f>Output!P285</f>
        <v>7.1181509392287082E-2</v>
      </c>
      <c r="T62" s="3">
        <f>Output!P315</f>
        <v>6.2327656352518176E-2</v>
      </c>
      <c r="Z62" s="3">
        <v>2047</v>
      </c>
      <c r="AA62" s="3">
        <f t="shared" si="17"/>
        <v>0.43405407286314129</v>
      </c>
      <c r="AB62" s="3">
        <f t="shared" si="17"/>
        <v>0.79903779682488807</v>
      </c>
      <c r="AC62" s="3">
        <f t="shared" si="17"/>
        <v>1.1640215207866349</v>
      </c>
    </row>
    <row r="63" spans="1:29" x14ac:dyDescent="0.25">
      <c r="A63" s="3">
        <v>2048</v>
      </c>
      <c r="B63" s="3">
        <f>Output!P136</f>
        <v>8.482682022969272E-2</v>
      </c>
      <c r="C63" s="3">
        <f>Output!P166</f>
        <v>6.8271087259501179E-2</v>
      </c>
      <c r="D63" s="3">
        <f>Output!P196</f>
        <v>5.9205018632266564E-2</v>
      </c>
      <c r="F63" s="3">
        <v>2048</v>
      </c>
      <c r="G63" s="3">
        <f t="shared" si="8"/>
        <v>0.16501322037826974</v>
      </c>
      <c r="H63" s="3">
        <f t="shared" si="9"/>
        <v>0.14242323873134763</v>
      </c>
      <c r="I63" s="3">
        <f t="shared" si="10"/>
        <v>0.12707283726036703</v>
      </c>
      <c r="J63" s="3">
        <f t="shared" si="11"/>
        <v>0.31082657782337175</v>
      </c>
      <c r="K63" s="3">
        <f t="shared" si="12"/>
        <v>0.27280567682978074</v>
      </c>
      <c r="L63" s="3">
        <f t="shared" si="13"/>
        <v>0.24688388931003319</v>
      </c>
      <c r="M63" s="3">
        <f t="shared" si="14"/>
        <v>0.45663993526847368</v>
      </c>
      <c r="N63" s="3">
        <f t="shared" si="15"/>
        <v>0.40318811492821399</v>
      </c>
      <c r="O63" s="3">
        <f t="shared" si="16"/>
        <v>0.3666949413596991</v>
      </c>
      <c r="Q63" s="3">
        <v>2048</v>
      </c>
      <c r="R63" s="3">
        <f>Output!P256</f>
        <v>8.5100263373727197E-2</v>
      </c>
      <c r="S63" s="3">
        <f>Output!P286</f>
        <v>6.9900919822084268E-2</v>
      </c>
      <c r="T63" s="3">
        <f>Output!P316</f>
        <v>6.1577622268528927E-2</v>
      </c>
      <c r="Z63" s="3">
        <v>2048</v>
      </c>
      <c r="AA63" s="3">
        <f t="shared" si="17"/>
        <v>0.45213965923243604</v>
      </c>
      <c r="AB63" s="3">
        <f t="shared" si="17"/>
        <v>0.83020292021611219</v>
      </c>
      <c r="AC63" s="3">
        <f t="shared" si="17"/>
        <v>1.2082661811997852</v>
      </c>
    </row>
    <row r="64" spans="1:29" x14ac:dyDescent="0.25">
      <c r="A64" s="3">
        <v>2049</v>
      </c>
      <c r="B64" s="3">
        <f>Output!P137</f>
        <v>8.2983087719006893E-2</v>
      </c>
      <c r="C64" s="3">
        <f>Output!P167</f>
        <v>6.6886804505413788E-2</v>
      </c>
      <c r="D64" s="3">
        <f>Output!P197</f>
        <v>5.8398638135982416E-2</v>
      </c>
      <c r="F64" s="3">
        <v>2049</v>
      </c>
      <c r="G64" s="3">
        <f t="shared" si="8"/>
        <v>0.17002298667633792</v>
      </c>
      <c r="H64" s="3">
        <f t="shared" si="9"/>
        <v>0.14649741879449582</v>
      </c>
      <c r="I64" s="3">
        <f t="shared" si="10"/>
        <v>0.13065364804629942</v>
      </c>
      <c r="J64" s="3">
        <f t="shared" si="11"/>
        <v>0.31963061144773591</v>
      </c>
      <c r="K64" s="3">
        <f t="shared" si="12"/>
        <v>0.27996553542068991</v>
      </c>
      <c r="L64" s="3">
        <f t="shared" si="13"/>
        <v>0.25317671350304821</v>
      </c>
      <c r="M64" s="3">
        <f t="shared" si="14"/>
        <v>0.4692382362191338</v>
      </c>
      <c r="N64" s="3">
        <f t="shared" si="15"/>
        <v>0.41343365204688409</v>
      </c>
      <c r="O64" s="3">
        <f t="shared" si="16"/>
        <v>0.37569977895979673</v>
      </c>
      <c r="Q64" s="3">
        <v>2049</v>
      </c>
      <c r="R64" s="3">
        <f>Output!P257</f>
        <v>8.3401802363280431E-2</v>
      </c>
      <c r="S64" s="3">
        <f>Output!P287</f>
        <v>6.8624266454212546E-2</v>
      </c>
      <c r="T64" s="3">
        <f>Output!P317</f>
        <v>6.0831524386870749E-2</v>
      </c>
      <c r="Z64" s="3">
        <v>2049</v>
      </c>
      <c r="AA64" s="3">
        <f t="shared" si="17"/>
        <v>0.47022524560173379</v>
      </c>
      <c r="AB64" s="3">
        <f t="shared" si="17"/>
        <v>0.86198606159199442</v>
      </c>
      <c r="AC64" s="3">
        <f t="shared" si="17"/>
        <v>1.2537468775822536</v>
      </c>
    </row>
    <row r="65" spans="1:29" x14ac:dyDescent="0.25">
      <c r="A65" s="3">
        <v>2050</v>
      </c>
      <c r="B65" s="3">
        <f>Output!P138</f>
        <v>8.1131814557712637E-2</v>
      </c>
      <c r="C65" s="3">
        <f>Output!P168</f>
        <v>6.5494989788103447E-2</v>
      </c>
      <c r="D65" s="3">
        <f>Output!P198</f>
        <v>5.7584716989089853E-2</v>
      </c>
      <c r="F65" s="3">
        <v>2050</v>
      </c>
      <c r="G65" s="3">
        <f t="shared" si="8"/>
        <v>0.17492499952012441</v>
      </c>
      <c r="H65" s="3">
        <f t="shared" si="9"/>
        <v>0.15049055113349918</v>
      </c>
      <c r="I65" s="3">
        <f t="shared" si="10"/>
        <v>0.13418700080469942</v>
      </c>
      <c r="J65" s="3">
        <f t="shared" si="11"/>
        <v>0.32841747244721009</v>
      </c>
      <c r="K65" s="3">
        <f t="shared" si="12"/>
        <v>0.28712322756337827</v>
      </c>
      <c r="L65" s="3">
        <f t="shared" si="13"/>
        <v>0.25951025046828136</v>
      </c>
      <c r="M65" s="3">
        <f t="shared" si="14"/>
        <v>0.48190994537429571</v>
      </c>
      <c r="N65" s="3">
        <f t="shared" si="15"/>
        <v>0.42375590399325741</v>
      </c>
      <c r="O65" s="3">
        <f t="shared" si="16"/>
        <v>0.38483350013186302</v>
      </c>
      <c r="Q65" s="3">
        <v>2050</v>
      </c>
      <c r="R65" s="3">
        <f>Output!P258</f>
        <v>8.1696418497807732E-2</v>
      </c>
      <c r="S65" s="3">
        <f>Output!P288</f>
        <v>6.7340698206954305E-2</v>
      </c>
      <c r="T65" s="3">
        <f>Output!P318</f>
        <v>6.007850365018666E-2</v>
      </c>
      <c r="Z65" s="3">
        <v>2050</v>
      </c>
      <c r="AA65" s="3">
        <f t="shared" si="17"/>
        <v>0.48831083197103148</v>
      </c>
      <c r="AB65" s="3">
        <f t="shared" si="17"/>
        <v>0.89440448614231716</v>
      </c>
      <c r="AC65" s="3">
        <f t="shared" si="17"/>
        <v>1.3004981403136016</v>
      </c>
    </row>
  </sheetData>
  <mergeCells count="12">
    <mergeCell ref="AA4:AC4"/>
    <mergeCell ref="AA37:AC37"/>
    <mergeCell ref="V4:X4"/>
    <mergeCell ref="G36:O36"/>
    <mergeCell ref="G4:I4"/>
    <mergeCell ref="L4:N4"/>
    <mergeCell ref="Q4:S4"/>
    <mergeCell ref="B37:D37"/>
    <mergeCell ref="G37:I37"/>
    <mergeCell ref="J37:L37"/>
    <mergeCell ref="M37:O37"/>
    <mergeCell ref="R37:T3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B97CF-9627-4AC4-8A89-56FBA412685E}">
  <dimension ref="A2:AC65"/>
  <sheetViews>
    <sheetView workbookViewId="0">
      <selection activeCell="G1" sqref="G1"/>
    </sheetView>
  </sheetViews>
  <sheetFormatPr defaultRowHeight="15" x14ac:dyDescent="0.25"/>
  <cols>
    <col min="1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9" x14ac:dyDescent="0.25">
      <c r="A2" s="3">
        <v>9683.505000000001</v>
      </c>
      <c r="B2" s="3">
        <v>0.49014563594856358</v>
      </c>
      <c r="D2" s="3">
        <v>0.98346858990093966</v>
      </c>
      <c r="E2" s="3">
        <v>0.32775239659239802</v>
      </c>
    </row>
    <row r="4" spans="1:29" ht="44.25" customHeight="1" x14ac:dyDescent="0.25">
      <c r="G4" s="1" t="s">
        <v>44</v>
      </c>
      <c r="H4" s="1"/>
      <c r="I4" s="1"/>
      <c r="L4" s="1" t="s">
        <v>45</v>
      </c>
      <c r="M4" s="1"/>
      <c r="N4" s="1"/>
      <c r="Q4" s="2" t="s">
        <v>43</v>
      </c>
      <c r="R4" s="2"/>
      <c r="S4" s="2"/>
      <c r="V4" s="2" t="s">
        <v>42</v>
      </c>
      <c r="W4" s="2"/>
      <c r="X4" s="2"/>
      <c r="AA4" s="2" t="s">
        <v>49</v>
      </c>
      <c r="AB4" s="2"/>
      <c r="AC4" s="2"/>
    </row>
    <row r="5" spans="1:29" x14ac:dyDescent="0.25">
      <c r="A5" s="3" t="s">
        <v>29</v>
      </c>
      <c r="B5" s="3" t="s">
        <v>30</v>
      </c>
      <c r="C5" s="3" t="s">
        <v>31</v>
      </c>
      <c r="D5" s="3" t="s">
        <v>32</v>
      </c>
      <c r="F5" s="3" t="s">
        <v>29</v>
      </c>
      <c r="G5" s="3" t="s">
        <v>30</v>
      </c>
      <c r="H5" s="3" t="s">
        <v>31</v>
      </c>
      <c r="I5" s="3" t="s">
        <v>32</v>
      </c>
      <c r="K5" s="3" t="s">
        <v>29</v>
      </c>
      <c r="L5" s="3" t="s">
        <v>30</v>
      </c>
      <c r="M5" s="3" t="s">
        <v>31</v>
      </c>
      <c r="N5" s="3" t="s">
        <v>32</v>
      </c>
      <c r="P5" s="3" t="s">
        <v>29</v>
      </c>
      <c r="U5" s="3" t="s">
        <v>29</v>
      </c>
      <c r="Z5" s="3" t="s">
        <v>29</v>
      </c>
      <c r="AA5" s="3" t="s">
        <v>30</v>
      </c>
      <c r="AB5" s="3" t="s">
        <v>31</v>
      </c>
      <c r="AC5" s="3" t="s">
        <v>32</v>
      </c>
    </row>
    <row r="6" spans="1:29" x14ac:dyDescent="0.25">
      <c r="B6" s="3">
        <v>2.9369999999999998</v>
      </c>
      <c r="C6" s="3">
        <v>2.9369999999999998</v>
      </c>
      <c r="D6" s="3">
        <v>2.9369999999999998</v>
      </c>
      <c r="F6" s="3">
        <v>2024</v>
      </c>
      <c r="G6" s="3">
        <f>(B9-$B$6)*$B$2*Output!$Q$98*$D$2/Output!$Q$95/1000000</f>
        <v>56.583149490615817</v>
      </c>
      <c r="H6" s="3">
        <f>(C9-$B$6)*$B$2*Output!$Q$98*$D$2/Output!$Q$95/1000000</f>
        <v>111.55067952066558</v>
      </c>
      <c r="I6" s="3">
        <f>(D9-$B$6)*$B$2*Output!$Q$98*$D$2/Output!$Q$95/1000000</f>
        <v>166.5182095507154</v>
      </c>
      <c r="K6" s="3">
        <v>2024</v>
      </c>
      <c r="L6" s="3">
        <f>(B9-$B$6)*$B$2*Output!$Q$101*$E$2/Output!$Q$95/1000000</f>
        <v>16.951828876882995</v>
      </c>
      <c r="M6" s="3">
        <f>(C9-$B$6)*$B$2*Output!$Q$101*$E$2/Output!$Q$95/1000000</f>
        <v>33.419631946220242</v>
      </c>
      <c r="N6" s="3">
        <f>(D9-$B$6)*$B$2*Output!$Q$101*$E$2/Output!$Q$95/1000000</f>
        <v>49.887435015557486</v>
      </c>
      <c r="P6" s="3">
        <v>2024</v>
      </c>
      <c r="Q6" s="3">
        <f>($A$2-(G6*2+L6*1.204))/$A$2*100</f>
        <v>98.620579005752589</v>
      </c>
      <c r="R6" s="3">
        <f t="shared" ref="R6:S21" si="0">($A$2-(H6*2+M6*1.204))/$A$2*100</f>
        <v>97.280544638490085</v>
      </c>
      <c r="S6" s="3">
        <f t="shared" si="0"/>
        <v>95.940510271227595</v>
      </c>
      <c r="U6" s="3">
        <v>2024</v>
      </c>
      <c r="V6" s="3">
        <f>100-Q6</f>
        <v>1.3794209942474112</v>
      </c>
      <c r="W6" s="3">
        <f t="shared" ref="W6:X21" si="1">100-R6</f>
        <v>2.7194553615099153</v>
      </c>
      <c r="X6" s="3">
        <f t="shared" si="1"/>
        <v>4.0594897287724052</v>
      </c>
      <c r="Z6" s="3">
        <v>2024</v>
      </c>
      <c r="AA6" s="3">
        <f>V6/100*$A$2</f>
        <v>133.57630094899778</v>
      </c>
      <c r="AB6" s="3">
        <f t="shared" ref="AB6:AC21" si="2">W6/100*$A$2</f>
        <v>263.33859590458076</v>
      </c>
      <c r="AC6" s="3">
        <f t="shared" si="2"/>
        <v>393.10089086016234</v>
      </c>
    </row>
    <row r="7" spans="1:29" x14ac:dyDescent="0.25">
      <c r="F7" s="3">
        <v>2025</v>
      </c>
      <c r="G7" s="3">
        <f>(B10-$B$6)*$B$2*Output!$Q$98*$D$2/Output!$Q$95/1000000</f>
        <v>113.16629898123163</v>
      </c>
      <c r="H7" s="3">
        <f>(C10-$B$6)*$B$2*Output!$Q$98*$D$2/Output!$Q$95/1000000</f>
        <v>233.65872153326336</v>
      </c>
      <c r="I7" s="3">
        <f>(D10-$B$6)*$B$2*Output!$Q$98*$D$2/Output!$Q$95/1000000</f>
        <v>354.15114408529519</v>
      </c>
      <c r="K7" s="3">
        <v>2025</v>
      </c>
      <c r="L7" s="3">
        <f>(B10-$B$6)*$B$2*Output!$Q$101*$E$2/Output!$Q$95/1000000</f>
        <v>33.903657753765991</v>
      </c>
      <c r="M7" s="3">
        <f>(C10-$B$6)*$B$2*Output!$Q$101*$E$2/Output!$Q$95/1000000</f>
        <v>70.002159630227894</v>
      </c>
      <c r="N7" s="3">
        <f>(D10-$B$6)*$B$2*Output!$Q$101*$E$2/Output!$Q$95/1000000</f>
        <v>106.10066150668986</v>
      </c>
      <c r="P7" s="3">
        <v>2025</v>
      </c>
      <c r="Q7" s="3">
        <f t="shared" ref="Q7:S32" si="3">($A$2-(G7*2+L7*1.204))/$A$2*100</f>
        <v>97.241158011505163</v>
      </c>
      <c r="R7" s="3">
        <f t="shared" si="0"/>
        <v>94.303714995124992</v>
      </c>
      <c r="S7" s="3">
        <f t="shared" si="0"/>
        <v>91.366271978744834</v>
      </c>
      <c r="U7" s="3">
        <v>2025</v>
      </c>
      <c r="V7" s="3">
        <f t="shared" ref="V7:X32" si="4">100-Q7</f>
        <v>2.7588419884948365</v>
      </c>
      <c r="W7" s="3">
        <f t="shared" si="1"/>
        <v>5.6962850048750084</v>
      </c>
      <c r="X7" s="3">
        <f t="shared" si="1"/>
        <v>8.6337280212551661</v>
      </c>
      <c r="Z7" s="3">
        <v>2025</v>
      </c>
      <c r="AA7" s="3">
        <f t="shared" ref="AA7:AC32" si="5">V7/100*$A$2</f>
        <v>267.15260189799693</v>
      </c>
      <c r="AB7" s="3">
        <f t="shared" si="2"/>
        <v>551.60004326132173</v>
      </c>
      <c r="AC7" s="3">
        <f t="shared" si="2"/>
        <v>836.04748462464511</v>
      </c>
    </row>
    <row r="8" spans="1:29" x14ac:dyDescent="0.25">
      <c r="F8" s="3">
        <v>2026</v>
      </c>
      <c r="G8" s="3">
        <f>(B11-$B$6)*$B$2*Output!$Q$98*$D$2/Output!$Q$95/1000000</f>
        <v>169.74944847184747</v>
      </c>
      <c r="H8" s="3">
        <f>(C11-$B$6)*$B$2*Output!$Q$98*$D$2/Output!$Q$95/1000000</f>
        <v>367.66281329712422</v>
      </c>
      <c r="I8" s="3">
        <f>(D11-$B$6)*$B$2*Output!$Q$98*$D$2/Output!$Q$95/1000000</f>
        <v>565.57617812240051</v>
      </c>
      <c r="K8" s="3">
        <v>2026</v>
      </c>
      <c r="L8" s="3">
        <f>(B11-$B$6)*$B$2*Output!$Q$101*$E$2/Output!$Q$95/1000000</f>
        <v>50.85548663064899</v>
      </c>
      <c r="M8" s="3">
        <f>(C11-$B$6)*$B$2*Output!$Q$101*$E$2/Output!$Q$95/1000000</f>
        <v>110.14864233458563</v>
      </c>
      <c r="N8" s="3">
        <f>(D11-$B$6)*$B$2*Output!$Q$101*$E$2/Output!$Q$95/1000000</f>
        <v>169.44179803852214</v>
      </c>
      <c r="P8" s="3">
        <v>2026</v>
      </c>
      <c r="Q8" s="3">
        <f t="shared" si="3"/>
        <v>95.861737017257724</v>
      </c>
      <c r="R8" s="3">
        <f t="shared" si="0"/>
        <v>91.036875677091203</v>
      </c>
      <c r="S8" s="3">
        <f t="shared" si="0"/>
        <v>86.212014336924696</v>
      </c>
      <c r="U8" s="3">
        <v>2026</v>
      </c>
      <c r="V8" s="3">
        <f t="shared" si="4"/>
        <v>4.1382629827422761</v>
      </c>
      <c r="W8" s="3">
        <f t="shared" si="1"/>
        <v>8.9631243229087971</v>
      </c>
      <c r="X8" s="3">
        <f t="shared" si="1"/>
        <v>13.787985663075304</v>
      </c>
      <c r="Z8" s="3">
        <v>2026</v>
      </c>
      <c r="AA8" s="3">
        <f t="shared" si="5"/>
        <v>400.72890284699747</v>
      </c>
      <c r="AB8" s="3">
        <f t="shared" si="2"/>
        <v>867.94459196508956</v>
      </c>
      <c r="AC8" s="3">
        <f t="shared" si="2"/>
        <v>1335.1602810831803</v>
      </c>
    </row>
    <row r="9" spans="1:29" x14ac:dyDescent="0.25">
      <c r="A9" s="3">
        <v>2024</v>
      </c>
      <c r="B9" s="3">
        <v>3.0635473420108381</v>
      </c>
      <c r="C9" s="3">
        <v>3.1864813759913497</v>
      </c>
      <c r="D9" s="3">
        <v>3.3094154099718613</v>
      </c>
      <c r="F9" s="3">
        <v>2027</v>
      </c>
      <c r="G9" s="3">
        <f>(B12-$B$6)*$B$2*Output!$Q$98*$D$2/Output!$Q$95/1000000</f>
        <v>226.33259796246327</v>
      </c>
      <c r="H9" s="3">
        <f>(C12-$B$6)*$B$2*Output!$Q$98*$D$2/Output!$Q$95/1000000</f>
        <v>515.0713893526505</v>
      </c>
      <c r="I9" s="3">
        <f>(D12-$B$6)*$B$2*Output!$Q$98*$D$2/Output!$Q$95/1000000</f>
        <v>803.81018074283736</v>
      </c>
      <c r="K9" s="3">
        <v>2027</v>
      </c>
      <c r="L9" s="3">
        <f>(B12-$B$6)*$B$2*Output!$Q$101*$E$2/Output!$Q$95/1000000</f>
        <v>67.807315507531982</v>
      </c>
      <c r="M9" s="3">
        <f>(C12-$B$6)*$B$2*Output!$Q$101*$E$2/Output!$Q$95/1000000</f>
        <v>154.31099417915203</v>
      </c>
      <c r="N9" s="3">
        <f>(D12-$B$6)*$B$2*Output!$Q$101*$E$2/Output!$Q$95/1000000</f>
        <v>240.81467285077196</v>
      </c>
      <c r="P9" s="3">
        <v>2027</v>
      </c>
      <c r="Q9" s="3">
        <f t="shared" si="3"/>
        <v>94.482316023010313</v>
      </c>
      <c r="R9" s="3">
        <f t="shared" si="0"/>
        <v>87.443253081430754</v>
      </c>
      <c r="S9" s="3">
        <f t="shared" si="0"/>
        <v>80.404190139851181</v>
      </c>
      <c r="U9" s="3">
        <v>2027</v>
      </c>
      <c r="V9" s="3">
        <f t="shared" si="4"/>
        <v>5.5176839769896873</v>
      </c>
      <c r="W9" s="3">
        <f t="shared" si="1"/>
        <v>12.556746918569246</v>
      </c>
      <c r="X9" s="3">
        <f t="shared" si="1"/>
        <v>19.595809860148819</v>
      </c>
      <c r="Z9" s="3">
        <v>2027</v>
      </c>
      <c r="AA9" s="3">
        <f t="shared" si="5"/>
        <v>534.30520379599534</v>
      </c>
      <c r="AB9" s="3">
        <f t="shared" si="2"/>
        <v>1215.9332156969988</v>
      </c>
      <c r="AC9" s="3">
        <f t="shared" si="2"/>
        <v>1897.5612275980041</v>
      </c>
    </row>
    <row r="10" spans="1:29" x14ac:dyDescent="0.25">
      <c r="A10" s="3">
        <v>2025</v>
      </c>
      <c r="B10" s="3">
        <v>3.1900946840216764</v>
      </c>
      <c r="C10" s="3">
        <v>3.4595741305296026</v>
      </c>
      <c r="D10" s="3">
        <v>3.7290535770375293</v>
      </c>
      <c r="F10" s="3">
        <v>2028</v>
      </c>
      <c r="G10" s="3">
        <f>(B13-$B$6)*$B$2*Output!$Q$98*$D$2/Output!$Q$95/1000000</f>
        <v>282.91574745307912</v>
      </c>
      <c r="H10" s="3">
        <f>(C13-$B$6)*$B$2*Output!$Q$98*$D$2/Output!$Q$95/1000000</f>
        <v>677.58415569675788</v>
      </c>
      <c r="I10" s="3">
        <f>(D13-$B$6)*$B$2*Output!$Q$98*$D$2/Output!$Q$95/1000000</f>
        <v>1072.2525639404371</v>
      </c>
      <c r="K10" s="3">
        <v>2028</v>
      </c>
      <c r="L10" s="3">
        <f>(B13-$B$6)*$B$2*Output!$Q$101*$E$2/Output!$Q$95/1000000</f>
        <v>84.759144384414995</v>
      </c>
      <c r="M10" s="3">
        <f>(C13-$B$6)*$B$2*Output!$Q$101*$E$2/Output!$Q$95/1000000</f>
        <v>202.99843258042148</v>
      </c>
      <c r="N10" s="3">
        <f>(D13-$B$6)*$B$2*Output!$Q$101*$E$2/Output!$Q$95/1000000</f>
        <v>321.23772077642809</v>
      </c>
      <c r="P10" s="3">
        <v>2028</v>
      </c>
      <c r="Q10" s="3">
        <f t="shared" si="3"/>
        <v>93.102895028762902</v>
      </c>
      <c r="R10" s="3">
        <f t="shared" si="0"/>
        <v>83.481410664626679</v>
      </c>
      <c r="S10" s="3">
        <f t="shared" si="0"/>
        <v>73.859926300490443</v>
      </c>
      <c r="U10" s="3">
        <v>2028</v>
      </c>
      <c r="V10" s="3">
        <f t="shared" si="4"/>
        <v>6.8971049712370984</v>
      </c>
      <c r="W10" s="3">
        <f t="shared" si="1"/>
        <v>16.518589335373321</v>
      </c>
      <c r="X10" s="3">
        <f t="shared" si="1"/>
        <v>26.140073699509557</v>
      </c>
      <c r="Z10" s="3">
        <v>2028</v>
      </c>
      <c r="AA10" s="3">
        <f t="shared" si="5"/>
        <v>667.88150474499309</v>
      </c>
      <c r="AB10" s="3">
        <f t="shared" si="2"/>
        <v>1599.5784242203424</v>
      </c>
      <c r="AC10" s="3">
        <f t="shared" si="2"/>
        <v>2531.2753436956932</v>
      </c>
    </row>
    <row r="11" spans="1:29" x14ac:dyDescent="0.25">
      <c r="A11" s="3">
        <v>2026</v>
      </c>
      <c r="B11" s="3">
        <v>3.3166420260325147</v>
      </c>
      <c r="C11" s="3">
        <v>3.7592722170439541</v>
      </c>
      <c r="D11" s="3">
        <v>4.2019024080553926</v>
      </c>
      <c r="F11" s="3">
        <v>2029</v>
      </c>
      <c r="G11" s="3">
        <f>(B14-$B$6)*$B$2*Output!$Q$98*$D$2/Output!$Q$95/1000000</f>
        <v>339.49889694369512</v>
      </c>
      <c r="H11" s="3">
        <f>(C14-$B$6)*$B$2*Output!$Q$98*$D$2/Output!$Q$95/1000000</f>
        <v>857.11634325168586</v>
      </c>
      <c r="I11" s="3">
        <f>(D14-$B$6)*$B$2*Output!$Q$98*$D$2/Output!$Q$95/1000000</f>
        <v>1374.7337895596779</v>
      </c>
      <c r="K11" s="3">
        <v>2029</v>
      </c>
      <c r="L11" s="3">
        <f>(B14-$B$6)*$B$2*Output!$Q$101*$E$2/Output!$Q$95/1000000</f>
        <v>101.71097326129805</v>
      </c>
      <c r="M11" s="3">
        <f>(C14-$B$6)*$B$2*Output!$Q$101*$E$2/Output!$Q$95/1000000</f>
        <v>256.78474438387354</v>
      </c>
      <c r="N11" s="3">
        <f>(D14-$B$6)*$B$2*Output!$Q$101*$E$2/Output!$Q$95/1000000</f>
        <v>411.85851550644935</v>
      </c>
      <c r="P11" s="3">
        <v>2029</v>
      </c>
      <c r="Q11" s="3">
        <f t="shared" si="3"/>
        <v>91.723474034515462</v>
      </c>
      <c r="R11" s="3">
        <f t="shared" si="0"/>
        <v>79.104657675691243</v>
      </c>
      <c r="S11" s="3">
        <f t="shared" si="0"/>
        <v>66.485841316866981</v>
      </c>
      <c r="U11" s="3">
        <v>2029</v>
      </c>
      <c r="V11" s="3">
        <f t="shared" si="4"/>
        <v>8.276525965484538</v>
      </c>
      <c r="W11" s="3">
        <f t="shared" si="1"/>
        <v>20.895342324308757</v>
      </c>
      <c r="X11" s="3">
        <f t="shared" si="1"/>
        <v>33.514158683133019</v>
      </c>
      <c r="Z11" s="3">
        <v>2029</v>
      </c>
      <c r="AA11" s="3">
        <f t="shared" si="5"/>
        <v>801.45780569399358</v>
      </c>
      <c r="AB11" s="3">
        <f t="shared" si="2"/>
        <v>2023.401518741555</v>
      </c>
      <c r="AC11" s="3">
        <f t="shared" si="2"/>
        <v>3245.3452317891201</v>
      </c>
    </row>
    <row r="12" spans="1:29" x14ac:dyDescent="0.25">
      <c r="A12" s="3">
        <v>2027</v>
      </c>
      <c r="B12" s="3">
        <v>3.443189368043353</v>
      </c>
      <c r="C12" s="3">
        <v>4.0889492261422742</v>
      </c>
      <c r="D12" s="3">
        <v>4.7347090842411941</v>
      </c>
      <c r="F12" s="3">
        <v>2030</v>
      </c>
      <c r="G12" s="3">
        <f>(B15-$B$6)*$B$2*Output!$Q$98*$D$2/Output!$Q$95/1000000</f>
        <v>396.08204643431094</v>
      </c>
      <c r="H12" s="3">
        <f>(C15-$B$6)*$B$2*Output!$Q$98*$D$2/Output!$Q$95/1000000</f>
        <v>1055.8260367051121</v>
      </c>
      <c r="I12" s="3">
        <f>(D15-$B$6)*$B$2*Output!$Q$98*$D$2/Output!$Q$95/1000000</f>
        <v>1715.5700269759147</v>
      </c>
      <c r="K12" s="3">
        <v>2030</v>
      </c>
      <c r="L12" s="3">
        <f>(B15-$B$6)*$B$2*Output!$Q$101*$E$2/Output!$Q$95/1000000</f>
        <v>118.66280213818106</v>
      </c>
      <c r="M12" s="3">
        <f>(C15-$B$6)*$B$2*Output!$Q$101*$E$2/Output!$Q$95/1000000</f>
        <v>316.31647335132908</v>
      </c>
      <c r="N12" s="3">
        <f>(D15-$B$6)*$B$2*Output!$Q$101*$E$2/Output!$Q$95/1000000</f>
        <v>513.97014456447755</v>
      </c>
      <c r="P12" s="3">
        <v>2030</v>
      </c>
      <c r="Q12" s="3">
        <f t="shared" si="3"/>
        <v>90.344053040268051</v>
      </c>
      <c r="R12" s="3">
        <f t="shared" si="0"/>
        <v>74.260382915842726</v>
      </c>
      <c r="S12" s="3">
        <f t="shared" si="0"/>
        <v>58.176712791417359</v>
      </c>
      <c r="U12" s="3">
        <v>2030</v>
      </c>
      <c r="V12" s="3">
        <f t="shared" si="4"/>
        <v>9.6559469597319492</v>
      </c>
      <c r="W12" s="3">
        <f t="shared" si="1"/>
        <v>25.739617084157274</v>
      </c>
      <c r="X12" s="3">
        <f t="shared" si="1"/>
        <v>41.823287208582641</v>
      </c>
      <c r="Z12" s="3">
        <v>2030</v>
      </c>
      <c r="AA12" s="3">
        <f t="shared" si="5"/>
        <v>935.03410664299145</v>
      </c>
      <c r="AB12" s="3">
        <f t="shared" si="2"/>
        <v>2492.4971073252241</v>
      </c>
      <c r="AC12" s="3">
        <f t="shared" si="2"/>
        <v>4049.9601080074613</v>
      </c>
    </row>
    <row r="13" spans="1:29" x14ac:dyDescent="0.25">
      <c r="A13" s="3">
        <v>2028</v>
      </c>
      <c r="B13" s="3">
        <v>3.5697367100541912</v>
      </c>
      <c r="C13" s="3">
        <v>4.4524065240978423</v>
      </c>
      <c r="D13" s="3">
        <v>5.3350763381414943</v>
      </c>
      <c r="F13" s="3">
        <v>2031</v>
      </c>
      <c r="G13" s="3">
        <f>(B16-$B$6)*$B$2*Output!$Q$98*$D$2/Output!$Q$95/1000000</f>
        <v>452.66519592492676</v>
      </c>
      <c r="H13" s="3">
        <f>(C16-$B$6)*$B$2*Output!$Q$98*$D$2/Output!$Q$95/1000000</f>
        <v>1130.1385607064794</v>
      </c>
      <c r="I13" s="3">
        <f>(D16-$B$6)*$B$2*Output!$Q$98*$D$2/Output!$Q$95/1000000</f>
        <v>1807.6119254880334</v>
      </c>
      <c r="K13" s="3">
        <v>2031</v>
      </c>
      <c r="L13" s="3">
        <f>(B16-$B$6)*$B$2*Output!$Q$101*$E$2/Output!$Q$95/1000000</f>
        <v>135.61463101506405</v>
      </c>
      <c r="M13" s="3">
        <f>(C16-$B$6)*$B$2*Output!$Q$101*$E$2/Output!$Q$95/1000000</f>
        <v>338.57987158244669</v>
      </c>
      <c r="N13" s="3">
        <f>(D16-$B$6)*$B$2*Output!$Q$101*$E$2/Output!$Q$95/1000000</f>
        <v>541.54511214982972</v>
      </c>
      <c r="P13" s="3">
        <v>2031</v>
      </c>
      <c r="Q13" s="3">
        <f t="shared" si="3"/>
        <v>88.964632046020625</v>
      </c>
      <c r="R13" s="3">
        <f t="shared" si="0"/>
        <v>72.448743643977835</v>
      </c>
      <c r="S13" s="3">
        <f t="shared" si="0"/>
        <v>55.932855241935009</v>
      </c>
      <c r="U13" s="3">
        <v>2031</v>
      </c>
      <c r="V13" s="3">
        <f t="shared" si="4"/>
        <v>11.035367953979375</v>
      </c>
      <c r="W13" s="3">
        <f t="shared" si="1"/>
        <v>27.551256356022165</v>
      </c>
      <c r="X13" s="3">
        <f t="shared" si="1"/>
        <v>44.067144758064991</v>
      </c>
      <c r="Z13" s="3">
        <v>2031</v>
      </c>
      <c r="AA13" s="3">
        <f t="shared" si="5"/>
        <v>1068.6104075919907</v>
      </c>
      <c r="AB13" s="3">
        <f t="shared" si="2"/>
        <v>2667.9272867982245</v>
      </c>
      <c r="AC13" s="3">
        <f t="shared" si="2"/>
        <v>4267.2441660044615</v>
      </c>
    </row>
    <row r="14" spans="1:29" x14ac:dyDescent="0.25">
      <c r="A14" s="3">
        <v>2029</v>
      </c>
      <c r="B14" s="3">
        <v>3.69628405206503</v>
      </c>
      <c r="C14" s="3">
        <v>4.853927495358648</v>
      </c>
      <c r="D14" s="3">
        <v>6.0115709386522687</v>
      </c>
      <c r="F14" s="3">
        <v>2032</v>
      </c>
      <c r="G14" s="3">
        <f>(B17-$B$6)*$B$2*Output!$Q$98*$D$2/Output!$Q$95/1000000</f>
        <v>509.24834541554236</v>
      </c>
      <c r="H14" s="3">
        <f>(C17-$B$6)*$B$2*Output!$Q$98*$D$2/Output!$Q$95/1000000</f>
        <v>1205.8496145455006</v>
      </c>
      <c r="I14" s="3">
        <f>(D17-$B$6)*$B$2*Output!$Q$98*$D$2/Output!$Q$95/1000000</f>
        <v>1902.4508836754603</v>
      </c>
      <c r="K14" s="3">
        <v>2032</v>
      </c>
      <c r="L14" s="3">
        <f>(B17-$B$6)*$B$2*Output!$Q$101*$E$2/Output!$Q$95/1000000</f>
        <v>152.56645989194698</v>
      </c>
      <c r="M14" s="3">
        <f>(C17-$B$6)*$B$2*Output!$Q$101*$E$2/Output!$Q$95/1000000</f>
        <v>361.26225742207583</v>
      </c>
      <c r="N14" s="3">
        <f>(D17-$B$6)*$B$2*Output!$Q$101*$E$2/Output!$Q$95/1000000</f>
        <v>569.95805495220509</v>
      </c>
      <c r="P14" s="3">
        <v>2032</v>
      </c>
      <c r="Q14" s="3">
        <f t="shared" si="3"/>
        <v>87.585211051773214</v>
      </c>
      <c r="R14" s="3">
        <f t="shared" si="0"/>
        <v>70.603010097819123</v>
      </c>
      <c r="S14" s="3">
        <f t="shared" si="0"/>
        <v>53.62080914386501</v>
      </c>
      <c r="U14" s="3">
        <v>2032</v>
      </c>
      <c r="V14" s="3">
        <f t="shared" si="4"/>
        <v>12.414788948226786</v>
      </c>
      <c r="W14" s="3">
        <f t="shared" si="1"/>
        <v>29.396989902180877</v>
      </c>
      <c r="X14" s="3">
        <f t="shared" si="1"/>
        <v>46.37919085613499</v>
      </c>
      <c r="Z14" s="3">
        <v>2032</v>
      </c>
      <c r="AA14" s="3">
        <f t="shared" si="5"/>
        <v>1202.1867085409883</v>
      </c>
      <c r="AB14" s="3">
        <f t="shared" si="2"/>
        <v>2846.6589870271805</v>
      </c>
      <c r="AC14" s="3">
        <f t="shared" si="2"/>
        <v>4491.1312655133752</v>
      </c>
    </row>
    <row r="15" spans="1:29" x14ac:dyDescent="0.25">
      <c r="A15" s="3">
        <v>2030</v>
      </c>
      <c r="B15" s="3">
        <v>3.8228313940758682</v>
      </c>
      <c r="C15" s="3">
        <v>5.298338663077228</v>
      </c>
      <c r="D15" s="3">
        <v>6.7738459320785918</v>
      </c>
      <c r="F15" s="3">
        <v>2033</v>
      </c>
      <c r="G15" s="3">
        <f>(B18-$B$6)*$B$2*Output!$Q$98*$D$2/Output!$Q$95/1000000</f>
        <v>565.83149490615847</v>
      </c>
      <c r="H15" s="3">
        <f>(C18-$B$6)*$B$2*Output!$Q$98*$D$2/Output!$Q$95/1000000</f>
        <v>1283.0016981214269</v>
      </c>
      <c r="I15" s="3">
        <f>(D18-$B$6)*$B$2*Output!$Q$98*$D$2/Output!$Q$95/1000000</f>
        <v>2000.1719013366971</v>
      </c>
      <c r="K15" s="3">
        <v>2033</v>
      </c>
      <c r="L15" s="3">
        <f>(B18-$B$6)*$B$2*Output!$Q$101*$E$2/Output!$Q$95/1000000</f>
        <v>169.51828876883005</v>
      </c>
      <c r="M15" s="3">
        <f>(C18-$B$6)*$B$2*Output!$Q$101*$E$2/Output!$Q$95/1000000</f>
        <v>384.37636347746576</v>
      </c>
      <c r="N15" s="3">
        <f>(D18-$B$6)*$B$2*Output!$Q$101*$E$2/Output!$Q$95/1000000</f>
        <v>599.23443818610201</v>
      </c>
      <c r="P15" s="3">
        <v>2033</v>
      </c>
      <c r="Q15" s="3">
        <f t="shared" si="3"/>
        <v>86.205790057525775</v>
      </c>
      <c r="R15" s="3">
        <f t="shared" si="0"/>
        <v>68.722146187049802</v>
      </c>
      <c r="S15" s="3">
        <f t="shared" si="0"/>
        <v>51.2385023165738</v>
      </c>
      <c r="U15" s="3">
        <v>2033</v>
      </c>
      <c r="V15" s="3">
        <f t="shared" si="4"/>
        <v>13.794209942474225</v>
      </c>
      <c r="W15" s="3">
        <f t="shared" si="1"/>
        <v>31.277853812950198</v>
      </c>
      <c r="X15" s="3">
        <f t="shared" si="1"/>
        <v>48.7614976834262</v>
      </c>
      <c r="Z15" s="3">
        <v>2033</v>
      </c>
      <c r="AA15" s="3">
        <f t="shared" si="5"/>
        <v>1335.7630094899889</v>
      </c>
      <c r="AB15" s="3">
        <f t="shared" si="2"/>
        <v>3028.7925378697232</v>
      </c>
      <c r="AC15" s="3">
        <f t="shared" si="2"/>
        <v>4721.8220662494605</v>
      </c>
    </row>
    <row r="16" spans="1:29" x14ac:dyDescent="0.25">
      <c r="A16" s="3">
        <v>2031</v>
      </c>
      <c r="B16" s="3">
        <v>3.9493787360867065</v>
      </c>
      <c r="C16" s="3">
        <v>5.4645374780097429</v>
      </c>
      <c r="D16" s="3">
        <v>6.9796962199327828</v>
      </c>
      <c r="F16" s="3">
        <v>2034</v>
      </c>
      <c r="G16" s="3">
        <f>(B19-$B$6)*$B$2*Output!$Q$98*$D$2/Output!$Q$95/1000000</f>
        <v>622.41464439677407</v>
      </c>
      <c r="H16" s="3">
        <f>(C19-$B$6)*$B$2*Output!$Q$98*$D$2/Output!$Q$95/1000000</f>
        <v>1361.6386028622178</v>
      </c>
      <c r="I16" s="3">
        <f>(D19-$B$6)*$B$2*Output!$Q$98*$D$2/Output!$Q$95/1000000</f>
        <v>2100.862561327664</v>
      </c>
      <c r="K16" s="3">
        <v>2034</v>
      </c>
      <c r="L16" s="3">
        <f>(B19-$B$6)*$B$2*Output!$Q$101*$E$2/Output!$Q$95/1000000</f>
        <v>186.47011764571297</v>
      </c>
      <c r="M16" s="3">
        <f>(C19-$B$6)*$B$2*Output!$Q$101*$E$2/Output!$Q$95/1000000</f>
        <v>407.93530928684891</v>
      </c>
      <c r="N16" s="3">
        <f>(D19-$B$6)*$B$2*Output!$Q$101*$E$2/Output!$Q$95/1000000</f>
        <v>629.40050092798526</v>
      </c>
      <c r="P16" s="3">
        <v>2034</v>
      </c>
      <c r="Q16" s="3">
        <f t="shared" si="3"/>
        <v>84.826369063278364</v>
      </c>
      <c r="R16" s="3">
        <f t="shared" si="0"/>
        <v>66.805084335622269</v>
      </c>
      <c r="S16" s="3">
        <f t="shared" si="0"/>
        <v>48.783799607966102</v>
      </c>
      <c r="U16" s="3">
        <v>2034</v>
      </c>
      <c r="V16" s="3">
        <f t="shared" si="4"/>
        <v>15.173630936721636</v>
      </c>
      <c r="W16" s="3">
        <f t="shared" si="1"/>
        <v>33.194915664377731</v>
      </c>
      <c r="X16" s="3">
        <f t="shared" si="1"/>
        <v>51.216200392033898</v>
      </c>
      <c r="Z16" s="3">
        <v>2034</v>
      </c>
      <c r="AA16" s="3">
        <f t="shared" si="5"/>
        <v>1469.3393104389866</v>
      </c>
      <c r="AB16" s="3">
        <f t="shared" si="2"/>
        <v>3214.4313181058014</v>
      </c>
      <c r="AC16" s="3">
        <f t="shared" si="2"/>
        <v>4959.5233257726222</v>
      </c>
    </row>
    <row r="17" spans="1:29" x14ac:dyDescent="0.25">
      <c r="A17" s="3">
        <v>2032</v>
      </c>
      <c r="B17" s="3">
        <v>4.0759260780975444</v>
      </c>
      <c r="C17" s="3">
        <v>5.6338640833758262</v>
      </c>
      <c r="D17" s="3">
        <v>7.1918020886541116</v>
      </c>
      <c r="F17" s="3">
        <v>2035</v>
      </c>
      <c r="G17" s="3">
        <f>(B20-$B$6)*$B$2*Output!$Q$98*$D$2/Output!$Q$95/1000000</f>
        <v>678.99779388739</v>
      </c>
      <c r="H17" s="3">
        <f>(C20-$B$6)*$B$2*Output!$Q$98*$D$2/Output!$Q$95/1000000</f>
        <v>1441.8054509727885</v>
      </c>
      <c r="I17" s="3">
        <f>(D20-$B$6)*$B$2*Output!$Q$98*$D$2/Output!$Q$95/1000000</f>
        <v>2204.6131080581877</v>
      </c>
      <c r="K17" s="3">
        <v>2035</v>
      </c>
      <c r="L17" s="3">
        <f>(B20-$B$6)*$B$2*Output!$Q$101*$E$2/Output!$Q$95/1000000</f>
        <v>203.42194652259607</v>
      </c>
      <c r="M17" s="3">
        <f>(C20-$B$6)*$B$2*Output!$Q$101*$E$2/Output!$Q$95/1000000</f>
        <v>431.95261307788019</v>
      </c>
      <c r="N17" s="3">
        <f>(D20-$B$6)*$B$2*Output!$Q$101*$E$2/Output!$Q$95/1000000</f>
        <v>660.48327963316456</v>
      </c>
      <c r="P17" s="3">
        <v>2035</v>
      </c>
      <c r="Q17" s="3">
        <f t="shared" si="3"/>
        <v>83.446948069030952</v>
      </c>
      <c r="R17" s="3">
        <f t="shared" si="0"/>
        <v>64.850724524938613</v>
      </c>
      <c r="S17" s="3">
        <f t="shared" si="0"/>
        <v>46.254500980846245</v>
      </c>
      <c r="U17" s="3">
        <v>2035</v>
      </c>
      <c r="V17" s="3">
        <f t="shared" si="4"/>
        <v>16.553051930969048</v>
      </c>
      <c r="W17" s="3">
        <f t="shared" si="1"/>
        <v>35.149275475061387</v>
      </c>
      <c r="X17" s="3">
        <f t="shared" si="1"/>
        <v>53.745499019153755</v>
      </c>
      <c r="Z17" s="3">
        <v>2035</v>
      </c>
      <c r="AA17" s="3">
        <f t="shared" si="5"/>
        <v>1602.9156113879844</v>
      </c>
      <c r="AB17" s="3">
        <f t="shared" si="2"/>
        <v>3403.6818480913435</v>
      </c>
      <c r="AC17" s="3">
        <f t="shared" si="2"/>
        <v>5204.4480847947052</v>
      </c>
    </row>
    <row r="18" spans="1:29" x14ac:dyDescent="0.25">
      <c r="A18" s="3">
        <v>2033</v>
      </c>
      <c r="B18" s="3">
        <v>4.2024734201083831</v>
      </c>
      <c r="C18" s="3">
        <v>5.8064135295453214</v>
      </c>
      <c r="D18" s="3">
        <v>7.4103536389822642</v>
      </c>
      <c r="F18" s="3">
        <v>2036</v>
      </c>
      <c r="G18" s="3">
        <f>(B21-$B$6)*$B$2*Output!$Q$98*$D$2/Output!$Q$95/1000000</f>
        <v>735.58094337800549</v>
      </c>
      <c r="H18" s="3">
        <f>(C21-$B$6)*$B$2*Output!$Q$98*$D$2/Output!$Q$95/1000000</f>
        <v>1523.5487358759603</v>
      </c>
      <c r="I18" s="3">
        <f>(D21-$B$6)*$B$2*Output!$Q$98*$D$2/Output!$Q$95/1000000</f>
        <v>2311.5165283739175</v>
      </c>
      <c r="K18" s="3">
        <v>2036</v>
      </c>
      <c r="L18" s="3">
        <f>(B21-$B$6)*$B$2*Output!$Q$101*$E$2/Output!$Q$95/1000000</f>
        <v>220.37377539947897</v>
      </c>
      <c r="M18" s="3">
        <f>(C21-$B$6)*$B$2*Output!$Q$101*$E$2/Output!$Q$95/1000000</f>
        <v>456.44220388340221</v>
      </c>
      <c r="N18" s="3">
        <f>(D21-$B$6)*$B$2*Output!$Q$101*$E$2/Output!$Q$95/1000000</f>
        <v>692.51063236732614</v>
      </c>
      <c r="P18" s="3">
        <v>2036</v>
      </c>
      <c r="Q18" s="3">
        <f t="shared" si="3"/>
        <v>82.067527074783527</v>
      </c>
      <c r="R18" s="3">
        <f t="shared" si="0"/>
        <v>62.857933307954752</v>
      </c>
      <c r="S18" s="3">
        <f t="shared" si="0"/>
        <v>43.648339541125907</v>
      </c>
      <c r="U18" s="3">
        <v>2036</v>
      </c>
      <c r="V18" s="3">
        <f t="shared" si="4"/>
        <v>17.932472925216473</v>
      </c>
      <c r="W18" s="3">
        <f t="shared" si="1"/>
        <v>37.142066692045248</v>
      </c>
      <c r="X18" s="3">
        <f t="shared" si="1"/>
        <v>56.351660458874093</v>
      </c>
      <c r="Z18" s="3">
        <v>2036</v>
      </c>
      <c r="AA18" s="3">
        <f t="shared" si="5"/>
        <v>1736.4919123369834</v>
      </c>
      <c r="AB18" s="3">
        <f t="shared" si="2"/>
        <v>3596.6538852275366</v>
      </c>
      <c r="AC18" s="3">
        <f t="shared" si="2"/>
        <v>5456.8158581180969</v>
      </c>
    </row>
    <row r="19" spans="1:29" x14ac:dyDescent="0.25">
      <c r="A19" s="3">
        <v>2034</v>
      </c>
      <c r="B19" s="3">
        <v>4.3290207621192209</v>
      </c>
      <c r="C19" s="3">
        <v>5.9822837553721291</v>
      </c>
      <c r="D19" s="3">
        <v>7.6355467486250408</v>
      </c>
      <c r="F19" s="3">
        <v>2037</v>
      </c>
      <c r="G19" s="3">
        <f>(B22-$B$6)*$B$2*Output!$Q$98*$D$2/Output!$Q$95/1000000</f>
        <v>792.16409286862165</v>
      </c>
      <c r="H19" s="3">
        <f>(C22-$B$6)*$B$2*Output!$Q$98*$D$2/Output!$Q$95/1000000</f>
        <v>1606.9163638823902</v>
      </c>
      <c r="I19" s="3">
        <f>(D22-$B$6)*$B$2*Output!$Q$98*$D$2/Output!$Q$95/1000000</f>
        <v>2421.6686348961612</v>
      </c>
      <c r="K19" s="3">
        <v>2037</v>
      </c>
      <c r="L19" s="3">
        <f>(B22-$B$6)*$B$2*Output!$Q$101*$E$2/Output!$Q$95/1000000</f>
        <v>237.32560427636204</v>
      </c>
      <c r="M19" s="3">
        <f>(C22-$B$6)*$B$2*Output!$Q$101*$E$2/Output!$Q$95/1000000</f>
        <v>481.41843402539916</v>
      </c>
      <c r="N19" s="3">
        <f>(D22-$B$6)*$B$2*Output!$Q$101*$E$2/Output!$Q$95/1000000</f>
        <v>725.51126377443711</v>
      </c>
      <c r="P19" s="3">
        <v>2037</v>
      </c>
      <c r="Q19" s="3">
        <f t="shared" si="3"/>
        <v>80.688106080536102</v>
      </c>
      <c r="R19" s="3">
        <f t="shared" si="0"/>
        <v>60.825542793323692</v>
      </c>
      <c r="S19" s="3">
        <f t="shared" si="0"/>
        <v>40.962979506111225</v>
      </c>
      <c r="U19" s="3">
        <v>2037</v>
      </c>
      <c r="V19" s="3">
        <f t="shared" si="4"/>
        <v>19.311893919463898</v>
      </c>
      <c r="W19" s="3">
        <f t="shared" si="1"/>
        <v>39.174457206676308</v>
      </c>
      <c r="X19" s="3">
        <f t="shared" si="1"/>
        <v>59.037020493888775</v>
      </c>
      <c r="Z19" s="3">
        <v>2037</v>
      </c>
      <c r="AA19" s="3">
        <f t="shared" si="5"/>
        <v>1870.0682132859829</v>
      </c>
      <c r="AB19" s="3">
        <f t="shared" si="2"/>
        <v>3793.4605223313615</v>
      </c>
      <c r="AC19" s="3">
        <f t="shared" si="2"/>
        <v>5716.8528313767447</v>
      </c>
    </row>
    <row r="20" spans="1:29" x14ac:dyDescent="0.25">
      <c r="A20" s="3">
        <v>2035</v>
      </c>
      <c r="B20" s="3">
        <v>4.4555681041300597</v>
      </c>
      <c r="C20" s="3">
        <v>6.161575675972303</v>
      </c>
      <c r="D20" s="3">
        <v>7.8675832478145473</v>
      </c>
      <c r="F20" s="3">
        <v>2038</v>
      </c>
      <c r="G20" s="3">
        <f>(B23-$B$6)*$B$2*Output!$Q$98*$D$2/Output!$Q$95/1000000</f>
        <v>848.74724235923725</v>
      </c>
      <c r="H20" s="3">
        <f>(C23-$B$6)*$B$2*Output!$Q$98*$D$2/Output!$Q$95/1000000</f>
        <v>1691.9576971267832</v>
      </c>
      <c r="I20" s="3">
        <f>(D23-$B$6)*$B$2*Output!$Q$98*$D$2/Output!$Q$95/1000000</f>
        <v>2535.1681518943305</v>
      </c>
      <c r="K20" s="3">
        <v>2038</v>
      </c>
      <c r="L20" s="3">
        <f>(B23-$B$6)*$B$2*Output!$Q$101*$E$2/Output!$Q$95/1000000</f>
        <v>254.27743315324494</v>
      </c>
      <c r="M20" s="3">
        <f>(C23-$B$6)*$B$2*Output!$Q$101*$E$2/Output!$Q$95/1000000</f>
        <v>506.89609197832067</v>
      </c>
      <c r="N20" s="3">
        <f>(D23-$B$6)*$B$2*Output!$Q$101*$E$2/Output!$Q$95/1000000</f>
        <v>759.51475080339685</v>
      </c>
      <c r="P20" s="3">
        <v>2038</v>
      </c>
      <c r="Q20" s="3">
        <f t="shared" si="3"/>
        <v>79.308685086288691</v>
      </c>
      <c r="R20" s="3">
        <f t="shared" si="0"/>
        <v>58.752349598668417</v>
      </c>
      <c r="S20" s="3">
        <f t="shared" si="0"/>
        <v>38.196014111048115</v>
      </c>
      <c r="U20" s="3">
        <v>2038</v>
      </c>
      <c r="V20" s="3">
        <f t="shared" si="4"/>
        <v>20.691314913711309</v>
      </c>
      <c r="W20" s="3">
        <f t="shared" si="1"/>
        <v>41.247650401331583</v>
      </c>
      <c r="X20" s="3">
        <f t="shared" si="1"/>
        <v>61.803985888951885</v>
      </c>
      <c r="Z20" s="3">
        <v>2038</v>
      </c>
      <c r="AA20" s="3">
        <f t="shared" si="5"/>
        <v>2003.6445142349805</v>
      </c>
      <c r="AB20" s="3">
        <f t="shared" si="2"/>
        <v>3994.2182889954643</v>
      </c>
      <c r="AC20" s="3">
        <f t="shared" si="2"/>
        <v>5984.7920637559509</v>
      </c>
    </row>
    <row r="21" spans="1:29" x14ac:dyDescent="0.25">
      <c r="A21" s="3">
        <v>2036</v>
      </c>
      <c r="B21" s="3">
        <v>4.5821154461408975</v>
      </c>
      <c r="C21" s="3">
        <v>6.3443932731696222</v>
      </c>
      <c r="D21" s="3">
        <v>8.1066711001983514</v>
      </c>
      <c r="F21" s="3">
        <v>2039</v>
      </c>
      <c r="G21" s="3">
        <f>(B24-$B$6)*$B$2*Output!$Q$98*$D$2/Output!$Q$95/1000000</f>
        <v>905.33039184985319</v>
      </c>
      <c r="H21" s="3">
        <f>(C24-$B$6)*$B$2*Output!$Q$98*$D$2/Output!$Q$95/1000000</f>
        <v>1778.7235978089104</v>
      </c>
      <c r="I21" s="3">
        <f>(D24-$B$6)*$B$2*Output!$Q$98*$D$2/Output!$Q$95/1000000</f>
        <v>2652.116803767969</v>
      </c>
      <c r="K21" s="3">
        <v>2039</v>
      </c>
      <c r="L21" s="3">
        <f>(B24-$B$6)*$B$2*Output!$Q$101*$E$2/Output!$Q$95/1000000</f>
        <v>271.22926203012798</v>
      </c>
      <c r="M21" s="3">
        <f>(C24-$B$6)*$B$2*Output!$Q$101*$E$2/Output!$Q$95/1000000</f>
        <v>532.89041562331283</v>
      </c>
      <c r="N21" s="3">
        <f>(D24-$B$6)*$B$2*Output!$Q$101*$E$2/Output!$Q$95/1000000</f>
        <v>794.55156921649814</v>
      </c>
      <c r="P21" s="3">
        <v>2039</v>
      </c>
      <c r="Q21" s="3">
        <f t="shared" si="3"/>
        <v>77.929264092041265</v>
      </c>
      <c r="R21" s="3">
        <f t="shared" si="0"/>
        <v>56.637113772045453</v>
      </c>
      <c r="S21" s="3">
        <f t="shared" si="0"/>
        <v>35.34496345204964</v>
      </c>
      <c r="U21" s="3">
        <v>2039</v>
      </c>
      <c r="V21" s="3">
        <f t="shared" si="4"/>
        <v>22.070735907958735</v>
      </c>
      <c r="W21" s="3">
        <f t="shared" si="1"/>
        <v>43.362886227954547</v>
      </c>
      <c r="X21" s="3">
        <f t="shared" si="1"/>
        <v>64.65503654795036</v>
      </c>
      <c r="Z21" s="3">
        <v>2039</v>
      </c>
      <c r="AA21" s="3">
        <f t="shared" si="5"/>
        <v>2137.22081518398</v>
      </c>
      <c r="AB21" s="3">
        <f t="shared" si="2"/>
        <v>4199.0472560282906</v>
      </c>
      <c r="AC21" s="3">
        <f t="shared" si="2"/>
        <v>6260.8736968726016</v>
      </c>
    </row>
    <row r="22" spans="1:29" x14ac:dyDescent="0.25">
      <c r="A22" s="3">
        <v>2037</v>
      </c>
      <c r="B22" s="3">
        <v>4.7086627881517362</v>
      </c>
      <c r="C22" s="3">
        <v>6.5308436886897354</v>
      </c>
      <c r="D22" s="3">
        <v>8.3530245892277399</v>
      </c>
      <c r="F22" s="3">
        <v>2040</v>
      </c>
      <c r="G22" s="3">
        <f>(B25-$B$6)*$B$2*Output!$Q$98*$D$2/Output!$Q$95/1000000</f>
        <v>961.9135413404689</v>
      </c>
      <c r="H22" s="3">
        <f>(C25-$B$6)*$B$2*Output!$Q$98*$D$2/Output!$Q$95/1000000</f>
        <v>1867.2664737790597</v>
      </c>
      <c r="I22" s="3">
        <f>(D25-$B$6)*$B$2*Output!$Q$98*$D$2/Output!$Q$95/1000000</f>
        <v>2772.6194062176519</v>
      </c>
      <c r="K22" s="3">
        <v>2040</v>
      </c>
      <c r="L22" s="3">
        <f>(B25-$B$6)*$B$2*Output!$Q$101*$E$2/Output!$Q$95/1000000</f>
        <v>288.18109090701091</v>
      </c>
      <c r="M22" s="3">
        <f>(C25-$B$6)*$B$2*Output!$Q$101*$E$2/Output!$Q$95/1000000</f>
        <v>559.41710590523121</v>
      </c>
      <c r="N22" s="3">
        <f>(D25-$B$6)*$B$2*Output!$Q$101*$E$2/Output!$Q$95/1000000</f>
        <v>830.65312090345174</v>
      </c>
      <c r="P22" s="3">
        <v>2040</v>
      </c>
      <c r="Q22" s="3">
        <f t="shared" si="3"/>
        <v>76.54984309779384</v>
      </c>
      <c r="R22" s="3">
        <f t="shared" si="3"/>
        <v>54.478557680633024</v>
      </c>
      <c r="S22" s="3">
        <f t="shared" si="3"/>
        <v>32.407272263472173</v>
      </c>
      <c r="U22" s="3">
        <v>2040</v>
      </c>
      <c r="V22" s="3">
        <f t="shared" si="4"/>
        <v>23.45015690220616</v>
      </c>
      <c r="W22" s="3">
        <f t="shared" si="4"/>
        <v>45.521442319366976</v>
      </c>
      <c r="X22" s="3">
        <f t="shared" si="4"/>
        <v>67.59272773652782</v>
      </c>
      <c r="Z22" s="3">
        <v>2040</v>
      </c>
      <c r="AA22" s="3">
        <f t="shared" si="5"/>
        <v>2270.7971161329788</v>
      </c>
      <c r="AB22" s="3">
        <f t="shared" si="5"/>
        <v>4408.0711430680176</v>
      </c>
      <c r="AC22" s="3">
        <f t="shared" si="5"/>
        <v>6545.3451700030591</v>
      </c>
    </row>
    <row r="23" spans="1:29" x14ac:dyDescent="0.25">
      <c r="A23" s="3">
        <v>2038</v>
      </c>
      <c r="B23" s="3">
        <v>4.8352101301625741</v>
      </c>
      <c r="C23" s="3">
        <v>6.7210373201863476</v>
      </c>
      <c r="D23" s="3">
        <v>8.6068645102101229</v>
      </c>
      <c r="F23" s="3">
        <v>2041</v>
      </c>
      <c r="G23" s="3">
        <f>(B26-$B$6)*$B$2*Output!$Q$98*$D$2/Output!$Q$95/1000000</f>
        <v>1018.4966908310848</v>
      </c>
      <c r="H23" s="3">
        <f>(C26-$B$6)*$B$2*Output!$Q$98*$D$2/Output!$Q$95/1000000</f>
        <v>1952.629867709142</v>
      </c>
      <c r="I23" s="3">
        <f>(D26-$B$6)*$B$2*Output!$Q$98*$D$2/Output!$Q$95/1000000</f>
        <v>2886.7630445871991</v>
      </c>
      <c r="K23" s="3">
        <v>2041</v>
      </c>
      <c r="L23" s="3">
        <f>(B26-$B$6)*$B$2*Output!$Q$101*$E$2/Output!$Q$95/1000000</f>
        <v>305.13291978389401</v>
      </c>
      <c r="M23" s="3">
        <f>(C26-$B$6)*$B$2*Output!$Q$101*$E$2/Output!$Q$95/1000000</f>
        <v>584.99125049208726</v>
      </c>
      <c r="N23" s="3">
        <f>(D26-$B$6)*$B$2*Output!$Q$101*$E$2/Output!$Q$95/1000000</f>
        <v>864.8495812002808</v>
      </c>
      <c r="P23" s="3">
        <v>2041</v>
      </c>
      <c r="Q23" s="3">
        <f t="shared" si="3"/>
        <v>75.170422103546414</v>
      </c>
      <c r="R23" s="3">
        <f t="shared" si="3"/>
        <v>52.397513080121747</v>
      </c>
      <c r="S23" s="3">
        <f t="shared" si="3"/>
        <v>29.624604056697073</v>
      </c>
      <c r="U23" s="3">
        <v>2041</v>
      </c>
      <c r="V23" s="3">
        <f t="shared" si="4"/>
        <v>24.829577896453586</v>
      </c>
      <c r="W23" s="3">
        <f t="shared" si="4"/>
        <v>47.602486919878253</v>
      </c>
      <c r="X23" s="3">
        <f t="shared" si="4"/>
        <v>70.375395943302919</v>
      </c>
      <c r="Z23" s="3">
        <v>2041</v>
      </c>
      <c r="AA23" s="3">
        <f t="shared" si="5"/>
        <v>2404.373417081978</v>
      </c>
      <c r="AB23" s="3">
        <f t="shared" si="5"/>
        <v>4609.5892010107573</v>
      </c>
      <c r="AC23" s="3">
        <f t="shared" si="5"/>
        <v>6814.8049849395366</v>
      </c>
    </row>
    <row r="24" spans="1:29" x14ac:dyDescent="0.25">
      <c r="A24" s="3">
        <v>2039</v>
      </c>
      <c r="B24" s="3">
        <v>4.9617574721734128</v>
      </c>
      <c r="C24" s="3">
        <v>6.9150879201855675</v>
      </c>
      <c r="D24" s="3">
        <v>8.8684183681977249</v>
      </c>
      <c r="F24" s="3">
        <v>2042</v>
      </c>
      <c r="G24" s="3">
        <f>(B27-$B$6)*$B$2*Output!$Q$98*$D$2/Output!$Q$95/1000000</f>
        <v>1075.0798403217007</v>
      </c>
      <c r="H24" s="3">
        <f>(C27-$B$6)*$B$2*Output!$Q$98*$D$2/Output!$Q$95/1000000</f>
        <v>2039.5876420839638</v>
      </c>
      <c r="I24" s="3">
        <f>(D27-$B$6)*$B$2*Output!$Q$98*$D$2/Output!$Q$95/1000000</f>
        <v>3004.0954438462281</v>
      </c>
      <c r="K24" s="3">
        <v>2042</v>
      </c>
      <c r="L24" s="3">
        <f>(B27-$B$6)*$B$2*Output!$Q$101*$E$2/Output!$Q$95/1000000</f>
        <v>322.084748660777</v>
      </c>
      <c r="M24" s="3">
        <f>(C27-$B$6)*$B$2*Output!$Q$101*$E$2/Output!$Q$95/1000000</f>
        <v>611.04305785853762</v>
      </c>
      <c r="N24" s="3">
        <f>(D27-$B$6)*$B$2*Output!$Q$101*$E$2/Output!$Q$95/1000000</f>
        <v>900.00136705629836</v>
      </c>
      <c r="P24" s="3">
        <v>2042</v>
      </c>
      <c r="Q24" s="3">
        <f t="shared" si="3"/>
        <v>73.791001109298989</v>
      </c>
      <c r="R24" s="3">
        <f t="shared" si="3"/>
        <v>50.277599631232626</v>
      </c>
      <c r="S24" s="3">
        <f t="shared" si="3"/>
        <v>26.764198153166248</v>
      </c>
      <c r="U24" s="3">
        <v>2042</v>
      </c>
      <c r="V24" s="3">
        <f t="shared" si="4"/>
        <v>26.208998890701011</v>
      </c>
      <c r="W24" s="3">
        <f t="shared" si="4"/>
        <v>49.722400368767374</v>
      </c>
      <c r="X24" s="3">
        <f t="shared" si="4"/>
        <v>73.235801846833752</v>
      </c>
      <c r="Z24" s="3">
        <v>2042</v>
      </c>
      <c r="AA24" s="3">
        <f t="shared" si="5"/>
        <v>2537.9497180309772</v>
      </c>
      <c r="AB24" s="3">
        <f t="shared" si="5"/>
        <v>4814.8711258296071</v>
      </c>
      <c r="AC24" s="3">
        <f t="shared" si="5"/>
        <v>7091.7925336282387</v>
      </c>
    </row>
    <row r="25" spans="1:29" x14ac:dyDescent="0.25">
      <c r="A25" s="3">
        <v>2040</v>
      </c>
      <c r="B25" s="3">
        <v>5.0883048141842506</v>
      </c>
      <c r="C25" s="3">
        <v>7.1131126980370727</v>
      </c>
      <c r="D25" s="3">
        <v>9.1379205818898974</v>
      </c>
      <c r="F25" s="3">
        <v>2043</v>
      </c>
      <c r="G25" s="3">
        <f>(B28-$B$6)*$B$2*Output!$Q$98*$D$2/Output!$Q$95/1000000</f>
        <v>1131.6629898123167</v>
      </c>
      <c r="H25" s="3">
        <f>(C28-$B$6)*$B$2*Output!$Q$98*$D$2/Output!$Q$95/1000000</f>
        <v>2128.184338133135</v>
      </c>
      <c r="I25" s="3">
        <f>(D28-$B$6)*$B$2*Output!$Q$98*$D$2/Output!$Q$95/1000000</f>
        <v>3124.7056864539563</v>
      </c>
      <c r="K25" s="3">
        <v>2043</v>
      </c>
      <c r="L25" s="3">
        <f>(B28-$B$6)*$B$2*Output!$Q$101*$E$2/Output!$Q$95/1000000</f>
        <v>339.03657753766004</v>
      </c>
      <c r="M25" s="3">
        <f>(C28-$B$6)*$B$2*Output!$Q$101*$E$2/Output!$Q$95/1000000</f>
        <v>637.58587217699221</v>
      </c>
      <c r="N25" s="3">
        <f>(D28-$B$6)*$B$2*Output!$Q$101*$E$2/Output!$Q$95/1000000</f>
        <v>936.13516681632484</v>
      </c>
      <c r="P25" s="3">
        <v>2043</v>
      </c>
      <c r="Q25" s="3">
        <f t="shared" si="3"/>
        <v>72.411580115051578</v>
      </c>
      <c r="R25" s="3">
        <f t="shared" si="3"/>
        <v>48.117731478763439</v>
      </c>
      <c r="S25" s="3">
        <f t="shared" si="3"/>
        <v>23.82388284247525</v>
      </c>
      <c r="U25" s="3">
        <v>2043</v>
      </c>
      <c r="V25" s="3">
        <f t="shared" si="4"/>
        <v>27.588419884948422</v>
      </c>
      <c r="W25" s="3">
        <f t="shared" si="4"/>
        <v>51.882268521236561</v>
      </c>
      <c r="X25" s="3">
        <f t="shared" si="4"/>
        <v>76.176117157524743</v>
      </c>
      <c r="Z25" s="3">
        <v>2043</v>
      </c>
      <c r="AA25" s="3">
        <f t="shared" si="5"/>
        <v>2671.5260189799751</v>
      </c>
      <c r="AB25" s="3">
        <f t="shared" si="5"/>
        <v>5024.022066367369</v>
      </c>
      <c r="AC25" s="3">
        <f t="shared" si="5"/>
        <v>7376.5181137547679</v>
      </c>
    </row>
    <row r="26" spans="1:29" x14ac:dyDescent="0.25">
      <c r="A26" s="3">
        <v>2041</v>
      </c>
      <c r="B26" s="3">
        <v>5.2148521561950893</v>
      </c>
      <c r="C26" s="3">
        <v>7.3040266132949636</v>
      </c>
      <c r="D26" s="3">
        <v>9.3932010703948396</v>
      </c>
      <c r="F26" s="3">
        <v>2044</v>
      </c>
      <c r="G26" s="3">
        <f>(B29-$B$6)*$B$2*Output!$Q$98*$D$2/Output!$Q$95/1000000</f>
        <v>1188.2461393029321</v>
      </c>
      <c r="H26" s="3">
        <f>(C29-$B$6)*$B$2*Output!$Q$98*$D$2/Output!$Q$95/1000000</f>
        <v>2218.4657414073099</v>
      </c>
      <c r="I26" s="3">
        <f>(D29-$B$6)*$B$2*Output!$Q$98*$D$2/Output!$Q$95/1000000</f>
        <v>3248.6853435116882</v>
      </c>
      <c r="K26" s="3">
        <v>2044</v>
      </c>
      <c r="L26" s="3">
        <f>(B29-$B$6)*$B$2*Output!$Q$101*$E$2/Output!$Q$95/1000000</f>
        <v>355.98840641454291</v>
      </c>
      <c r="M26" s="3">
        <f>(C29-$B$6)*$B$2*Output!$Q$101*$E$2/Output!$Q$95/1000000</f>
        <v>664.63341040783041</v>
      </c>
      <c r="N26" s="3">
        <f>(D29-$B$6)*$B$2*Output!$Q$101*$E$2/Output!$Q$95/1000000</f>
        <v>973.2784144011182</v>
      </c>
      <c r="P26" s="3">
        <v>2044</v>
      </c>
      <c r="Q26" s="3">
        <f t="shared" si="3"/>
        <v>71.032159120804153</v>
      </c>
      <c r="R26" s="3">
        <f t="shared" si="3"/>
        <v>45.916792432640378</v>
      </c>
      <c r="S26" s="3">
        <f t="shared" si="3"/>
        <v>20.801425744476592</v>
      </c>
      <c r="U26" s="3">
        <v>2044</v>
      </c>
      <c r="V26" s="3">
        <f t="shared" si="4"/>
        <v>28.967840879195847</v>
      </c>
      <c r="W26" s="3">
        <f t="shared" si="4"/>
        <v>54.083207567359622</v>
      </c>
      <c r="X26" s="3">
        <f t="shared" si="4"/>
        <v>79.198574255523411</v>
      </c>
      <c r="Z26" s="3">
        <v>2044</v>
      </c>
      <c r="AA26" s="3">
        <f t="shared" si="5"/>
        <v>2805.1023199289743</v>
      </c>
      <c r="AB26" s="3">
        <f t="shared" si="5"/>
        <v>5237.1501089456478</v>
      </c>
      <c r="AC26" s="3">
        <f t="shared" si="5"/>
        <v>7669.1978979623236</v>
      </c>
    </row>
    <row r="27" spans="1:29" x14ac:dyDescent="0.25">
      <c r="A27" s="3">
        <v>2042</v>
      </c>
      <c r="B27" s="3">
        <v>5.3413994982059272</v>
      </c>
      <c r="C27" s="3">
        <v>7.498506335851534</v>
      </c>
      <c r="D27" s="3">
        <v>9.6556131734971427</v>
      </c>
      <c r="F27" s="3">
        <v>2045</v>
      </c>
      <c r="G27" s="3">
        <f>(B30-$B$6)*$B$2*Output!$Q$98*$D$2/Output!$Q$95/1000000</f>
        <v>1244.8292887935481</v>
      </c>
      <c r="H27" s="3">
        <f>(C30-$B$6)*$B$2*Output!$Q$98*$D$2/Output!$Q$95/1000000</f>
        <v>2310.4789165400121</v>
      </c>
      <c r="I27" s="3">
        <f>(D30-$B$6)*$B$2*Output!$Q$98*$D$2/Output!$Q$95/1000000</f>
        <v>3376.1285442864769</v>
      </c>
      <c r="K27" s="3">
        <v>2045</v>
      </c>
      <c r="L27" s="3">
        <f>(B30-$B$6)*$B$2*Output!$Q$101*$E$2/Output!$Q$95/1000000</f>
        <v>372.94023529142601</v>
      </c>
      <c r="M27" s="3">
        <f>(C30-$B$6)*$B$2*Output!$Q$101*$E$2/Output!$Q$95/1000000</f>
        <v>692.1997727137483</v>
      </c>
      <c r="N27" s="3">
        <f>(D30-$B$6)*$B$2*Output!$Q$101*$E$2/Output!$Q$95/1000000</f>
        <v>1011.4593101360711</v>
      </c>
      <c r="P27" s="3">
        <v>2045</v>
      </c>
      <c r="Q27" s="3">
        <f t="shared" si="3"/>
        <v>69.652738126556727</v>
      </c>
      <c r="R27" s="3">
        <f t="shared" si="3"/>
        <v>43.673635120471602</v>
      </c>
      <c r="S27" s="3">
        <f t="shared" si="3"/>
        <v>17.694532114386451</v>
      </c>
      <c r="U27" s="3">
        <v>2045</v>
      </c>
      <c r="V27" s="3">
        <f t="shared" si="4"/>
        <v>30.347261873443273</v>
      </c>
      <c r="W27" s="3">
        <f t="shared" si="4"/>
        <v>56.326364879528398</v>
      </c>
      <c r="X27" s="3">
        <f t="shared" si="4"/>
        <v>82.305467885613552</v>
      </c>
      <c r="Z27" s="3">
        <v>2045</v>
      </c>
      <c r="AA27" s="3">
        <f t="shared" si="5"/>
        <v>2938.6786208779731</v>
      </c>
      <c r="AB27" s="3">
        <f t="shared" si="5"/>
        <v>5454.3663594273776</v>
      </c>
      <c r="AC27" s="3">
        <f t="shared" si="5"/>
        <v>7970.0540979767829</v>
      </c>
    </row>
    <row r="28" spans="1:29" x14ac:dyDescent="0.25">
      <c r="A28" s="3">
        <v>2043</v>
      </c>
      <c r="B28" s="3">
        <v>5.4679468402167659</v>
      </c>
      <c r="C28" s="3">
        <v>7.6966514814805214</v>
      </c>
      <c r="D28" s="3">
        <v>9.9253561227442813</v>
      </c>
      <c r="F28" s="3">
        <v>2046</v>
      </c>
      <c r="G28" s="3">
        <f>(B31-$B$6)*$B$2*Output!$Q$98*$D$2/Output!$Q$95/1000000</f>
        <v>1301.412438284164</v>
      </c>
      <c r="H28" s="3">
        <f>(C31-$B$6)*$B$2*Output!$Q$98*$D$2/Output!$Q$95/1000000</f>
        <v>2404.2722429806004</v>
      </c>
      <c r="I28" s="3">
        <f>(D31-$B$6)*$B$2*Output!$Q$98*$D$2/Output!$Q$95/1000000</f>
        <v>3507.1320476770384</v>
      </c>
      <c r="K28" s="3">
        <v>2046</v>
      </c>
      <c r="L28" s="3">
        <f>(B31-$B$6)*$B$2*Output!$Q$101*$E$2/Output!$Q$95/1000000</f>
        <v>389.89206416830899</v>
      </c>
      <c r="M28" s="3">
        <f>(C31-$B$6)*$B$2*Output!$Q$101*$E$2/Output!$Q$95/1000000</f>
        <v>720.29945316504916</v>
      </c>
      <c r="N28" s="3">
        <f>(D31-$B$6)*$B$2*Output!$Q$101*$E$2/Output!$Q$95/1000000</f>
        <v>1050.7068421617896</v>
      </c>
      <c r="P28" s="3">
        <v>2046</v>
      </c>
      <c r="Q28" s="3">
        <f t="shared" si="3"/>
        <v>68.273317132309302</v>
      </c>
      <c r="R28" s="3">
        <f t="shared" si="3"/>
        <v>41.387080116425615</v>
      </c>
      <c r="S28" s="3">
        <f t="shared" si="3"/>
        <v>14.500843100541893</v>
      </c>
      <c r="U28" s="3">
        <v>2046</v>
      </c>
      <c r="V28" s="3">
        <f t="shared" si="4"/>
        <v>31.726682867690698</v>
      </c>
      <c r="W28" s="3">
        <f t="shared" si="4"/>
        <v>58.612919883574385</v>
      </c>
      <c r="X28" s="3">
        <f t="shared" si="4"/>
        <v>85.499156899458114</v>
      </c>
      <c r="Z28" s="3">
        <v>2046</v>
      </c>
      <c r="AA28" s="3">
        <f t="shared" si="5"/>
        <v>3072.2549218269723</v>
      </c>
      <c r="AB28" s="3">
        <f t="shared" si="5"/>
        <v>5675.7850275719211</v>
      </c>
      <c r="AC28" s="3">
        <f t="shared" si="5"/>
        <v>8279.3151333168735</v>
      </c>
    </row>
    <row r="29" spans="1:29" x14ac:dyDescent="0.25">
      <c r="A29" s="3">
        <v>2044</v>
      </c>
      <c r="B29" s="3">
        <v>5.5944941822276038</v>
      </c>
      <c r="C29" s="3">
        <v>7.8985644488605029</v>
      </c>
      <c r="D29" s="3">
        <v>10.202634715493405</v>
      </c>
      <c r="F29" s="3">
        <v>2047</v>
      </c>
      <c r="G29" s="3">
        <f>(B32-$B$6)*$B$2*Output!$Q$98*$D$2/Output!$Q$95/1000000</f>
        <v>1357.9955877747798</v>
      </c>
      <c r="H29" s="3">
        <f>(C32-$B$6)*$B$2*Output!$Q$98*$D$2/Output!$Q$95/1000000</f>
        <v>2499.8954517254674</v>
      </c>
      <c r="I29" s="3">
        <f>(D32-$B$6)*$B$2*Output!$Q$98*$D$2/Output!$Q$95/1000000</f>
        <v>3641.795315676155</v>
      </c>
      <c r="K29" s="3">
        <v>2047</v>
      </c>
      <c r="L29" s="3">
        <f>(B32-$B$6)*$B$2*Output!$Q$101*$E$2/Output!$Q$95/1000000</f>
        <v>406.84389304519209</v>
      </c>
      <c r="M29" s="3">
        <f>(C32-$B$6)*$B$2*Output!$Q$101*$E$2/Output!$Q$95/1000000</f>
        <v>748.94735074399659</v>
      </c>
      <c r="N29" s="3">
        <f>(D32-$B$6)*$B$2*Output!$Q$101*$E$2/Output!$Q$95/1000000</f>
        <v>1091.0508084428016</v>
      </c>
      <c r="P29" s="3">
        <v>2047</v>
      </c>
      <c r="Q29" s="3">
        <f t="shared" si="3"/>
        <v>66.893896138061876</v>
      </c>
      <c r="R29" s="3">
        <f t="shared" si="3"/>
        <v>39.055915045774164</v>
      </c>
      <c r="S29" s="3">
        <f t="shared" si="3"/>
        <v>11.217933953486444</v>
      </c>
      <c r="U29" s="3">
        <v>2047</v>
      </c>
      <c r="V29" s="3">
        <f t="shared" si="4"/>
        <v>33.106103861938124</v>
      </c>
      <c r="W29" s="3">
        <f t="shared" si="4"/>
        <v>60.944084954225836</v>
      </c>
      <c r="X29" s="3">
        <f t="shared" si="4"/>
        <v>88.782066046513563</v>
      </c>
      <c r="Z29" s="3">
        <v>2047</v>
      </c>
      <c r="AA29" s="3">
        <f t="shared" si="5"/>
        <v>3205.8312227759716</v>
      </c>
      <c r="AB29" s="3">
        <f t="shared" si="5"/>
        <v>5901.523513746708</v>
      </c>
      <c r="AC29" s="3">
        <f t="shared" si="5"/>
        <v>8597.2158047174435</v>
      </c>
    </row>
    <row r="30" spans="1:29" x14ac:dyDescent="0.25">
      <c r="A30" s="3">
        <v>2045</v>
      </c>
      <c r="B30" s="3">
        <v>5.7210415242384425</v>
      </c>
      <c r="C30" s="3">
        <v>8.104350497319194</v>
      </c>
      <c r="D30" s="3">
        <v>10.487659470399949</v>
      </c>
      <c r="F30" s="3">
        <v>2048</v>
      </c>
      <c r="G30" s="3">
        <f>(B33-$B$6)*$B$2*Output!$Q$98*$D$2/Output!$Q$95/1000000</f>
        <v>1414.5787372653951</v>
      </c>
      <c r="H30" s="3">
        <f>(C33-$B$6)*$B$2*Output!$Q$98*$D$2/Output!$Q$95/1000000</f>
        <v>2597.3996630753809</v>
      </c>
      <c r="I30" s="3">
        <f>(D33-$B$6)*$B$2*Output!$Q$98*$D$2/Output!$Q$95/1000000</f>
        <v>3780.2205888853669</v>
      </c>
      <c r="K30" s="3">
        <v>2048</v>
      </c>
      <c r="L30" s="3">
        <f>(B33-$B$6)*$B$2*Output!$Q$101*$E$2/Output!$Q$95/1000000</f>
        <v>423.7957219220749</v>
      </c>
      <c r="M30" s="3">
        <f>(C33-$B$6)*$B$2*Output!$Q$101*$E$2/Output!$Q$95/1000000</f>
        <v>778.15878065659456</v>
      </c>
      <c r="N30" s="3">
        <f>(D33-$B$6)*$B$2*Output!$Q$101*$E$2/Output!$Q$95/1000000</f>
        <v>1132.5218393911143</v>
      </c>
      <c r="P30" s="3">
        <v>2048</v>
      </c>
      <c r="Q30" s="3">
        <f t="shared" si="3"/>
        <v>65.514475143814465</v>
      </c>
      <c r="R30" s="3">
        <f t="shared" si="3"/>
        <v>36.678893664419022</v>
      </c>
      <c r="S30" s="3">
        <f t="shared" si="3"/>
        <v>7.8433121850235556</v>
      </c>
      <c r="U30" s="3">
        <v>2048</v>
      </c>
      <c r="V30" s="3">
        <f t="shared" si="4"/>
        <v>34.485524856185535</v>
      </c>
      <c r="W30" s="3">
        <f t="shared" si="4"/>
        <v>63.321106335580978</v>
      </c>
      <c r="X30" s="3">
        <f t="shared" si="4"/>
        <v>92.156687814976451</v>
      </c>
      <c r="Z30" s="3">
        <v>2048</v>
      </c>
      <c r="AA30" s="3">
        <f t="shared" si="5"/>
        <v>3339.4075237249695</v>
      </c>
      <c r="AB30" s="3">
        <f t="shared" si="5"/>
        <v>6131.7024980613014</v>
      </c>
      <c r="AC30" s="3">
        <f t="shared" si="5"/>
        <v>8923.9974723976356</v>
      </c>
    </row>
    <row r="31" spans="1:29" x14ac:dyDescent="0.25">
      <c r="A31" s="3">
        <v>2046</v>
      </c>
      <c r="B31" s="3">
        <v>5.8475888662492803</v>
      </c>
      <c r="C31" s="3">
        <v>8.3141178267496603</v>
      </c>
      <c r="D31" s="3">
        <v>10.780646787250044</v>
      </c>
      <c r="F31" s="3">
        <v>2049</v>
      </c>
      <c r="G31" s="3">
        <f>(B34-$B$6)*$B$2*Output!$Q$98*$D$2/Output!$Q$95/1000000</f>
        <v>1471.1618867560114</v>
      </c>
      <c r="H31" s="3">
        <f>(C34-$B$6)*$B$2*Output!$Q$98*$D$2/Output!$Q$95/1000000</f>
        <v>2696.8374254476307</v>
      </c>
      <c r="I31" s="3">
        <f>(D34-$B$6)*$B$2*Output!$Q$98*$D$2/Output!$Q$95/1000000</f>
        <v>3922.51296413925</v>
      </c>
      <c r="K31" s="3">
        <v>2049</v>
      </c>
      <c r="L31" s="3">
        <f>(B34-$B$6)*$B$2*Output!$Q$101*$E$2/Output!$Q$95/1000000</f>
        <v>440.747550798958</v>
      </c>
      <c r="M31" s="3">
        <f>(C34-$B$6)*$B$2*Output!$Q$101*$E$2/Output!$Q$95/1000000</f>
        <v>807.94948596037239</v>
      </c>
      <c r="N31" s="3">
        <f>(D34-$B$6)*$B$2*Output!$Q$101*$E$2/Output!$Q$95/1000000</f>
        <v>1175.1514211217864</v>
      </c>
      <c r="P31" s="3">
        <v>2049</v>
      </c>
      <c r="Q31" s="3">
        <f t="shared" si="3"/>
        <v>64.13505414956704</v>
      </c>
      <c r="R31" s="3">
        <f t="shared" si="3"/>
        <v>34.254734912704137</v>
      </c>
      <c r="S31" s="3">
        <f t="shared" si="3"/>
        <v>4.3744156758412442</v>
      </c>
      <c r="U31" s="3">
        <v>2049</v>
      </c>
      <c r="V31" s="3">
        <f t="shared" si="4"/>
        <v>35.86494585043296</v>
      </c>
      <c r="W31" s="3">
        <f t="shared" si="4"/>
        <v>65.745265087295863</v>
      </c>
      <c r="X31" s="3">
        <f t="shared" si="4"/>
        <v>95.625584324158751</v>
      </c>
      <c r="Z31" s="3">
        <v>2049</v>
      </c>
      <c r="AA31" s="3">
        <f t="shared" si="5"/>
        <v>3472.9838246739687</v>
      </c>
      <c r="AB31" s="3">
        <f t="shared" si="5"/>
        <v>6366.4460319915506</v>
      </c>
      <c r="AC31" s="3">
        <f t="shared" si="5"/>
        <v>9259.9082393091303</v>
      </c>
    </row>
    <row r="32" spans="1:29" x14ac:dyDescent="0.25">
      <c r="A32" s="3">
        <v>2047</v>
      </c>
      <c r="B32" s="3">
        <v>5.974136208260119</v>
      </c>
      <c r="C32" s="3">
        <v>8.5279776597590864</v>
      </c>
      <c r="D32" s="3">
        <v>11.081819111258055</v>
      </c>
      <c r="F32" s="3">
        <v>2050</v>
      </c>
      <c r="G32" s="3">
        <f>(B35-$B$6)*$B$2*Output!$Q$98*$D$2/Output!$Q$95/1000000</f>
        <v>1527.7450362466275</v>
      </c>
      <c r="H32" s="3">
        <f>(C35-$B$6)*$B$2*Output!$Q$98*$D$2/Output!$Q$95/1000000</f>
        <v>2798.2627552724425</v>
      </c>
      <c r="I32" s="3">
        <f>(D35-$B$6)*$B$2*Output!$Q$98*$D$2/Output!$Q$95/1000000</f>
        <v>4068.7804742982594</v>
      </c>
      <c r="K32" s="3">
        <v>2050</v>
      </c>
      <c r="L32" s="3">
        <f>(B35-$B$6)*$B$2*Output!$Q$101*$E$2/Output!$Q$95/1000000</f>
        <v>457.69937967584104</v>
      </c>
      <c r="M32" s="3">
        <f>(C35-$B$6)*$B$2*Output!$Q$101*$E$2/Output!$Q$95/1000000</f>
        <v>838.33564951701157</v>
      </c>
      <c r="N32" s="3">
        <f>(D35-$B$6)*$B$2*Output!$Q$101*$E$2/Output!$Q$95/1000000</f>
        <v>1218.9719193581825</v>
      </c>
      <c r="P32" s="3">
        <v>2050</v>
      </c>
      <c r="Q32" s="3">
        <f t="shared" si="3"/>
        <v>62.755633155319615</v>
      </c>
      <c r="R32" s="3">
        <f t="shared" si="3"/>
        <v>31.782121942794824</v>
      </c>
      <c r="S32" s="3">
        <f t="shared" si="3"/>
        <v>0.80861073026998798</v>
      </c>
      <c r="U32" s="3">
        <v>2050</v>
      </c>
      <c r="V32" s="3">
        <f t="shared" si="4"/>
        <v>37.244366844680385</v>
      </c>
      <c r="W32" s="3">
        <f t="shared" si="4"/>
        <v>68.217878057205183</v>
      </c>
      <c r="X32" s="3">
        <f t="shared" si="4"/>
        <v>99.19138926973001</v>
      </c>
      <c r="Z32" s="3">
        <v>2050</v>
      </c>
      <c r="AA32" s="3">
        <f t="shared" si="5"/>
        <v>3606.5601256229679</v>
      </c>
      <c r="AB32" s="3">
        <f t="shared" si="5"/>
        <v>6605.8816325633679</v>
      </c>
      <c r="AC32" s="3">
        <f t="shared" si="5"/>
        <v>9605.2031395037702</v>
      </c>
    </row>
    <row r="33" spans="1:29" x14ac:dyDescent="0.25">
      <c r="A33" s="3">
        <v>2048</v>
      </c>
      <c r="B33" s="3">
        <v>6.1006835502709569</v>
      </c>
      <c r="C33" s="3">
        <v>8.7460443261124841</v>
      </c>
      <c r="D33" s="3">
        <v>11.391405101954012</v>
      </c>
    </row>
    <row r="34" spans="1:29" x14ac:dyDescent="0.25">
      <c r="A34" s="3">
        <v>2049</v>
      </c>
      <c r="B34" s="3">
        <v>6.2272308922817956</v>
      </c>
      <c r="C34" s="3">
        <v>8.968435349535465</v>
      </c>
      <c r="D34" s="3">
        <v>11.709639806789134</v>
      </c>
    </row>
    <row r="35" spans="1:29" x14ac:dyDescent="0.25">
      <c r="A35" s="3">
        <v>2050</v>
      </c>
      <c r="B35" s="3">
        <v>6.3537782342926343</v>
      </c>
      <c r="C35" s="3">
        <v>9.1952715369419504</v>
      </c>
      <c r="D35" s="3">
        <v>12.036764839591271</v>
      </c>
    </row>
    <row r="36" spans="1:29" x14ac:dyDescent="0.25">
      <c r="G36" s="1" t="s">
        <v>48</v>
      </c>
      <c r="H36" s="1"/>
      <c r="I36" s="1"/>
      <c r="J36" s="1"/>
      <c r="K36" s="1"/>
      <c r="L36" s="1"/>
      <c r="M36" s="1"/>
      <c r="N36" s="1"/>
      <c r="O36" s="1"/>
    </row>
    <row r="37" spans="1:29" x14ac:dyDescent="0.25">
      <c r="B37" s="1" t="s">
        <v>46</v>
      </c>
      <c r="C37" s="1"/>
      <c r="D37" s="1"/>
      <c r="G37" s="1" t="s">
        <v>30</v>
      </c>
      <c r="H37" s="1"/>
      <c r="I37" s="1"/>
      <c r="J37" s="1" t="s">
        <v>31</v>
      </c>
      <c r="K37" s="1"/>
      <c r="L37" s="1"/>
      <c r="M37" s="1" t="s">
        <v>32</v>
      </c>
      <c r="N37" s="1"/>
      <c r="O37" s="1"/>
      <c r="R37" s="1" t="s">
        <v>47</v>
      </c>
      <c r="S37" s="1"/>
      <c r="T37" s="1"/>
      <c r="AA37" s="2" t="s">
        <v>50</v>
      </c>
      <c r="AB37" s="2"/>
      <c r="AC37" s="2"/>
    </row>
    <row r="38" spans="1:29" x14ac:dyDescent="0.25">
      <c r="A38" s="3" t="s">
        <v>29</v>
      </c>
      <c r="B38" s="3" t="s">
        <v>33</v>
      </c>
      <c r="C38" s="3" t="s">
        <v>34</v>
      </c>
      <c r="D38" s="3" t="s">
        <v>35</v>
      </c>
      <c r="F38" s="3" t="s">
        <v>29</v>
      </c>
      <c r="G38" s="3" t="s">
        <v>33</v>
      </c>
      <c r="H38" s="3" t="s">
        <v>34</v>
      </c>
      <c r="I38" s="3" t="s">
        <v>35</v>
      </c>
      <c r="J38" s="3" t="s">
        <v>33</v>
      </c>
      <c r="K38" s="3" t="s">
        <v>34</v>
      </c>
      <c r="L38" s="3" t="s">
        <v>35</v>
      </c>
      <c r="M38" s="3" t="s">
        <v>33</v>
      </c>
      <c r="N38" s="3" t="s">
        <v>34</v>
      </c>
      <c r="O38" s="3" t="s">
        <v>35</v>
      </c>
      <c r="Q38" s="3" t="s">
        <v>29</v>
      </c>
      <c r="R38" s="3" t="s">
        <v>33</v>
      </c>
      <c r="S38" s="3" t="s">
        <v>34</v>
      </c>
      <c r="T38" s="3" t="s">
        <v>35</v>
      </c>
      <c r="Z38" s="3" t="s">
        <v>29</v>
      </c>
      <c r="AA38" s="3" t="s">
        <v>30</v>
      </c>
      <c r="AB38" s="3" t="s">
        <v>31</v>
      </c>
      <c r="AC38" s="3" t="s">
        <v>32</v>
      </c>
    </row>
    <row r="39" spans="1:29" x14ac:dyDescent="0.25">
      <c r="A39" s="3">
        <v>2024</v>
      </c>
      <c r="B39" s="3">
        <f>Output!Q112</f>
        <v>0.136632238720686</v>
      </c>
      <c r="C39" s="3">
        <f>Output!Q142</f>
        <v>0.136632238720686</v>
      </c>
      <c r="D39" s="3">
        <f>Output!Q172</f>
        <v>0.136632238720686</v>
      </c>
      <c r="F39" s="3">
        <v>2024</v>
      </c>
      <c r="G39" s="3">
        <f>((G6*B39+L6*R39)*1000000)/10^9</f>
        <v>9.9764907473613475E-3</v>
      </c>
      <c r="H39" s="3">
        <f>((G6*C39+L6*S39)*1000000)/10^9</f>
        <v>9.9764907473613475E-3</v>
      </c>
      <c r="I39" s="3">
        <f>((G6*D39+L6*T39)*1000000)/10^9</f>
        <v>9.9764907473613475E-3</v>
      </c>
      <c r="J39" s="3">
        <f>((H6*B39+M6*R39)*1000000)/10^9</f>
        <v>1.9668122614566737E-2</v>
      </c>
      <c r="K39" s="3">
        <f>((H6*C39+M6*S39)*1000000)/10^9</f>
        <v>1.9668122614566737E-2</v>
      </c>
      <c r="L39" s="3">
        <f>((H6*D39+M6*T39)*1000000)/10^9</f>
        <v>1.9668122614566737E-2</v>
      </c>
      <c r="M39" s="3">
        <f>((I6*B39+N6*R39)*1000000)/10^9</f>
        <v>2.9359754481772134E-2</v>
      </c>
      <c r="N39" s="3">
        <f>((I6*C39+N6*S39)*1000000)/10^9</f>
        <v>2.9359754481772134E-2</v>
      </c>
      <c r="O39" s="3">
        <f>((I6*D39+N6*T39)*1000000)/10^9</f>
        <v>2.9359754481772134E-2</v>
      </c>
      <c r="Q39" s="3">
        <v>2024</v>
      </c>
      <c r="R39" s="3">
        <f>Output!Q232</f>
        <v>0.13245817751577837</v>
      </c>
      <c r="S39" s="3">
        <f>Output!Q262</f>
        <v>0.13245817751577837</v>
      </c>
      <c r="T39" s="3">
        <f>Output!Q292</f>
        <v>0.13245817751577837</v>
      </c>
      <c r="Z39" s="3">
        <v>2024</v>
      </c>
      <c r="AA39" s="3">
        <f>0.181/10^3*AA6</f>
        <v>2.4177310471768597E-2</v>
      </c>
      <c r="AB39" s="3">
        <f t="shared" ref="AB39:AC39" si="6">0.181/10^3*AB6</f>
        <v>4.7664285858729109E-2</v>
      </c>
      <c r="AC39" s="3">
        <f t="shared" si="6"/>
        <v>7.1151261245689379E-2</v>
      </c>
    </row>
    <row r="40" spans="1:29" x14ac:dyDescent="0.25">
      <c r="A40" s="3">
        <v>2025</v>
      </c>
      <c r="B40" s="3">
        <f>Output!Q113</f>
        <v>0.13136323023438962</v>
      </c>
      <c r="C40" s="3">
        <f>Output!Q143</f>
        <v>0.12910438214492667</v>
      </c>
      <c r="D40" s="3">
        <f>Output!Q173</f>
        <v>0.12745692624201785</v>
      </c>
      <c r="F40" s="3">
        <v>2025</v>
      </c>
      <c r="G40" s="3">
        <f>G39+((G7-G6)*B40+(L7-L6)*R40)*1000000/10^9</f>
        <v>1.9572483197246519E-2</v>
      </c>
      <c r="H40" s="3">
        <f>H39+((G7-G6)*C40+(L7-L6)*S40)*1000000/10^9</f>
        <v>1.940951602388602E-2</v>
      </c>
      <c r="I40" s="3">
        <f>I39+((G7-G6)*D40+(L7-L6)*T40)*1000000/10^9</f>
        <v>1.9290658437585494E-2</v>
      </c>
      <c r="J40" s="3">
        <f>J39+((H7-H6)*B40+(M7-M6)*R40)*1000000/10^9</f>
        <v>4.0376546584806876E-2</v>
      </c>
      <c r="K40" s="3">
        <f>K39+((H7-H6)*C40+(M7-M6)*S40)*1000000/10^9</f>
        <v>4.002485880089024E-2</v>
      </c>
      <c r="L40" s="3">
        <f>L39+((H7-H6)*D40+(M7-M6)*T40)*1000000/10^9</f>
        <v>3.9768360757353308E-2</v>
      </c>
      <c r="M40" s="3">
        <f>M39+((I7-I6)*B40+(N7-N6)*R40)*1000000/10^9</f>
        <v>6.1180609972367253E-2</v>
      </c>
      <c r="N40" s="3">
        <f>N39+((I7-I6)*C40+(N7-N6)*S40)*1000000/10^9</f>
        <v>6.0640201577894487E-2</v>
      </c>
      <c r="O40" s="3">
        <f>O39+((I7-I6)*D40+(N7-N6)*T40)*1000000/10^9</f>
        <v>6.0246063077121145E-2</v>
      </c>
      <c r="Q40" s="3">
        <v>2025</v>
      </c>
      <c r="R40" s="3">
        <f>Output!Q233</f>
        <v>0.12759963374289615</v>
      </c>
      <c r="S40" s="3">
        <f>Output!Q263</f>
        <v>0.12552584958113139</v>
      </c>
      <c r="T40" s="3">
        <f>Output!Q293</f>
        <v>0.12401336719039636</v>
      </c>
      <c r="Z40" s="3">
        <v>2025</v>
      </c>
      <c r="AA40" s="3">
        <f t="shared" ref="AA40:AC55" si="7">0.181/10^3*AA7</f>
        <v>4.8354620943537437E-2</v>
      </c>
      <c r="AB40" s="3">
        <f t="shared" si="7"/>
        <v>9.9839607830299229E-2</v>
      </c>
      <c r="AC40" s="3">
        <f t="shared" si="7"/>
        <v>0.15132459471706075</v>
      </c>
    </row>
    <row r="41" spans="1:29" x14ac:dyDescent="0.25">
      <c r="A41" s="3">
        <v>2026</v>
      </c>
      <c r="B41" s="3">
        <f>Output!Q114</f>
        <v>0.12653786386550617</v>
      </c>
      <c r="C41" s="3">
        <f>Output!Q144</f>
        <v>0.12245981346193274</v>
      </c>
      <c r="D41" s="3">
        <f>Output!Q174</f>
        <v>0.11947218665647646</v>
      </c>
      <c r="F41" s="3">
        <v>2026</v>
      </c>
      <c r="G41" s="3">
        <f t="shared" ref="G41:G65" si="8">G40+((G8-G7)*B41+(L8-L7)*R41)*1000000/10^9</f>
        <v>2.8819985478538417E-2</v>
      </c>
      <c r="H41" s="3">
        <f t="shared" ref="H41:H65" si="9">H40+((G8-G7)*C41+(L8-L7)*S41)*1000000/10^9</f>
        <v>2.8362802704672431E-2</v>
      </c>
      <c r="I41" s="3">
        <f t="shared" ref="I41:I65" si="10">I40+((G8-G7)*D41+(L8-L7)*T41)*1000000/10^9</f>
        <v>2.8028399372815802E-2</v>
      </c>
      <c r="J41" s="3">
        <f t="shared" ref="J41:J65" si="11">J40+((H8-H7)*B41+(M8-M7)*R41)*1000000/10^9</f>
        <v>6.2277115136479148E-2</v>
      </c>
      <c r="K41" s="3">
        <f t="shared" ref="K41:K65" si="12">K40+((H8-H7)*C41+(M8-M7)*S41)*1000000/10^9</f>
        <v>6.122864580746603E-2</v>
      </c>
      <c r="L41" s="3">
        <f t="shared" ref="L41:L65" si="13">L40+((H8-H7)*D41+(M8-M7)*T41)*1000000/10^9</f>
        <v>6.0461677559869489E-2</v>
      </c>
      <c r="M41" s="3">
        <f t="shared" ref="M41:M65" si="14">M40+((I8-I7)*B41+(N8-N7)*R41)*1000000/10^9</f>
        <v>9.5734244794419804E-2</v>
      </c>
      <c r="N41" s="3">
        <f t="shared" ref="N41:N65" si="15">N40+((I8-I7)*C41+(N8-N7)*S41)*1000000/10^9</f>
        <v>9.4094488910259566E-2</v>
      </c>
      <c r="O41" s="3">
        <f t="shared" ref="O41:O65" si="16">O40+((I8-I7)*D41+(N8-N7)*T41)*1000000/10^9</f>
        <v>9.2894955746923108E-2</v>
      </c>
      <c r="Q41" s="3">
        <v>2026</v>
      </c>
      <c r="R41" s="3">
        <f>Output!Q234</f>
        <v>0.12314844782403321</v>
      </c>
      <c r="S41" s="3">
        <f>Output!Q264</f>
        <v>0.11940450577797042</v>
      </c>
      <c r="T41" s="3">
        <f>Output!Q294</f>
        <v>0.11666165061240144</v>
      </c>
      <c r="Z41" s="3">
        <v>2026</v>
      </c>
      <c r="AA41" s="3">
        <f t="shared" si="7"/>
        <v>7.2531931415306533E-2</v>
      </c>
      <c r="AB41" s="3">
        <f t="shared" si="7"/>
        <v>0.15709797114568119</v>
      </c>
      <c r="AC41" s="3">
        <f t="shared" si="7"/>
        <v>0.2416640108760556</v>
      </c>
    </row>
    <row r="42" spans="1:29" x14ac:dyDescent="0.25">
      <c r="A42" s="3">
        <v>2027</v>
      </c>
      <c r="B42" s="3">
        <f>Output!Q115</f>
        <v>0.1221041390185499</v>
      </c>
      <c r="C42" s="3">
        <f>Output!Q145</f>
        <v>0.11620698259826506</v>
      </c>
      <c r="D42" s="3">
        <f>Output!Q175</f>
        <v>0.11187913674156179</v>
      </c>
      <c r="F42" s="3">
        <v>2027</v>
      </c>
      <c r="G42" s="3">
        <f t="shared" si="8"/>
        <v>3.7747254059875959E-2</v>
      </c>
      <c r="H42" s="3">
        <f t="shared" si="9"/>
        <v>3.6864614205845261E-2</v>
      </c>
      <c r="I42" s="3">
        <f t="shared" si="10"/>
        <v>3.6217973495434069E-2</v>
      </c>
      <c r="J42" s="3">
        <f t="shared" si="11"/>
        <v>8.5534144154605016E-2</v>
      </c>
      <c r="K42" s="3">
        <f t="shared" si="12"/>
        <v>8.3377287913155657E-2</v>
      </c>
      <c r="L42" s="3">
        <f t="shared" si="13"/>
        <v>8.1796889028021486E-2</v>
      </c>
      <c r="M42" s="3">
        <f t="shared" si="14"/>
        <v>0.133321034249334</v>
      </c>
      <c r="N42" s="3">
        <f t="shared" si="15"/>
        <v>0.12988996162046598</v>
      </c>
      <c r="O42" s="3">
        <f t="shared" si="16"/>
        <v>0.12737580456060885</v>
      </c>
      <c r="Q42" s="3">
        <v>2027</v>
      </c>
      <c r="R42" s="3">
        <f>Output!Q235</f>
        <v>0.11905687843393936</v>
      </c>
      <c r="S42" s="3">
        <f>Output!Q265</f>
        <v>0.11364286691148072</v>
      </c>
      <c r="T42" s="3">
        <f>Output!Q295</f>
        <v>0.10966959476712666</v>
      </c>
      <c r="Z42" s="3">
        <v>2027</v>
      </c>
      <c r="AA42" s="3">
        <f t="shared" si="7"/>
        <v>9.6709241887075151E-2</v>
      </c>
      <c r="AB42" s="3">
        <f t="shared" si="7"/>
        <v>0.22008391204115677</v>
      </c>
      <c r="AC42" s="3">
        <f t="shared" si="7"/>
        <v>0.34345858219523867</v>
      </c>
    </row>
    <row r="43" spans="1:29" x14ac:dyDescent="0.25">
      <c r="A43" s="3">
        <v>2028</v>
      </c>
      <c r="B43" s="3">
        <f>Output!Q116</f>
        <v>0.11801631442897313</v>
      </c>
      <c r="C43" s="3">
        <f>Output!Q146</f>
        <v>0.1102999075458783</v>
      </c>
      <c r="D43" s="3">
        <f>Output!Q176</f>
        <v>0.10463193893532709</v>
      </c>
      <c r="F43" s="3">
        <v>2028</v>
      </c>
      <c r="G43" s="3">
        <f t="shared" si="8"/>
        <v>4.6379245409648405E-2</v>
      </c>
      <c r="H43" s="3">
        <f t="shared" si="9"/>
        <v>4.4939896574565132E-2</v>
      </c>
      <c r="I43" s="3">
        <f t="shared" si="10"/>
        <v>4.3884333800086682E-2</v>
      </c>
      <c r="J43" s="3">
        <f t="shared" si="11"/>
        <v>0.1103261326872083</v>
      </c>
      <c r="K43" s="3">
        <f t="shared" si="12"/>
        <v>0.10657034960315771</v>
      </c>
      <c r="L43" s="3">
        <f t="shared" si="13"/>
        <v>0.10381548347028341</v>
      </c>
      <c r="M43" s="3">
        <f t="shared" si="14"/>
        <v>0.17427301996476824</v>
      </c>
      <c r="N43" s="3">
        <f t="shared" si="15"/>
        <v>0.16820080263175036</v>
      </c>
      <c r="O43" s="3">
        <f t="shared" si="16"/>
        <v>0.16374663314048019</v>
      </c>
      <c r="Q43" s="3">
        <v>2028</v>
      </c>
      <c r="R43" s="3">
        <f>Output!Q236</f>
        <v>0.11528293509211436</v>
      </c>
      <c r="S43" s="3">
        <f>Output!Q266</f>
        <v>0.10819872148140659</v>
      </c>
      <c r="T43" s="3">
        <f>Output!Q296</f>
        <v>0.10299512076616968</v>
      </c>
      <c r="Z43" s="3">
        <v>2028</v>
      </c>
      <c r="AA43" s="3">
        <f t="shared" si="7"/>
        <v>0.12088655235884374</v>
      </c>
      <c r="AB43" s="3">
        <f t="shared" si="7"/>
        <v>0.28952369478388196</v>
      </c>
      <c r="AC43" s="3">
        <f t="shared" si="7"/>
        <v>0.45816083720892042</v>
      </c>
    </row>
    <row r="44" spans="1:29" x14ac:dyDescent="0.25">
      <c r="A44" s="3">
        <v>2029</v>
      </c>
      <c r="B44" s="3">
        <f>Output!Q117</f>
        <v>0.11423375259437772</v>
      </c>
      <c r="C44" s="3">
        <f>Output!Q147</f>
        <v>0.10469823969457145</v>
      </c>
      <c r="D44" s="3">
        <f>Output!Q177</f>
        <v>9.7690052032773256E-2</v>
      </c>
      <c r="F44" s="3">
        <v>2029</v>
      </c>
      <c r="G44" s="3">
        <f t="shared" si="8"/>
        <v>5.4737984135190119E-2</v>
      </c>
      <c r="H44" s="3">
        <f t="shared" si="9"/>
        <v>5.2610684839395037E-2</v>
      </c>
      <c r="I44" s="3">
        <f t="shared" si="10"/>
        <v>5.1049508367850875E-2</v>
      </c>
      <c r="J44" s="3">
        <f t="shared" si="11"/>
        <v>0.13684750277894331</v>
      </c>
      <c r="K44" s="3">
        <f t="shared" si="12"/>
        <v>0.13090892760479364</v>
      </c>
      <c r="L44" s="3">
        <f t="shared" si="13"/>
        <v>0.12654980412836167</v>
      </c>
      <c r="M44" s="3">
        <f t="shared" si="14"/>
        <v>0.21895702142269668</v>
      </c>
      <c r="N44" s="3">
        <f t="shared" si="15"/>
        <v>0.2092071703701924</v>
      </c>
      <c r="O44" s="3">
        <f t="shared" si="16"/>
        <v>0.2020500998888726</v>
      </c>
      <c r="Q44" s="3">
        <v>2029</v>
      </c>
      <c r="R44" s="3">
        <f>Output!Q237</f>
        <v>0.11178930836213341</v>
      </c>
      <c r="S44" s="3">
        <f>Output!Q267</f>
        <v>0.10303502527502979</v>
      </c>
      <c r="T44" s="3">
        <f>Output!Q297</f>
        <v>9.6601007581007856E-2</v>
      </c>
      <c r="Z44" s="3">
        <v>2029</v>
      </c>
      <c r="AA44" s="3">
        <f t="shared" si="7"/>
        <v>0.14506386283061282</v>
      </c>
      <c r="AB44" s="3">
        <f t="shared" si="7"/>
        <v>0.36623567489222142</v>
      </c>
      <c r="AC44" s="3">
        <f t="shared" si="7"/>
        <v>0.58740748695383072</v>
      </c>
    </row>
    <row r="45" spans="1:29" x14ac:dyDescent="0.25">
      <c r="A45" s="3">
        <v>2030</v>
      </c>
      <c r="B45" s="3">
        <f>Output!Q118</f>
        <v>0.11071682713505551</v>
      </c>
      <c r="C45" s="3">
        <f>Output!Q148</f>
        <v>9.9362111921138779E-2</v>
      </c>
      <c r="D45" s="3">
        <f>Output!Q178</f>
        <v>9.1013753356793112E-2</v>
      </c>
      <c r="F45" s="3">
        <v>2030</v>
      </c>
      <c r="G45" s="3">
        <f t="shared" si="8"/>
        <v>6.2842635950190309E-2</v>
      </c>
      <c r="H45" s="3">
        <f t="shared" si="9"/>
        <v>5.9896137766538439E-2</v>
      </c>
      <c r="I45" s="3">
        <f t="shared" si="10"/>
        <v>5.7732659438672985E-2</v>
      </c>
      <c r="J45" s="3">
        <f t="shared" si="11"/>
        <v>0.16530956069200689</v>
      </c>
      <c r="K45" s="3">
        <f t="shared" si="12"/>
        <v>0.15649410854390217</v>
      </c>
      <c r="L45" s="3">
        <f t="shared" si="13"/>
        <v>0.1500198108802171</v>
      </c>
      <c r="M45" s="3">
        <f t="shared" si="14"/>
        <v>0.26777648543382371</v>
      </c>
      <c r="N45" s="3">
        <f t="shared" si="15"/>
        <v>0.25309207932126609</v>
      </c>
      <c r="O45" s="3">
        <f t="shared" si="16"/>
        <v>0.24230696232176135</v>
      </c>
      <c r="Q45" s="3">
        <v>2030</v>
      </c>
      <c r="R45" s="3">
        <f>Output!Q238</f>
        <v>0.10853961820012126</v>
      </c>
      <c r="S45" s="3">
        <f>Output!Q268</f>
        <v>9.8115177228719624E-2</v>
      </c>
      <c r="T45" s="3">
        <f>Output!Q298</f>
        <v>9.0450786759863719E-2</v>
      </c>
      <c r="Z45" s="3">
        <v>2030</v>
      </c>
      <c r="AA45" s="3">
        <f t="shared" si="7"/>
        <v>0.16924117330238145</v>
      </c>
      <c r="AB45" s="3">
        <f t="shared" si="7"/>
        <v>0.45114197642586551</v>
      </c>
      <c r="AC45" s="3">
        <f t="shared" si="7"/>
        <v>0.73304277954935038</v>
      </c>
    </row>
    <row r="46" spans="1:29" x14ac:dyDescent="0.25">
      <c r="A46" s="3">
        <v>2031</v>
      </c>
      <c r="B46" s="3">
        <f>Output!Q119</f>
        <v>0.10870685967343145</v>
      </c>
      <c r="C46" s="3">
        <f>Output!Q149</f>
        <v>9.5532942145404254E-2</v>
      </c>
      <c r="D46" s="3">
        <f>Output!Q179</f>
        <v>8.5844364529811604E-2</v>
      </c>
      <c r="F46" s="3">
        <v>2031</v>
      </c>
      <c r="G46" s="3">
        <f t="shared" si="8"/>
        <v>7.080218275610986E-2</v>
      </c>
      <c r="H46" s="3">
        <f t="shared" si="9"/>
        <v>6.6905237257456215E-2</v>
      </c>
      <c r="I46" s="3">
        <f t="shared" si="10"/>
        <v>6.4042765440271016E-2</v>
      </c>
      <c r="J46" s="3">
        <f t="shared" si="11"/>
        <v>0.1757630970960383</v>
      </c>
      <c r="K46" s="3">
        <f t="shared" si="12"/>
        <v>0.16569939101466996</v>
      </c>
      <c r="L46" s="3">
        <f t="shared" si="13"/>
        <v>0.1583070820539911</v>
      </c>
      <c r="M46" s="3">
        <f t="shared" si="14"/>
        <v>0.28072401143596692</v>
      </c>
      <c r="N46" s="3">
        <f t="shared" si="15"/>
        <v>0.26449354477188386</v>
      </c>
      <c r="O46" s="3">
        <f t="shared" si="16"/>
        <v>0.25257139866771133</v>
      </c>
      <c r="Q46" s="3">
        <v>2031</v>
      </c>
      <c r="R46" s="3">
        <f>Output!Q239</f>
        <v>0.10668880198694691</v>
      </c>
      <c r="S46" s="3">
        <f>Output!Q269</f>
        <v>9.4594203131247237E-2</v>
      </c>
      <c r="T46" s="3">
        <f>Output!Q299</f>
        <v>8.5699395683606266E-2</v>
      </c>
      <c r="Z46" s="3">
        <v>2031</v>
      </c>
      <c r="AA46" s="3">
        <f t="shared" si="7"/>
        <v>0.1934184837741503</v>
      </c>
      <c r="AB46" s="3">
        <f t="shared" si="7"/>
        <v>0.48289483891047857</v>
      </c>
      <c r="AC46" s="3">
        <f t="shared" si="7"/>
        <v>0.77237119404680743</v>
      </c>
    </row>
    <row r="47" spans="1:29" x14ac:dyDescent="0.25">
      <c r="A47" s="3">
        <v>2032</v>
      </c>
      <c r="B47" s="3">
        <f>Output!Q120</f>
        <v>0.10671567020462171</v>
      </c>
      <c r="C47" s="3">
        <f>Output!Q150</f>
        <v>9.1722550362484043E-2</v>
      </c>
      <c r="D47" s="3">
        <f>Output!Q180</f>
        <v>8.0693849993043451E-2</v>
      </c>
      <c r="F47" s="3">
        <v>2032</v>
      </c>
      <c r="G47" s="3">
        <f t="shared" si="8"/>
        <v>7.8617979387648806E-2</v>
      </c>
      <c r="H47" s="3">
        <f t="shared" si="9"/>
        <v>7.3639338146848407E-2</v>
      </c>
      <c r="I47" s="3">
        <f t="shared" si="10"/>
        <v>6.9981188154830773E-2</v>
      </c>
      <c r="J47" s="3">
        <f t="shared" si="11"/>
        <v>0.18622101972658092</v>
      </c>
      <c r="K47" s="3">
        <f t="shared" si="12"/>
        <v>0.17470995121826435</v>
      </c>
      <c r="L47" s="3">
        <f t="shared" si="13"/>
        <v>0.16625298548828946</v>
      </c>
      <c r="M47" s="3">
        <f t="shared" si="14"/>
        <v>0.29382406006551326</v>
      </c>
      <c r="N47" s="3">
        <f t="shared" si="15"/>
        <v>0.27578056428968045</v>
      </c>
      <c r="O47" s="3">
        <f t="shared" si="16"/>
        <v>0.26252478282174829</v>
      </c>
      <c r="Q47" s="3">
        <v>2032</v>
      </c>
      <c r="R47" s="3">
        <f>Output!Q240</f>
        <v>0.10485522973769233</v>
      </c>
      <c r="S47" s="3">
        <f>Output!Q270</f>
        <v>9.1090472997694627E-2</v>
      </c>
      <c r="T47" s="3">
        <f>Output!Q300</f>
        <v>8.0965336979170785E-2</v>
      </c>
      <c r="Z47" s="3">
        <v>2032</v>
      </c>
      <c r="AA47" s="3">
        <f t="shared" si="7"/>
        <v>0.21759579424591885</v>
      </c>
      <c r="AB47" s="3">
        <f t="shared" si="7"/>
        <v>0.51524527665191966</v>
      </c>
      <c r="AC47" s="3">
        <f t="shared" si="7"/>
        <v>0.81289475905792086</v>
      </c>
    </row>
    <row r="48" spans="1:29" x14ac:dyDescent="0.25">
      <c r="A48" s="3">
        <v>2033</v>
      </c>
      <c r="B48" s="3">
        <f>Output!Q121</f>
        <v>0.104743692066922</v>
      </c>
      <c r="C48" s="3">
        <f>Output!Q151</f>
        <v>8.7931369910673851E-2</v>
      </c>
      <c r="D48" s="3">
        <f>Output!Q181</f>
        <v>7.5562498638685804E-2</v>
      </c>
      <c r="F48" s="3">
        <v>2033</v>
      </c>
      <c r="G48" s="3">
        <f t="shared" si="8"/>
        <v>8.6291411943146032E-2</v>
      </c>
      <c r="H48" s="3">
        <f t="shared" si="9"/>
        <v>8.0099826533053878E-2</v>
      </c>
      <c r="I48" s="3">
        <f t="shared" si="10"/>
        <v>7.5549310206948217E-2</v>
      </c>
      <c r="J48" s="3">
        <f t="shared" si="11"/>
        <v>0.1966838751025288</v>
      </c>
      <c r="K48" s="3">
        <f t="shared" si="12"/>
        <v>0.18351893665652613</v>
      </c>
      <c r="L48" s="3">
        <f t="shared" si="13"/>
        <v>0.17384521430187236</v>
      </c>
      <c r="M48" s="3">
        <f t="shared" si="14"/>
        <v>0.30707633826191183</v>
      </c>
      <c r="N48" s="3">
        <f t="shared" si="15"/>
        <v>0.28693804677999857</v>
      </c>
      <c r="O48" s="3">
        <f t="shared" si="16"/>
        <v>0.27214111839679667</v>
      </c>
      <c r="Q48" s="3">
        <v>2033</v>
      </c>
      <c r="R48" s="3">
        <f>Output!Q241</f>
        <v>0.10303929928513306</v>
      </c>
      <c r="S48" s="3">
        <f>Output!Q271</f>
        <v>8.7604384660837323E-2</v>
      </c>
      <c r="T48" s="3">
        <f>Output!Q301</f>
        <v>7.6248875867479526E-2</v>
      </c>
      <c r="Z48" s="3">
        <v>2033</v>
      </c>
      <c r="AA48" s="3">
        <f t="shared" si="7"/>
        <v>0.24177310471768798</v>
      </c>
      <c r="AB48" s="3">
        <f t="shared" si="7"/>
        <v>0.5482114493544199</v>
      </c>
      <c r="AC48" s="3">
        <f t="shared" si="7"/>
        <v>0.85464979399115226</v>
      </c>
    </row>
    <row r="49" spans="1:29" x14ac:dyDescent="0.25">
      <c r="A49" s="3">
        <v>2034</v>
      </c>
      <c r="B49" s="3">
        <f>Output!Q122</f>
        <v>0.10279015488113992</v>
      </c>
      <c r="C49" s="3">
        <f>Output!Q152</f>
        <v>8.4158726708180351E-2</v>
      </c>
      <c r="D49" s="3">
        <f>Output!Q182</f>
        <v>7.0449588236245794E-2</v>
      </c>
      <c r="F49" s="3">
        <v>2034</v>
      </c>
      <c r="G49" s="3">
        <f t="shared" si="8"/>
        <v>9.3823810940995123E-2</v>
      </c>
      <c r="H49" s="3">
        <f t="shared" si="9"/>
        <v>8.6288039881952008E-2</v>
      </c>
      <c r="I49" s="3">
        <f t="shared" si="10"/>
        <v>8.0748462115016989E-2</v>
      </c>
      <c r="J49" s="3">
        <f t="shared" si="11"/>
        <v>0.20715208954085246</v>
      </c>
      <c r="K49" s="3">
        <f t="shared" si="12"/>
        <v>0.19211905785892933</v>
      </c>
      <c r="L49" s="3">
        <f t="shared" si="13"/>
        <v>0.1810707791035544</v>
      </c>
      <c r="M49" s="3">
        <f t="shared" si="14"/>
        <v>0.32048036814071013</v>
      </c>
      <c r="N49" s="3">
        <f t="shared" si="15"/>
        <v>0.29795007583590688</v>
      </c>
      <c r="O49" s="3">
        <f t="shared" si="16"/>
        <v>0.28139309609209207</v>
      </c>
      <c r="Q49" s="3">
        <v>2034</v>
      </c>
      <c r="R49" s="3">
        <f>Output!Q242</f>
        <v>0.10124030336257105</v>
      </c>
      <c r="S49" s="3">
        <f>Output!Q272</f>
        <v>8.4135319261879477E-2</v>
      </c>
      <c r="T49" s="3">
        <f>Output!Q302</f>
        <v>7.1549349285785532E-2</v>
      </c>
      <c r="Z49" s="3">
        <v>2034</v>
      </c>
      <c r="AA49" s="3">
        <f t="shared" si="7"/>
        <v>0.26595041518945656</v>
      </c>
      <c r="AB49" s="3">
        <f t="shared" si="7"/>
        <v>0.58181206857714995</v>
      </c>
      <c r="AC49" s="3">
        <f t="shared" si="7"/>
        <v>0.89767372196484452</v>
      </c>
    </row>
    <row r="50" spans="1:29" x14ac:dyDescent="0.25">
      <c r="A50" s="3">
        <v>2035</v>
      </c>
      <c r="B50" s="3">
        <f>Output!Q123</f>
        <v>0.10085448086288121</v>
      </c>
      <c r="C50" s="3">
        <f>Output!Q153</f>
        <v>8.0403850375811173E-2</v>
      </c>
      <c r="D50" s="3">
        <f>Output!Q183</f>
        <v>6.5354541001329133E-2</v>
      </c>
      <c r="F50" s="3">
        <v>2035</v>
      </c>
      <c r="G50" s="3">
        <f t="shared" si="8"/>
        <v>0.1012164652146164</v>
      </c>
      <c r="H50" s="3">
        <f t="shared" si="9"/>
        <v>9.2205260079477325E-2</v>
      </c>
      <c r="I50" s="3">
        <f t="shared" si="10"/>
        <v>8.5579932712457368E-2</v>
      </c>
      <c r="J50" s="3">
        <f t="shared" si="11"/>
        <v>0.2176259814613728</v>
      </c>
      <c r="K50" s="3">
        <f t="shared" si="12"/>
        <v>0.20050255890265409</v>
      </c>
      <c r="L50" s="3">
        <f t="shared" si="13"/>
        <v>0.18791599314735602</v>
      </c>
      <c r="M50" s="3">
        <f t="shared" si="14"/>
        <v>0.33403549770812935</v>
      </c>
      <c r="N50" s="3">
        <f t="shared" si="15"/>
        <v>0.30879985772583091</v>
      </c>
      <c r="O50" s="3">
        <f t="shared" si="16"/>
        <v>0.29025205358225475</v>
      </c>
      <c r="Q50" s="3">
        <v>2035</v>
      </c>
      <c r="R50" s="3">
        <f>Output!Q243</f>
        <v>9.945771151911266E-2</v>
      </c>
      <c r="S50" s="3">
        <f>Output!Q273</f>
        <v>8.0682569534123061E-2</v>
      </c>
      <c r="T50" s="3">
        <f>Output!Q303</f>
        <v>6.6866226783195148E-2</v>
      </c>
      <c r="Z50" s="3">
        <v>2035</v>
      </c>
      <c r="AA50" s="3">
        <f t="shared" si="7"/>
        <v>0.29012772566122513</v>
      </c>
      <c r="AB50" s="3">
        <f t="shared" si="7"/>
        <v>0.61606641450453314</v>
      </c>
      <c r="AC50" s="3">
        <f t="shared" si="7"/>
        <v>0.9420051033478416</v>
      </c>
    </row>
    <row r="51" spans="1:29" x14ac:dyDescent="0.25">
      <c r="A51" s="3">
        <v>2036</v>
      </c>
      <c r="B51" s="3">
        <f>Output!Q124</f>
        <v>9.8899306621315311E-2</v>
      </c>
      <c r="C51" s="3">
        <f>Output!Q154</f>
        <v>7.8865740169521067E-2</v>
      </c>
      <c r="D51" s="3">
        <f>Output!Q184</f>
        <v>6.4341059025051148E-2</v>
      </c>
      <c r="F51" s="3">
        <v>2036</v>
      </c>
      <c r="G51" s="3">
        <f t="shared" si="8"/>
        <v>0.1084679679728861</v>
      </c>
      <c r="H51" s="3">
        <f t="shared" si="9"/>
        <v>9.8011418322456995E-2</v>
      </c>
      <c r="I51" s="3">
        <f t="shared" si="10"/>
        <v>9.0338191257746628E-2</v>
      </c>
      <c r="J51" s="3">
        <f t="shared" si="11"/>
        <v>0.22810192105260549</v>
      </c>
      <c r="K51" s="3">
        <f t="shared" si="12"/>
        <v>0.20889047035193642</v>
      </c>
      <c r="L51" s="3">
        <f t="shared" si="13"/>
        <v>0.19479004818692289</v>
      </c>
      <c r="M51" s="3">
        <f t="shared" si="14"/>
        <v>0.34773587413232526</v>
      </c>
      <c r="N51" s="3">
        <f t="shared" si="15"/>
        <v>0.31976952238141604</v>
      </c>
      <c r="O51" s="3">
        <f t="shared" si="16"/>
        <v>0.29924190511609938</v>
      </c>
      <c r="Q51" s="3">
        <v>2036</v>
      </c>
      <c r="R51" s="3">
        <f>Output!Q244</f>
        <v>9.7657221484530043E-2</v>
      </c>
      <c r="S51" s="3">
        <f>Output!Q274</f>
        <v>7.9264974123942677E-2</v>
      </c>
      <c r="T51" s="3">
        <f>Output!Q304</f>
        <v>6.5930277624167685E-2</v>
      </c>
      <c r="Z51" s="3">
        <v>2036</v>
      </c>
      <c r="AA51" s="3">
        <f t="shared" si="7"/>
        <v>0.31430503613299399</v>
      </c>
      <c r="AB51" s="3">
        <f t="shared" si="7"/>
        <v>0.65099435322618404</v>
      </c>
      <c r="AC51" s="3">
        <f t="shared" si="7"/>
        <v>0.98768367031937543</v>
      </c>
    </row>
    <row r="52" spans="1:29" x14ac:dyDescent="0.25">
      <c r="A52" s="3">
        <v>2037</v>
      </c>
      <c r="B52" s="3">
        <f>Output!Q125</f>
        <v>9.6960695532385649E-2</v>
      </c>
      <c r="C52" s="3">
        <f>Output!Q155</f>
        <v>7.7344193115867169E-2</v>
      </c>
      <c r="D52" s="3">
        <f>Output!Q185</f>
        <v>6.3344043904010328E-2</v>
      </c>
      <c r="F52" s="3">
        <v>2037</v>
      </c>
      <c r="G52" s="3">
        <f t="shared" si="8"/>
        <v>0.11557951425806069</v>
      </c>
      <c r="H52" s="3">
        <f t="shared" si="9"/>
        <v>0.10370770965314745</v>
      </c>
      <c r="I52" s="3">
        <f t="shared" si="10"/>
        <v>9.5024425845655403E-2</v>
      </c>
      <c r="J52" s="3">
        <f t="shared" si="11"/>
        <v>0.2385798239369486</v>
      </c>
      <c r="K52" s="3">
        <f t="shared" si="12"/>
        <v>0.21728318622138462</v>
      </c>
      <c r="L52" s="3">
        <f t="shared" si="13"/>
        <v>0.20169458187571013</v>
      </c>
      <c r="M52" s="3">
        <f t="shared" si="14"/>
        <v>0.36158013361583691</v>
      </c>
      <c r="N52" s="3">
        <f t="shared" si="15"/>
        <v>0.330858662789622</v>
      </c>
      <c r="O52" s="3">
        <f t="shared" si="16"/>
        <v>0.30836473790576513</v>
      </c>
      <c r="Q52" s="3">
        <v>2037</v>
      </c>
      <c r="R52" s="3">
        <f>Output!Q245</f>
        <v>9.5871942016106576E-2</v>
      </c>
      <c r="S52" s="3">
        <f>Output!Q275</f>
        <v>7.7862589279921415E-2</v>
      </c>
      <c r="T52" s="3">
        <f>Output!Q305</f>
        <v>6.5009450623397191E-2</v>
      </c>
      <c r="Z52" s="3">
        <v>2037</v>
      </c>
      <c r="AA52" s="3">
        <f t="shared" si="7"/>
        <v>0.3384823466047629</v>
      </c>
      <c r="AB52" s="3">
        <f t="shared" si="7"/>
        <v>0.68661635454197634</v>
      </c>
      <c r="AC52" s="3">
        <f t="shared" si="7"/>
        <v>1.0347503624791907</v>
      </c>
    </row>
    <row r="53" spans="1:29" x14ac:dyDescent="0.25">
      <c r="A53" s="3">
        <v>2038</v>
      </c>
      <c r="B53" s="3">
        <f>Output!Q126</f>
        <v>9.5038021662998365E-2</v>
      </c>
      <c r="C53" s="3">
        <f>Output!Q156</f>
        <v>7.5838583281755689E-2</v>
      </c>
      <c r="D53" s="3">
        <f>Output!Q186</f>
        <v>6.2363062299910947E-2</v>
      </c>
      <c r="F53" s="3">
        <v>2038</v>
      </c>
      <c r="G53" s="3">
        <f t="shared" si="8"/>
        <v>0.1225522539536445</v>
      </c>
      <c r="H53" s="3">
        <f t="shared" si="9"/>
        <v>0.10929528395505306</v>
      </c>
      <c r="I53" s="3">
        <f t="shared" si="10"/>
        <v>9.9639793307173846E-2</v>
      </c>
      <c r="J53" s="3">
        <f t="shared" si="11"/>
        <v>0.2490594647030904</v>
      </c>
      <c r="K53" s="3">
        <f t="shared" si="12"/>
        <v>0.22568100027934845</v>
      </c>
      <c r="L53" s="3">
        <f t="shared" si="13"/>
        <v>0.20863122301134387</v>
      </c>
      <c r="M53" s="3">
        <f t="shared" si="14"/>
        <v>0.37556667545253658</v>
      </c>
      <c r="N53" s="3">
        <f t="shared" si="15"/>
        <v>0.34206671660364396</v>
      </c>
      <c r="O53" s="3">
        <f t="shared" si="16"/>
        <v>0.3176226527155141</v>
      </c>
      <c r="Q53" s="3">
        <v>2038</v>
      </c>
      <c r="R53" s="3">
        <f>Output!Q246</f>
        <v>9.4101298456909219E-2</v>
      </c>
      <c r="S53" s="3">
        <f>Output!Q276</f>
        <v>7.6474840345126305E-2</v>
      </c>
      <c r="T53" s="3">
        <f>Output!Q306</f>
        <v>6.4103347939755015E-2</v>
      </c>
      <c r="Z53" s="3">
        <v>2038</v>
      </c>
      <c r="AA53" s="3">
        <f t="shared" si="7"/>
        <v>0.36265965707653142</v>
      </c>
      <c r="AB53" s="3">
        <f t="shared" si="7"/>
        <v>0.722953510308179</v>
      </c>
      <c r="AC53" s="3">
        <f t="shared" si="7"/>
        <v>1.083247363539827</v>
      </c>
    </row>
    <row r="54" spans="1:29" x14ac:dyDescent="0.25">
      <c r="A54" s="3">
        <v>2039</v>
      </c>
      <c r="B54" s="3">
        <f>Output!Q127</f>
        <v>9.3130707228759213E-2</v>
      </c>
      <c r="C54" s="3">
        <f>Output!Q157</f>
        <v>7.4348381031491828E-2</v>
      </c>
      <c r="D54" s="3">
        <f>Output!Q187</f>
        <v>6.1397391982260165E-2</v>
      </c>
      <c r="F54" s="3">
        <v>2039</v>
      </c>
      <c r="G54" s="3">
        <f t="shared" si="8"/>
        <v>0.1293872952581922</v>
      </c>
      <c r="H54" s="3">
        <f t="shared" si="9"/>
        <v>0.11477525290047134</v>
      </c>
      <c r="I54" s="3">
        <f t="shared" si="10"/>
        <v>0.10418539836711371</v>
      </c>
      <c r="J54" s="3">
        <f t="shared" si="11"/>
        <v>0.25954047398460767</v>
      </c>
      <c r="K54" s="3">
        <f t="shared" si="12"/>
        <v>0.23408411049042213</v>
      </c>
      <c r="L54" s="3">
        <f t="shared" si="13"/>
        <v>0.21560155818571108</v>
      </c>
      <c r="M54" s="3">
        <f t="shared" si="14"/>
        <v>0.38969365271102335</v>
      </c>
      <c r="N54" s="3">
        <f t="shared" si="15"/>
        <v>0.35339296808037307</v>
      </c>
      <c r="O54" s="3">
        <f t="shared" si="16"/>
        <v>0.32701771800430862</v>
      </c>
      <c r="Q54" s="3">
        <v>2039</v>
      </c>
      <c r="R54" s="3">
        <f>Output!Q247</f>
        <v>9.2344760357436523E-2</v>
      </c>
      <c r="S54" s="3">
        <f>Output!Q277</f>
        <v>7.5101241074006925E-2</v>
      </c>
      <c r="T54" s="3">
        <f>Output!Q307</f>
        <v>6.3211306511886375E-2</v>
      </c>
      <c r="Z54" s="3">
        <v>2039</v>
      </c>
      <c r="AA54" s="3">
        <f t="shared" si="7"/>
        <v>0.38683696754830033</v>
      </c>
      <c r="AB54" s="3">
        <f t="shared" si="7"/>
        <v>0.76002755334112049</v>
      </c>
      <c r="AC54" s="3">
        <f t="shared" si="7"/>
        <v>1.1332181391339409</v>
      </c>
    </row>
    <row r="55" spans="1:29" x14ac:dyDescent="0.25">
      <c r="A55" s="3">
        <v>2040</v>
      </c>
      <c r="B55" s="3">
        <f>Output!Q128</f>
        <v>9.1236874430386736E-2</v>
      </c>
      <c r="C55" s="3">
        <f>Output!Q158</f>
        <v>7.2871612268395142E-2</v>
      </c>
      <c r="D55" s="3">
        <f>Output!Q188</f>
        <v>6.0445203300476064E-2</v>
      </c>
      <c r="F55" s="3">
        <v>2040</v>
      </c>
      <c r="G55" s="3">
        <f t="shared" si="8"/>
        <v>0.13608561089422705</v>
      </c>
      <c r="H55" s="3">
        <f t="shared" si="9"/>
        <v>0.1201485857381827</v>
      </c>
      <c r="I55" s="3">
        <f t="shared" si="10"/>
        <v>0.1086622137479983</v>
      </c>
      <c r="J55" s="3">
        <f t="shared" si="11"/>
        <v>0.27002218339650086</v>
      </c>
      <c r="K55" s="3">
        <f t="shared" si="12"/>
        <v>0.24249245020425714</v>
      </c>
      <c r="L55" s="3">
        <f t="shared" si="13"/>
        <v>0.22260700260828889</v>
      </c>
      <c r="M55" s="3">
        <f t="shared" si="14"/>
        <v>0.40395875589877489</v>
      </c>
      <c r="N55" s="3">
        <f t="shared" si="15"/>
        <v>0.36483631467033173</v>
      </c>
      <c r="O55" s="3">
        <f t="shared" si="16"/>
        <v>0.33655179146857966</v>
      </c>
      <c r="Q55" s="3">
        <v>2040</v>
      </c>
      <c r="R55" s="3">
        <f>Output!Q248</f>
        <v>9.0600603760115223E-2</v>
      </c>
      <c r="S55" s="3">
        <f>Output!Q278</f>
        <v>7.3739979101087871E-2</v>
      </c>
      <c r="T55" s="3">
        <f>Output!Q308</f>
        <v>6.2331646586169159E-2</v>
      </c>
      <c r="Z55" s="3">
        <v>2040</v>
      </c>
      <c r="AA55" s="3">
        <f t="shared" si="7"/>
        <v>0.41101427802006912</v>
      </c>
      <c r="AB55" s="3">
        <f t="shared" si="7"/>
        <v>0.79786087689531116</v>
      </c>
      <c r="AC55" s="3">
        <f t="shared" si="7"/>
        <v>1.1847074757705536</v>
      </c>
    </row>
    <row r="56" spans="1:29" x14ac:dyDescent="0.25">
      <c r="A56" s="3">
        <v>2041</v>
      </c>
      <c r="B56" s="3">
        <f>Output!Q129</f>
        <v>8.9516521396398777E-2</v>
      </c>
      <c r="C56" s="3">
        <f>Output!Q159</f>
        <v>7.1568275120983446E-2</v>
      </c>
      <c r="D56" s="3">
        <f>Output!Q189</f>
        <v>5.9666446234376953E-2</v>
      </c>
      <c r="F56" s="3">
        <v>2041</v>
      </c>
      <c r="G56" s="3">
        <f t="shared" si="8"/>
        <v>0.14265971683178397</v>
      </c>
      <c r="H56" s="3">
        <f t="shared" si="9"/>
        <v>0.12542779496447914</v>
      </c>
      <c r="I56" s="3">
        <f t="shared" si="10"/>
        <v>0.11308275194611959</v>
      </c>
      <c r="J56" s="3">
        <f t="shared" si="11"/>
        <v>0.27994011832832777</v>
      </c>
      <c r="K56" s="3">
        <f t="shared" si="12"/>
        <v>0.25045685693807473</v>
      </c>
      <c r="L56" s="3">
        <f t="shared" si="13"/>
        <v>0.22927598704952765</v>
      </c>
      <c r="M56" s="3">
        <f t="shared" si="14"/>
        <v>0.41722051982487163</v>
      </c>
      <c r="N56" s="3">
        <f t="shared" si="15"/>
        <v>0.37548591891167032</v>
      </c>
      <c r="O56" s="3">
        <f t="shared" si="16"/>
        <v>0.3454692221529358</v>
      </c>
      <c r="Q56" s="3">
        <v>2041</v>
      </c>
      <c r="R56" s="3">
        <f>Output!Q249</f>
        <v>8.9015718390264106E-2</v>
      </c>
      <c r="S56" s="3">
        <f>Output!Q279</f>
        <v>7.2537944151687891E-2</v>
      </c>
      <c r="T56" s="3">
        <f>Output!Q309</f>
        <v>6.161121368397101E-2</v>
      </c>
      <c r="Z56" s="3">
        <v>2041</v>
      </c>
      <c r="AA56" s="3">
        <f t="shared" ref="AA56:AC65" si="17">0.181/10^3*AA23</f>
        <v>0.43519158849183798</v>
      </c>
      <c r="AB56" s="3">
        <f t="shared" si="17"/>
        <v>0.83433564538294702</v>
      </c>
      <c r="AC56" s="3">
        <f t="shared" si="17"/>
        <v>1.233479702274056</v>
      </c>
    </row>
    <row r="57" spans="1:29" x14ac:dyDescent="0.25">
      <c r="A57" s="3">
        <v>2042</v>
      </c>
      <c r="B57" s="3">
        <f>Output!Q130</f>
        <v>8.7800020258372732E-2</v>
      </c>
      <c r="C57" s="3">
        <f>Output!Q160</f>
        <v>7.0268886166932693E-2</v>
      </c>
      <c r="D57" s="3">
        <f>Output!Q190</f>
        <v>5.8891637361638799E-2</v>
      </c>
      <c r="F57" s="3">
        <v>2042</v>
      </c>
      <c r="G57" s="3">
        <f t="shared" si="8"/>
        <v>0.14910989104468092</v>
      </c>
      <c r="H57" s="3">
        <f t="shared" si="9"/>
        <v>0.1306131655006644</v>
      </c>
      <c r="I57" s="3">
        <f t="shared" si="10"/>
        <v>0.11744729788278135</v>
      </c>
      <c r="J57" s="3">
        <f t="shared" si="11"/>
        <v>0.28985283614154195</v>
      </c>
      <c r="K57" s="3">
        <f t="shared" si="12"/>
        <v>0.25842580679672883</v>
      </c>
      <c r="L57" s="3">
        <f t="shared" si="13"/>
        <v>0.2359834822000357</v>
      </c>
      <c r="M57" s="3">
        <f t="shared" si="14"/>
        <v>0.43059578123840309</v>
      </c>
      <c r="N57" s="3">
        <f t="shared" si="15"/>
        <v>0.38623844809279334</v>
      </c>
      <c r="O57" s="3">
        <f t="shared" si="16"/>
        <v>0.35451966651729022</v>
      </c>
      <c r="Q57" s="3">
        <v>2042</v>
      </c>
      <c r="R57" s="3">
        <f>Output!Q250</f>
        <v>8.743437372468793E-2</v>
      </c>
      <c r="S57" s="3">
        <f>Output!Q280</f>
        <v>7.1339538314465031E-2</v>
      </c>
      <c r="T57" s="3">
        <f>Output!Q310</f>
        <v>6.0894409893950008E-2</v>
      </c>
      <c r="Z57" s="3">
        <v>2042</v>
      </c>
      <c r="AA57" s="3">
        <f t="shared" si="17"/>
        <v>0.45936889896360683</v>
      </c>
      <c r="AB57" s="3">
        <f t="shared" si="17"/>
        <v>0.87149167377515879</v>
      </c>
      <c r="AC57" s="3">
        <f t="shared" si="17"/>
        <v>1.2836144485867111</v>
      </c>
    </row>
    <row r="58" spans="1:29" x14ac:dyDescent="0.25">
      <c r="A58" s="3">
        <v>2043</v>
      </c>
      <c r="B58" s="3">
        <f>Output!Q131</f>
        <v>8.6088285841599541E-2</v>
      </c>
      <c r="C58" s="3">
        <f>Output!Q161</f>
        <v>6.8974215785435292E-2</v>
      </c>
      <c r="D58" s="3">
        <f>Output!Q191</f>
        <v>5.8121547061453983E-2</v>
      </c>
      <c r="F58" s="3">
        <v>2043</v>
      </c>
      <c r="G58" s="3">
        <f t="shared" si="8"/>
        <v>0.1554364775078034</v>
      </c>
      <c r="H58" s="3">
        <f t="shared" si="9"/>
        <v>0.13570503784788113</v>
      </c>
      <c r="I58" s="3">
        <f t="shared" si="10"/>
        <v>0.12175619205912619</v>
      </c>
      <c r="J58" s="3">
        <f t="shared" si="11"/>
        <v>0.29975887111746746</v>
      </c>
      <c r="K58" s="3">
        <f t="shared" si="12"/>
        <v>0.26639855258286355</v>
      </c>
      <c r="L58" s="3">
        <f t="shared" si="13"/>
        <v>0.24273025736342566</v>
      </c>
      <c r="M58" s="3">
        <f t="shared" si="14"/>
        <v>0.44408126472713183</v>
      </c>
      <c r="N58" s="3">
        <f t="shared" si="15"/>
        <v>0.39709206731784624</v>
      </c>
      <c r="O58" s="3">
        <f t="shared" si="16"/>
        <v>0.3637043226677254</v>
      </c>
      <c r="Q58" s="3">
        <v>2043</v>
      </c>
      <c r="R58" s="3">
        <f>Output!Q251</f>
        <v>8.5857409635673163E-2</v>
      </c>
      <c r="S58" s="3">
        <f>Output!Q281</f>
        <v>7.014546884985251E-2</v>
      </c>
      <c r="T58" s="3">
        <f>Output!Q311</f>
        <v>6.018194247653931E-2</v>
      </c>
      <c r="Z58" s="3">
        <v>2043</v>
      </c>
      <c r="AA58" s="3">
        <f t="shared" si="17"/>
        <v>0.48354620943537546</v>
      </c>
      <c r="AB58" s="3">
        <f t="shared" si="17"/>
        <v>0.90934799401249367</v>
      </c>
      <c r="AC58" s="3">
        <f t="shared" si="17"/>
        <v>1.3351497785896129</v>
      </c>
    </row>
    <row r="59" spans="1:29" x14ac:dyDescent="0.25">
      <c r="A59" s="3">
        <v>2044</v>
      </c>
      <c r="B59" s="3">
        <f>Output!Q132</f>
        <v>8.4381125551281119E-2</v>
      </c>
      <c r="C59" s="3">
        <f>Output!Q162</f>
        <v>6.7684119530392661E-2</v>
      </c>
      <c r="D59" s="3">
        <f>Output!Q192</f>
        <v>5.7356030887723931E-2</v>
      </c>
      <c r="F59" s="3">
        <v>2044</v>
      </c>
      <c r="G59" s="3">
        <f t="shared" si="8"/>
        <v>0.16163980630098271</v>
      </c>
      <c r="H59" s="3">
        <f t="shared" si="9"/>
        <v>0.14070374208596059</v>
      </c>
      <c r="I59" s="3">
        <f t="shared" si="10"/>
        <v>0.12600976455498542</v>
      </c>
      <c r="J59" s="3">
        <f t="shared" si="11"/>
        <v>0.30965660981637477</v>
      </c>
      <c r="K59" s="3">
        <f t="shared" si="12"/>
        <v>0.27437424918563447</v>
      </c>
      <c r="L59" s="3">
        <f t="shared" si="13"/>
        <v>0.24951705691968395</v>
      </c>
      <c r="M59" s="3">
        <f t="shared" si="14"/>
        <v>0.45767341333176692</v>
      </c>
      <c r="N59" s="3">
        <f t="shared" si="15"/>
        <v>0.4080447562853084</v>
      </c>
      <c r="O59" s="3">
        <f t="shared" si="16"/>
        <v>0.37302434928438261</v>
      </c>
      <c r="Q59" s="3">
        <v>2044</v>
      </c>
      <c r="R59" s="3">
        <f>Output!Q252</f>
        <v>8.4284649302542744E-2</v>
      </c>
      <c r="S59" s="3">
        <f>Output!Q282</f>
        <v>6.8955603141124339E-2</v>
      </c>
      <c r="T59" s="3">
        <f>Output!Q312</f>
        <v>5.9473678815012969E-2</v>
      </c>
      <c r="Z59" s="3">
        <v>2044</v>
      </c>
      <c r="AA59" s="3">
        <f t="shared" si="17"/>
        <v>0.50772351990714426</v>
      </c>
      <c r="AB59" s="3">
        <f t="shared" si="17"/>
        <v>0.94792416971916216</v>
      </c>
      <c r="AC59" s="3">
        <f t="shared" si="17"/>
        <v>1.3881248195311804</v>
      </c>
    </row>
    <row r="60" spans="1:29" x14ac:dyDescent="0.25">
      <c r="A60" s="3">
        <v>2045</v>
      </c>
      <c r="B60" s="3">
        <f>Output!Q133</f>
        <v>8.2678443090018428E-2</v>
      </c>
      <c r="C60" s="3">
        <f>Output!Q163</f>
        <v>6.639854925310526E-2</v>
      </c>
      <c r="D60" s="3">
        <f>Output!Q193</f>
        <v>5.6595040691749129E-2</v>
      </c>
      <c r="F60" s="3">
        <v>2045</v>
      </c>
      <c r="G60" s="3">
        <f t="shared" si="8"/>
        <v>0.1677202005565292</v>
      </c>
      <c r="H60" s="3">
        <f t="shared" si="9"/>
        <v>0.14560960482095603</v>
      </c>
      <c r="I60" s="3">
        <f t="shared" si="10"/>
        <v>0.13020834197641223</v>
      </c>
      <c r="J60" s="3">
        <f t="shared" si="11"/>
        <v>0.31954429522356936</v>
      </c>
      <c r="K60" s="3">
        <f t="shared" si="12"/>
        <v>0.28235196006026497</v>
      </c>
      <c r="L60" s="3">
        <f t="shared" si="13"/>
        <v>0.25634460969933304</v>
      </c>
      <c r="M60" s="3">
        <f t="shared" si="14"/>
        <v>0.4713683898906097</v>
      </c>
      <c r="N60" s="3">
        <f t="shared" si="15"/>
        <v>0.41909431529957403</v>
      </c>
      <c r="O60" s="3">
        <f t="shared" si="16"/>
        <v>0.38248087742225395</v>
      </c>
      <c r="Q60" s="3">
        <v>2045</v>
      </c>
      <c r="R60" s="3">
        <f>Output!Q253</f>
        <v>8.2716004315306207E-2</v>
      </c>
      <c r="S60" s="3">
        <f>Output!Q283</f>
        <v>6.7769896982241104E-2</v>
      </c>
      <c r="T60" s="3">
        <f>Output!Q313</f>
        <v>5.8769574703331585E-2</v>
      </c>
      <c r="Z60" s="3">
        <v>2045</v>
      </c>
      <c r="AA60" s="3">
        <f t="shared" si="17"/>
        <v>0.53190083037891311</v>
      </c>
      <c r="AB60" s="3">
        <f t="shared" si="17"/>
        <v>0.98724031105635524</v>
      </c>
      <c r="AC60" s="3">
        <f t="shared" si="17"/>
        <v>1.4425797917337975</v>
      </c>
    </row>
    <row r="61" spans="1:29" x14ac:dyDescent="0.25">
      <c r="A61" s="3">
        <v>2046</v>
      </c>
      <c r="B61" s="3">
        <f>Output!Q134</f>
        <v>8.0980238457811451E-2</v>
      </c>
      <c r="C61" s="3">
        <f>Output!Q164</f>
        <v>6.5117360507474548E-2</v>
      </c>
      <c r="D61" s="3">
        <f>Output!Q194</f>
        <v>5.5838432027431002E-2</v>
      </c>
      <c r="F61" s="3">
        <v>2046</v>
      </c>
      <c r="G61" s="3">
        <f t="shared" si="8"/>
        <v>0.1736779834066822</v>
      </c>
      <c r="H61" s="3">
        <f t="shared" si="9"/>
        <v>0.15042294223762101</v>
      </c>
      <c r="I61" s="3">
        <f t="shared" si="10"/>
        <v>0.13435224050816022</v>
      </c>
      <c r="J61" s="3">
        <f t="shared" si="11"/>
        <v>0.32942003167085243</v>
      </c>
      <c r="K61" s="3">
        <f t="shared" si="12"/>
        <v>0.29033064155209021</v>
      </c>
      <c r="L61" s="3">
        <f t="shared" si="13"/>
        <v>0.26321361630684564</v>
      </c>
      <c r="M61" s="3">
        <f t="shared" si="14"/>
        <v>0.48516207993502281</v>
      </c>
      <c r="N61" s="3">
        <f t="shared" si="15"/>
        <v>0.43023834086655954</v>
      </c>
      <c r="O61" s="3">
        <f t="shared" si="16"/>
        <v>0.39207499210553121</v>
      </c>
      <c r="Q61" s="3">
        <v>2046</v>
      </c>
      <c r="R61" s="3">
        <f>Output!Q254</f>
        <v>8.1151474669786963E-2</v>
      </c>
      <c r="S61" s="3">
        <f>Output!Q284</f>
        <v>6.658821775717301E-2</v>
      </c>
      <c r="T61" s="3">
        <f>Output!Q314</f>
        <v>5.8069497525465329E-2</v>
      </c>
      <c r="Z61" s="3">
        <v>2046</v>
      </c>
      <c r="AA61" s="3">
        <f t="shared" si="17"/>
        <v>0.55607814085068197</v>
      </c>
      <c r="AB61" s="3">
        <f t="shared" si="17"/>
        <v>1.0273170899905175</v>
      </c>
      <c r="AC61" s="3">
        <f t="shared" si="17"/>
        <v>1.4985560391303538</v>
      </c>
    </row>
    <row r="62" spans="1:29" x14ac:dyDescent="0.25">
      <c r="A62" s="3">
        <v>2047</v>
      </c>
      <c r="B62" s="3">
        <f>Output!Q135</f>
        <v>7.9286270911162568E-2</v>
      </c>
      <c r="C62" s="3">
        <f>Output!Q165</f>
        <v>6.3840505144800969E-2</v>
      </c>
      <c r="D62" s="3">
        <f>Output!Q195</f>
        <v>5.5086156746070015E-2</v>
      </c>
      <c r="F62" s="3">
        <v>2047</v>
      </c>
      <c r="G62" s="3">
        <f t="shared" si="8"/>
        <v>0.17951346061490775</v>
      </c>
      <c r="H62" s="3">
        <f t="shared" si="9"/>
        <v>0.15514406704690734</v>
      </c>
      <c r="I62" s="3">
        <f t="shared" si="10"/>
        <v>0.1384417728611812</v>
      </c>
      <c r="J62" s="3">
        <f t="shared" si="11"/>
        <v>0.33928174951850615</v>
      </c>
      <c r="K62" s="3">
        <f t="shared" si="12"/>
        <v>0.298309149415528</v>
      </c>
      <c r="L62" s="3">
        <f t="shared" si="13"/>
        <v>0.2701247587473467</v>
      </c>
      <c r="M62" s="3">
        <f t="shared" si="14"/>
        <v>0.49905003842210455</v>
      </c>
      <c r="N62" s="3">
        <f t="shared" si="15"/>
        <v>0.44147423178414874</v>
      </c>
      <c r="O62" s="3">
        <f t="shared" si="16"/>
        <v>0.40180774463351226</v>
      </c>
      <c r="Q62" s="3">
        <v>2047</v>
      </c>
      <c r="R62" s="3">
        <f>Output!Q255</f>
        <v>7.9590839342749048E-2</v>
      </c>
      <c r="S62" s="3">
        <f>Output!Q285</f>
        <v>6.5410521258488424E-2</v>
      </c>
      <c r="T62" s="3">
        <f>Output!Q315</f>
        <v>5.737340307398258E-2</v>
      </c>
      <c r="Z62" s="3">
        <v>2047</v>
      </c>
      <c r="AA62" s="3">
        <f t="shared" si="17"/>
        <v>0.58025545132245082</v>
      </c>
      <c r="AB62" s="3">
        <f t="shared" si="17"/>
        <v>1.068175755988154</v>
      </c>
      <c r="AC62" s="3">
        <f t="shared" si="17"/>
        <v>1.5560960606538572</v>
      </c>
    </row>
    <row r="63" spans="1:29" x14ac:dyDescent="0.25">
      <c r="A63" s="3">
        <v>2048</v>
      </c>
      <c r="B63" s="3">
        <f>Output!Q136</f>
        <v>7.7596588598771318E-2</v>
      </c>
      <c r="C63" s="3">
        <f>Output!Q166</f>
        <v>6.2567886867685496E-2</v>
      </c>
      <c r="D63" s="3">
        <f>Output!Q196</f>
        <v>5.4338070401567615E-2</v>
      </c>
      <c r="F63" s="3">
        <v>2048</v>
      </c>
      <c r="G63" s="3">
        <f t="shared" si="8"/>
        <v>0.18522694141836749</v>
      </c>
      <c r="H63" s="3">
        <f t="shared" si="9"/>
        <v>0.15977328501223378</v>
      </c>
      <c r="I63" s="3">
        <f t="shared" si="10"/>
        <v>0.14247724132515105</v>
      </c>
      <c r="J63" s="3">
        <f t="shared" si="11"/>
        <v>0.34912723257873435</v>
      </c>
      <c r="K63" s="3">
        <f t="shared" si="12"/>
        <v>0.30628622829748153</v>
      </c>
      <c r="L63" s="3">
        <f t="shared" si="13"/>
        <v>0.27707868714385792</v>
      </c>
      <c r="M63" s="3">
        <f t="shared" si="14"/>
        <v>0.51302752373910121</v>
      </c>
      <c r="N63" s="3">
        <f t="shared" si="15"/>
        <v>0.45279917158272931</v>
      </c>
      <c r="O63" s="3">
        <f t="shared" si="16"/>
        <v>0.41168013296256478</v>
      </c>
      <c r="Q63" s="3">
        <v>2048</v>
      </c>
      <c r="R63" s="3">
        <f>Output!Q256</f>
        <v>7.8034142535359174E-2</v>
      </c>
      <c r="S63" s="3">
        <f>Output!Q286</f>
        <v>6.423671907550077E-2</v>
      </c>
      <c r="T63" s="3">
        <f>Output!Q316</f>
        <v>5.6681158734245687E-2</v>
      </c>
      <c r="Z63" s="3">
        <v>2048</v>
      </c>
      <c r="AA63" s="3">
        <f t="shared" si="17"/>
        <v>0.60443276179421945</v>
      </c>
      <c r="AB63" s="3">
        <f t="shared" si="17"/>
        <v>1.1098381521490954</v>
      </c>
      <c r="AC63" s="3">
        <f t="shared" si="17"/>
        <v>1.615243542503972</v>
      </c>
    </row>
    <row r="64" spans="1:29" x14ac:dyDescent="0.25">
      <c r="A64" s="3">
        <v>2049</v>
      </c>
      <c r="B64" s="3">
        <f>Output!Q137</f>
        <v>7.5910998925839593E-2</v>
      </c>
      <c r="C64" s="3">
        <f>Output!Q167</f>
        <v>6.1299361230029561E-2</v>
      </c>
      <c r="D64" s="3">
        <f>Output!Q197</f>
        <v>5.3594124845224259E-2</v>
      </c>
      <c r="F64" s="3">
        <v>2049</v>
      </c>
      <c r="G64" s="3">
        <f t="shared" si="8"/>
        <v>0.19081872115916917</v>
      </c>
      <c r="H64" s="3">
        <f t="shared" si="9"/>
        <v>0.16431089147570807</v>
      </c>
      <c r="I64" s="3">
        <f t="shared" si="10"/>
        <v>0.14645894471592036</v>
      </c>
      <c r="J64" s="3">
        <f t="shared" si="11"/>
        <v>0.35895408156309516</v>
      </c>
      <c r="K64" s="3">
        <f t="shared" si="12"/>
        <v>0.31426050044945092</v>
      </c>
      <c r="L64" s="3">
        <f t="shared" si="13"/>
        <v>0.28407602962430362</v>
      </c>
      <c r="M64" s="3">
        <f t="shared" si="14"/>
        <v>0.52708944196702112</v>
      </c>
      <c r="N64" s="3">
        <f t="shared" si="15"/>
        <v>0.46421010942319368</v>
      </c>
      <c r="O64" s="3">
        <f t="shared" si="16"/>
        <v>0.42169311453268687</v>
      </c>
      <c r="Q64" s="3">
        <v>2049</v>
      </c>
      <c r="R64" s="3">
        <f>Output!Q257</f>
        <v>7.6481207426940312E-2</v>
      </c>
      <c r="S64" s="3">
        <f>Output!Q287</f>
        <v>6.306667859148414E-2</v>
      </c>
      <c r="T64" s="3">
        <f>Output!Q317</f>
        <v>5.5992720297430888E-2</v>
      </c>
      <c r="Z64" s="3">
        <v>2049</v>
      </c>
      <c r="AA64" s="3">
        <f t="shared" si="17"/>
        <v>0.62861007226598831</v>
      </c>
      <c r="AB64" s="3">
        <f t="shared" si="17"/>
        <v>1.1523267317904706</v>
      </c>
      <c r="AC64" s="3">
        <f t="shared" si="17"/>
        <v>1.6760433913149524</v>
      </c>
    </row>
    <row r="65" spans="1:29" x14ac:dyDescent="0.25">
      <c r="A65" s="3">
        <v>2050</v>
      </c>
      <c r="B65" s="3">
        <f>Output!Q138</f>
        <v>7.4218138799279756E-2</v>
      </c>
      <c r="C65" s="3">
        <f>Output!Q168</f>
        <v>6.0023565138745509E-2</v>
      </c>
      <c r="D65" s="3">
        <f>Output!Q198</f>
        <v>5.2842908835252805E-2</v>
      </c>
      <c r="F65" s="3">
        <v>2050</v>
      </c>
      <c r="G65" s="3">
        <f t="shared" si="8"/>
        <v>0.19628827537605395</v>
      </c>
      <c r="H65" s="3">
        <f t="shared" si="9"/>
        <v>0.16875636197607136</v>
      </c>
      <c r="I65" s="3">
        <f t="shared" si="10"/>
        <v>0.15038635857223032</v>
      </c>
      <c r="J65" s="3">
        <f t="shared" si="11"/>
        <v>0.3687582608185152</v>
      </c>
      <c r="K65" s="3">
        <f t="shared" si="12"/>
        <v>0.32222900902108131</v>
      </c>
      <c r="L65" s="3">
        <f t="shared" si="13"/>
        <v>0.29111592134685316</v>
      </c>
      <c r="M65" s="3">
        <f t="shared" si="14"/>
        <v>0.54122824626097665</v>
      </c>
      <c r="N65" s="3">
        <f t="shared" si="15"/>
        <v>0.47570165606609133</v>
      </c>
      <c r="O65" s="3">
        <f t="shared" si="16"/>
        <v>0.43184548412147622</v>
      </c>
      <c r="Q65" s="3">
        <v>2050</v>
      </c>
      <c r="R65" s="3">
        <f>Output!Q258</f>
        <v>7.4921601882249125E-2</v>
      </c>
      <c r="S65" s="3">
        <f>Output!Q288</f>
        <v>6.1889967671195201E-2</v>
      </c>
      <c r="T65" s="3">
        <f>Output!Q318</f>
        <v>5.5297611424343793E-2</v>
      </c>
      <c r="Z65" s="3">
        <v>2050</v>
      </c>
      <c r="AA65" s="3">
        <f t="shared" si="17"/>
        <v>0.65278738273775716</v>
      </c>
      <c r="AB65" s="3">
        <f t="shared" si="17"/>
        <v>1.1956645754939694</v>
      </c>
      <c r="AC65" s="3">
        <f t="shared" si="17"/>
        <v>1.7385417682501823</v>
      </c>
    </row>
  </sheetData>
  <mergeCells count="12">
    <mergeCell ref="AA4:AC4"/>
    <mergeCell ref="AA37:AC37"/>
    <mergeCell ref="V4:X4"/>
    <mergeCell ref="G36:O36"/>
    <mergeCell ref="G4:I4"/>
    <mergeCell ref="L4:N4"/>
    <mergeCell ref="Q4:S4"/>
    <mergeCell ref="B37:D37"/>
    <mergeCell ref="G37:I37"/>
    <mergeCell ref="J37:L37"/>
    <mergeCell ref="M37:O37"/>
    <mergeCell ref="R37:T3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E2940-B8F9-4B3B-81F4-F309517B1954}">
  <dimension ref="A2:AC65"/>
  <sheetViews>
    <sheetView workbookViewId="0">
      <selection activeCell="J2" sqref="J2"/>
    </sheetView>
  </sheetViews>
  <sheetFormatPr defaultRowHeight="15" x14ac:dyDescent="0.25"/>
  <cols>
    <col min="1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9" x14ac:dyDescent="0.25">
      <c r="A2" s="3">
        <v>20706.5</v>
      </c>
      <c r="B2" s="3">
        <v>0.55724507276683177</v>
      </c>
      <c r="D2" s="3">
        <v>1</v>
      </c>
      <c r="E2" s="3">
        <v>0.23694934961737302</v>
      </c>
    </row>
    <row r="4" spans="1:29" ht="44.25" customHeight="1" x14ac:dyDescent="0.25">
      <c r="G4" s="1" t="s">
        <v>44</v>
      </c>
      <c r="H4" s="1"/>
      <c r="I4" s="1"/>
      <c r="L4" s="1" t="s">
        <v>45</v>
      </c>
      <c r="M4" s="1"/>
      <c r="N4" s="1"/>
      <c r="Q4" s="2" t="s">
        <v>43</v>
      </c>
      <c r="R4" s="2"/>
      <c r="S4" s="2"/>
      <c r="V4" s="2" t="s">
        <v>42</v>
      </c>
      <c r="W4" s="2"/>
      <c r="X4" s="2"/>
      <c r="AA4" s="2" t="s">
        <v>49</v>
      </c>
      <c r="AB4" s="2"/>
      <c r="AC4" s="2"/>
    </row>
    <row r="5" spans="1:29" x14ac:dyDescent="0.25">
      <c r="A5" s="3" t="s">
        <v>29</v>
      </c>
      <c r="B5" s="3" t="s">
        <v>30</v>
      </c>
      <c r="C5" s="3" t="s">
        <v>31</v>
      </c>
      <c r="D5" s="3" t="s">
        <v>32</v>
      </c>
      <c r="F5" s="3" t="s">
        <v>29</v>
      </c>
      <c r="G5" s="3" t="s">
        <v>30</v>
      </c>
      <c r="H5" s="3" t="s">
        <v>31</v>
      </c>
      <c r="I5" s="3" t="s">
        <v>32</v>
      </c>
      <c r="K5" s="3" t="s">
        <v>29</v>
      </c>
      <c r="L5" s="3" t="s">
        <v>30</v>
      </c>
      <c r="M5" s="3" t="s">
        <v>31</v>
      </c>
      <c r="N5" s="3" t="s">
        <v>32</v>
      </c>
      <c r="P5" s="3" t="s">
        <v>29</v>
      </c>
      <c r="U5" s="3" t="s">
        <v>29</v>
      </c>
      <c r="Z5" s="3" t="s">
        <v>29</v>
      </c>
      <c r="AA5" s="3" t="s">
        <v>30</v>
      </c>
      <c r="AB5" s="3" t="s">
        <v>31</v>
      </c>
      <c r="AC5" s="3" t="s">
        <v>32</v>
      </c>
    </row>
    <row r="6" spans="1:29" x14ac:dyDescent="0.25">
      <c r="B6" s="3">
        <v>0.63100000000000001</v>
      </c>
      <c r="C6" s="3">
        <v>0.63100000000000001</v>
      </c>
      <c r="D6" s="3">
        <v>0.63100000000000001</v>
      </c>
      <c r="F6" s="3">
        <v>2024</v>
      </c>
      <c r="G6" s="3">
        <f>(B9-$B$6)*$B$2*Output!$R$98*$D$2/Output!$R$95/1000000</f>
        <v>8.1673169825251613</v>
      </c>
      <c r="H6" s="3">
        <f>(C9-$B$6)*$B$2*Output!$R$98*$D$2/Output!$R$95/1000000</f>
        <v>16.10143244876204</v>
      </c>
      <c r="I6" s="3">
        <f>(D9-$B$6)*$B$2*Output!$R$98*$D$2/Output!$R$95/1000000</f>
        <v>24.03554791499889</v>
      </c>
      <c r="K6" s="3">
        <v>2024</v>
      </c>
      <c r="L6" s="3">
        <f>(B9-$B$6)*$B$2*Output!$R$101*$E$2/Output!$R$95/1000000</f>
        <v>6.9452278846355009</v>
      </c>
      <c r="M6" s="3">
        <f>(C9-$B$6)*$B$2*Output!$R$101*$E$2/Output!$R$95/1000000</f>
        <v>13.692148580125531</v>
      </c>
      <c r="N6" s="3">
        <f>(D9-$B$6)*$B$2*Output!$R$101*$E$2/Output!$R$95/1000000</f>
        <v>20.43906927561553</v>
      </c>
      <c r="P6" s="3">
        <v>2024</v>
      </c>
      <c r="Q6" s="3">
        <f>($A$2-(G6*2+L6*1.204))/$A$2*100</f>
        <v>99.880729778870645</v>
      </c>
      <c r="R6" s="3">
        <f t="shared" ref="R6:S21" si="0">($A$2-(H6*2+M6*1.204))/$A$2*100</f>
        <v>99.764865082037062</v>
      </c>
      <c r="S6" s="3">
        <f t="shared" si="0"/>
        <v>99.649000385203507</v>
      </c>
      <c r="U6" s="3">
        <v>2024</v>
      </c>
      <c r="V6" s="3">
        <f>100-Q6</f>
        <v>0.11927022112935504</v>
      </c>
      <c r="W6" s="3">
        <f t="shared" ref="W6:X21" si="1">100-R6</f>
        <v>0.23513491796293806</v>
      </c>
      <c r="X6" s="3">
        <f t="shared" si="1"/>
        <v>0.35099961479649266</v>
      </c>
      <c r="Z6" s="3">
        <v>2024</v>
      </c>
      <c r="AA6" s="3">
        <f>V6/100*$A$2</f>
        <v>24.696688338149897</v>
      </c>
      <c r="AB6" s="3">
        <f t="shared" ref="AB6:AC21" si="2">W6/100*$A$2</f>
        <v>48.688211787995776</v>
      </c>
      <c r="AC6" s="3">
        <f t="shared" si="2"/>
        <v>72.679735237835757</v>
      </c>
    </row>
    <row r="7" spans="1:29" x14ac:dyDescent="0.25">
      <c r="F7" s="3">
        <v>2025</v>
      </c>
      <c r="G7" s="3">
        <f>(B10-$B$6)*$B$2*Output!$R$98*$D$2/Output!$R$95/1000000</f>
        <v>16.334633965050323</v>
      </c>
      <c r="H7" s="3">
        <f>(C10-$B$6)*$B$2*Output!$R$98*$D$2/Output!$R$95/1000000</f>
        <v>33.726734225182014</v>
      </c>
      <c r="I7" s="3">
        <f>(D10-$B$6)*$B$2*Output!$R$98*$D$2/Output!$R$95/1000000</f>
        <v>51.11883448531367</v>
      </c>
      <c r="K7" s="3">
        <v>2025</v>
      </c>
      <c r="L7" s="3">
        <f>(B10-$B$6)*$B$2*Output!$R$101*$E$2/Output!$R$95/1000000</f>
        <v>13.890455769271002</v>
      </c>
      <c r="M7" s="3">
        <f>(C10-$B$6)*$B$2*Output!$R$101*$E$2/Output!$R$95/1000000</f>
        <v>28.680147409437595</v>
      </c>
      <c r="N7" s="3">
        <f>(D10-$B$6)*$B$2*Output!$R$101*$E$2/Output!$R$95/1000000</f>
        <v>43.46983904960414</v>
      </c>
      <c r="P7" s="3">
        <v>2025</v>
      </c>
      <c r="Q7" s="3">
        <f t="shared" ref="Q7:S32" si="3">($A$2-(G7*2+L7*1.204))/$A$2*100</f>
        <v>99.761459557741276</v>
      </c>
      <c r="R7" s="3">
        <f t="shared" si="0"/>
        <v>99.507476560831975</v>
      </c>
      <c r="S7" s="3">
        <f t="shared" si="0"/>
        <v>99.253493563922689</v>
      </c>
      <c r="U7" s="3">
        <v>2025</v>
      </c>
      <c r="V7" s="3">
        <f t="shared" ref="V7:X32" si="4">100-Q7</f>
        <v>0.23854044225872428</v>
      </c>
      <c r="W7" s="3">
        <f t="shared" si="1"/>
        <v>0.49252343916802488</v>
      </c>
      <c r="X7" s="3">
        <f t="shared" si="1"/>
        <v>0.74650643607731126</v>
      </c>
      <c r="Z7" s="3">
        <v>2025</v>
      </c>
      <c r="AA7" s="3">
        <f t="shared" ref="AA7:AC32" si="5">V7/100*$A$2</f>
        <v>49.393376676302744</v>
      </c>
      <c r="AB7" s="3">
        <f t="shared" si="2"/>
        <v>101.98436593132708</v>
      </c>
      <c r="AC7" s="3">
        <f t="shared" si="2"/>
        <v>154.57535518634845</v>
      </c>
    </row>
    <row r="8" spans="1:29" x14ac:dyDescent="0.25">
      <c r="F8" s="3">
        <v>2026</v>
      </c>
      <c r="G8" s="3">
        <f>(B11-$B$6)*$B$2*Output!$R$98*$D$2/Output!$R$95/1000000</f>
        <v>24.501950947575484</v>
      </c>
      <c r="H8" s="3">
        <f>(C11-$B$6)*$B$2*Output!$R$98*$D$2/Output!$R$95/1000000</f>
        <v>53.069133936819767</v>
      </c>
      <c r="I8" s="3">
        <f>(D11-$B$6)*$B$2*Output!$R$98*$D$2/Output!$R$95/1000000</f>
        <v>81.636316926063955</v>
      </c>
      <c r="K8" s="3">
        <v>2026</v>
      </c>
      <c r="L8" s="3">
        <f>(B11-$B$6)*$B$2*Output!$R$101*$E$2/Output!$R$95/1000000</f>
        <v>20.835683653906507</v>
      </c>
      <c r="M8" s="3">
        <f>(C11-$B$6)*$B$2*Output!$R$101*$E$2/Output!$R$95/1000000</f>
        <v>45.128311980552098</v>
      </c>
      <c r="N8" s="3">
        <f>(D11-$B$6)*$B$2*Output!$R$101*$E$2/Output!$R$95/1000000</f>
        <v>69.420940307197597</v>
      </c>
      <c r="P8" s="3">
        <v>2026</v>
      </c>
      <c r="Q8" s="3">
        <f t="shared" si="3"/>
        <v>99.642189336611921</v>
      </c>
      <c r="R8" s="3">
        <f t="shared" si="0"/>
        <v>99.22501265062553</v>
      </c>
      <c r="S8" s="3">
        <f t="shared" si="0"/>
        <v>98.807835964639153</v>
      </c>
      <c r="U8" s="3">
        <v>2026</v>
      </c>
      <c r="V8" s="3">
        <f t="shared" si="4"/>
        <v>0.35781066338807932</v>
      </c>
      <c r="W8" s="3">
        <f t="shared" si="1"/>
        <v>0.77498734937447011</v>
      </c>
      <c r="X8" s="3">
        <f t="shared" si="1"/>
        <v>1.1921640353608467</v>
      </c>
      <c r="Z8" s="3">
        <v>2026</v>
      </c>
      <c r="AA8" s="3">
        <f t="shared" si="5"/>
        <v>74.090065014452648</v>
      </c>
      <c r="AB8" s="3">
        <f t="shared" si="2"/>
        <v>160.47275549822467</v>
      </c>
      <c r="AC8" s="3">
        <f t="shared" si="2"/>
        <v>246.85544598199371</v>
      </c>
    </row>
    <row r="9" spans="1:29" x14ac:dyDescent="0.25">
      <c r="A9" s="3">
        <v>2024</v>
      </c>
      <c r="B9" s="3">
        <v>0.65818807381982936</v>
      </c>
      <c r="C9" s="3">
        <v>0.68459984618676939</v>
      </c>
      <c r="D9" s="3">
        <v>0.71101161855370931</v>
      </c>
      <c r="F9" s="3">
        <v>2027</v>
      </c>
      <c r="G9" s="3">
        <f>(B12-$B$6)*$B$2*Output!$R$98*$D$2/Output!$R$95/1000000</f>
        <v>32.669267930100645</v>
      </c>
      <c r="H9" s="3">
        <f>(C12-$B$6)*$B$2*Output!$R$98*$D$2/Output!$R$95/1000000</f>
        <v>74.346361829336118</v>
      </c>
      <c r="I9" s="3">
        <f>(D12-$B$6)*$B$2*Output!$R$98*$D$2/Output!$R$95/1000000</f>
        <v>116.02345572857153</v>
      </c>
      <c r="K9" s="3">
        <v>2027</v>
      </c>
      <c r="L9" s="3">
        <f>(B12-$B$6)*$B$2*Output!$R$101*$E$2/Output!$R$95/1000000</f>
        <v>27.780911538542004</v>
      </c>
      <c r="M9" s="3">
        <f>(C12-$B$6)*$B$2*Output!$R$101*$E$2/Output!$R$95/1000000</f>
        <v>63.221793203704038</v>
      </c>
      <c r="N9" s="3">
        <f>(D12-$B$6)*$B$2*Output!$R$101*$E$2/Output!$R$95/1000000</f>
        <v>98.662674868865977</v>
      </c>
      <c r="P9" s="3">
        <v>2027</v>
      </c>
      <c r="Q9" s="3">
        <f t="shared" si="3"/>
        <v>99.522919115482551</v>
      </c>
      <c r="R9" s="3">
        <f t="shared" si="0"/>
        <v>98.914293759563748</v>
      </c>
      <c r="S9" s="3">
        <f t="shared" si="0"/>
        <v>98.305668403644958</v>
      </c>
      <c r="U9" s="3">
        <v>2027</v>
      </c>
      <c r="V9" s="3">
        <f t="shared" si="4"/>
        <v>0.47708088451744857</v>
      </c>
      <c r="W9" s="3">
        <f t="shared" si="1"/>
        <v>1.0857062404362523</v>
      </c>
      <c r="X9" s="3">
        <f t="shared" si="1"/>
        <v>1.6943315963550418</v>
      </c>
      <c r="Z9" s="3">
        <v>2027</v>
      </c>
      <c r="AA9" s="3">
        <f t="shared" si="5"/>
        <v>98.786753352605487</v>
      </c>
      <c r="AB9" s="3">
        <f t="shared" si="2"/>
        <v>224.81176267593258</v>
      </c>
      <c r="AC9" s="3">
        <f t="shared" si="2"/>
        <v>350.83677199925671</v>
      </c>
    </row>
    <row r="10" spans="1:29" x14ac:dyDescent="0.25">
      <c r="A10" s="3">
        <v>2025</v>
      </c>
      <c r="B10" s="3">
        <v>0.68537614763965871</v>
      </c>
      <c r="C10" s="3">
        <v>0.74327248088668008</v>
      </c>
      <c r="D10" s="3">
        <v>0.80116881413370133</v>
      </c>
      <c r="F10" s="3">
        <v>2028</v>
      </c>
      <c r="G10" s="3">
        <f>(B13-$B$6)*$B$2*Output!$R$98*$D$2/Output!$R$95/1000000</f>
        <v>40.836584912625796</v>
      </c>
      <c r="H10" s="3">
        <f>(C13-$B$6)*$B$2*Output!$R$98*$D$2/Output!$R$95/1000000</f>
        <v>97.803756625988569</v>
      </c>
      <c r="I10" s="3">
        <f>(D13-$B$6)*$B$2*Output!$R$98*$D$2/Output!$R$95/1000000</f>
        <v>154.7709283393512</v>
      </c>
      <c r="K10" s="3">
        <v>2028</v>
      </c>
      <c r="L10" s="3">
        <f>(B13-$B$6)*$B$2*Output!$R$101*$E$2/Output!$R$95/1000000</f>
        <v>34.7261394231775</v>
      </c>
      <c r="M10" s="3">
        <f>(C13-$B$6)*$B$2*Output!$R$101*$E$2/Output!$R$95/1000000</f>
        <v>83.169219364730012</v>
      </c>
      <c r="N10" s="3">
        <f>(D13-$B$6)*$B$2*Output!$R$101*$E$2/Output!$R$95/1000000</f>
        <v>131.61229930628241</v>
      </c>
      <c r="P10" s="3">
        <v>2028</v>
      </c>
      <c r="Q10" s="3">
        <f t="shared" si="3"/>
        <v>99.403648894353182</v>
      </c>
      <c r="R10" s="3">
        <f t="shared" si="0"/>
        <v>98.571737119420902</v>
      </c>
      <c r="S10" s="3">
        <f t="shared" si="0"/>
        <v>97.739825344488608</v>
      </c>
      <c r="U10" s="3">
        <v>2028</v>
      </c>
      <c r="V10" s="3">
        <f t="shared" si="4"/>
        <v>0.59635110564681781</v>
      </c>
      <c r="W10" s="3">
        <f t="shared" si="1"/>
        <v>1.4282628805790978</v>
      </c>
      <c r="X10" s="3">
        <f t="shared" si="1"/>
        <v>2.260174655511392</v>
      </c>
      <c r="Z10" s="3">
        <v>2028</v>
      </c>
      <c r="AA10" s="3">
        <f t="shared" si="5"/>
        <v>123.48344169075834</v>
      </c>
      <c r="AB10" s="3">
        <f t="shared" si="2"/>
        <v>295.74325336711087</v>
      </c>
      <c r="AC10" s="3">
        <f t="shared" si="2"/>
        <v>468.00306504346639</v>
      </c>
    </row>
    <row r="11" spans="1:29" x14ac:dyDescent="0.25">
      <c r="A11" s="3">
        <v>2026</v>
      </c>
      <c r="B11" s="3">
        <v>0.71256422145948806</v>
      </c>
      <c r="C11" s="3">
        <v>0.80766114026378455</v>
      </c>
      <c r="D11" s="3">
        <v>0.90275805906808071</v>
      </c>
      <c r="F11" s="3">
        <v>2029</v>
      </c>
      <c r="G11" s="3">
        <f>(B14-$B$6)*$B$2*Output!$R$98*$D$2/Output!$R$95/1000000</f>
        <v>49.003901895150968</v>
      </c>
      <c r="H11" s="3">
        <f>(C14-$B$6)*$B$2*Output!$R$98*$D$2/Output!$R$95/1000000</f>
        <v>123.71776631840484</v>
      </c>
      <c r="I11" s="3">
        <f>(D14-$B$6)*$B$2*Output!$R$98*$D$2/Output!$R$95/1000000</f>
        <v>198.43163074165861</v>
      </c>
      <c r="K11" s="3">
        <v>2029</v>
      </c>
      <c r="L11" s="3">
        <f>(B14-$B$6)*$B$2*Output!$R$101*$E$2/Output!$R$95/1000000</f>
        <v>41.671367307813014</v>
      </c>
      <c r="M11" s="3">
        <f>(C14-$B$6)*$B$2*Output!$R$101*$E$2/Output!$R$95/1000000</f>
        <v>105.20567308675005</v>
      </c>
      <c r="N11" s="3">
        <f>(D14-$B$6)*$B$2*Output!$R$101*$E$2/Output!$R$95/1000000</f>
        <v>168.73997886568702</v>
      </c>
      <c r="P11" s="3">
        <v>2029</v>
      </c>
      <c r="Q11" s="3">
        <f t="shared" si="3"/>
        <v>99.284378673223827</v>
      </c>
      <c r="R11" s="3">
        <f t="shared" si="0"/>
        <v>98.193305662312525</v>
      </c>
      <c r="S11" s="3">
        <f t="shared" si="0"/>
        <v>97.102232651401238</v>
      </c>
      <c r="U11" s="3">
        <v>2029</v>
      </c>
      <c r="V11" s="3">
        <f t="shared" si="4"/>
        <v>0.71562132677617285</v>
      </c>
      <c r="W11" s="3">
        <f t="shared" si="1"/>
        <v>1.8066943376874747</v>
      </c>
      <c r="X11" s="3">
        <f t="shared" si="1"/>
        <v>2.8977673485987623</v>
      </c>
      <c r="Z11" s="3">
        <v>2029</v>
      </c>
      <c r="AA11" s="3">
        <f t="shared" si="5"/>
        <v>148.18013002890822</v>
      </c>
      <c r="AB11" s="3">
        <f t="shared" si="2"/>
        <v>374.10316303325692</v>
      </c>
      <c r="AC11" s="3">
        <f t="shared" si="2"/>
        <v>600.02619603760274</v>
      </c>
    </row>
    <row r="12" spans="1:29" x14ac:dyDescent="0.25">
      <c r="A12" s="3">
        <v>2027</v>
      </c>
      <c r="B12" s="3">
        <v>0.73975229527931741</v>
      </c>
      <c r="C12" s="3">
        <v>0.87849062366216379</v>
      </c>
      <c r="D12" s="3">
        <v>1.01722895204501</v>
      </c>
      <c r="F12" s="3">
        <v>2030</v>
      </c>
      <c r="G12" s="3">
        <f>(B15-$B$6)*$B$2*Output!$R$98*$D$2/Output!$R$95/1000000</f>
        <v>57.171218877676132</v>
      </c>
      <c r="H12" s="3">
        <f>(C15-$B$6)*$B$2*Output!$R$98*$D$2/Output!$R$95/1000000</f>
        <v>152.39989286216849</v>
      </c>
      <c r="I12" s="3">
        <f>(D15-$B$6)*$B$2*Output!$R$98*$D$2/Output!$R$95/1000000</f>
        <v>247.62856684666079</v>
      </c>
      <c r="K12" s="3">
        <v>2030</v>
      </c>
      <c r="L12" s="3">
        <f>(B15-$B$6)*$B$2*Output!$R$101*$E$2/Output!$R$95/1000000</f>
        <v>48.616595192448507</v>
      </c>
      <c r="M12" s="3">
        <f>(C15-$B$6)*$B$2*Output!$R$101*$E$2/Output!$R$95/1000000</f>
        <v>129.59604577445268</v>
      </c>
      <c r="N12" s="3">
        <f>(D15-$B$6)*$B$2*Output!$R$101*$E$2/Output!$R$95/1000000</f>
        <v>210.57549635645682</v>
      </c>
      <c r="P12" s="3">
        <v>2030</v>
      </c>
      <c r="Q12" s="3">
        <f t="shared" si="3"/>
        <v>99.165108452094458</v>
      </c>
      <c r="R12" s="3">
        <f t="shared" si="0"/>
        <v>97.774450414909424</v>
      </c>
      <c r="S12" s="3">
        <f t="shared" si="0"/>
        <v>96.383792377724404</v>
      </c>
      <c r="U12" s="3">
        <v>2030</v>
      </c>
      <c r="V12" s="3">
        <f t="shared" si="4"/>
        <v>0.8348915479055421</v>
      </c>
      <c r="W12" s="3">
        <f t="shared" si="1"/>
        <v>2.225549585090576</v>
      </c>
      <c r="X12" s="3">
        <f t="shared" si="1"/>
        <v>3.6162076222755957</v>
      </c>
      <c r="Z12" s="3">
        <v>2030</v>
      </c>
      <c r="AA12" s="3">
        <f t="shared" si="5"/>
        <v>172.87681836706108</v>
      </c>
      <c r="AB12" s="3">
        <f t="shared" si="2"/>
        <v>460.83342483678013</v>
      </c>
      <c r="AC12" s="3">
        <f t="shared" si="2"/>
        <v>748.79003130649619</v>
      </c>
    </row>
    <row r="13" spans="1:29" x14ac:dyDescent="0.25">
      <c r="A13" s="3">
        <v>2028</v>
      </c>
      <c r="B13" s="3">
        <v>0.76694036909914676</v>
      </c>
      <c r="C13" s="3">
        <v>0.95657763592296197</v>
      </c>
      <c r="D13" s="3">
        <v>1.1462149027467767</v>
      </c>
      <c r="F13" s="3">
        <v>2031</v>
      </c>
      <c r="G13" s="3">
        <f>(B16-$B$6)*$B$2*Output!$R$98*$D$2/Output!$R$95/1000000</f>
        <v>65.33853586020129</v>
      </c>
      <c r="H13" s="3">
        <f>(C16-$B$6)*$B$2*Output!$R$98*$D$2/Output!$R$95/1000000</f>
        <v>163.12630071953492</v>
      </c>
      <c r="I13" s="3">
        <f>(D16-$B$6)*$B$2*Output!$R$98*$D$2/Output!$R$95/1000000</f>
        <v>260.91406557886842</v>
      </c>
      <c r="K13" s="3">
        <v>2031</v>
      </c>
      <c r="L13" s="3">
        <f>(B16-$B$6)*$B$2*Output!$R$101*$E$2/Output!$R$95/1000000</f>
        <v>55.561823077084007</v>
      </c>
      <c r="M13" s="3">
        <f>(C16-$B$6)*$B$2*Output!$R$101*$E$2/Output!$R$95/1000000</f>
        <v>138.71744354955425</v>
      </c>
      <c r="N13" s="3">
        <f>(D16-$B$6)*$B$2*Output!$R$101*$E$2/Output!$R$95/1000000</f>
        <v>221.87306402202447</v>
      </c>
      <c r="P13" s="3">
        <v>2031</v>
      </c>
      <c r="Q13" s="3">
        <f t="shared" si="3"/>
        <v>99.045838230965103</v>
      </c>
      <c r="R13" s="3">
        <f t="shared" si="0"/>
        <v>97.617808883815556</v>
      </c>
      <c r="S13" s="3">
        <f t="shared" si="0"/>
        <v>96.189779536665995</v>
      </c>
      <c r="U13" s="3">
        <v>2031</v>
      </c>
      <c r="V13" s="3">
        <f t="shared" si="4"/>
        <v>0.95416176903489713</v>
      </c>
      <c r="W13" s="3">
        <f t="shared" si="1"/>
        <v>2.382191116184444</v>
      </c>
      <c r="X13" s="3">
        <f t="shared" si="1"/>
        <v>3.8102204633340051</v>
      </c>
      <c r="Z13" s="3">
        <v>2031</v>
      </c>
      <c r="AA13" s="3">
        <f t="shared" si="5"/>
        <v>197.57350670521097</v>
      </c>
      <c r="AB13" s="3">
        <f t="shared" si="2"/>
        <v>493.26840347273196</v>
      </c>
      <c r="AC13" s="3">
        <f t="shared" si="2"/>
        <v>788.96330024025565</v>
      </c>
    </row>
    <row r="14" spans="1:29" x14ac:dyDescent="0.25">
      <c r="A14" s="3">
        <v>2029</v>
      </c>
      <c r="B14" s="3">
        <v>0.79412844291897611</v>
      </c>
      <c r="C14" s="3">
        <v>1.0428424411206358</v>
      </c>
      <c r="D14" s="3">
        <v>1.2915564393222954</v>
      </c>
      <c r="F14" s="3">
        <v>2032</v>
      </c>
      <c r="G14" s="3">
        <f>(B17-$B$6)*$B$2*Output!$R$98*$D$2/Output!$R$95/1000000</f>
        <v>73.505852842726441</v>
      </c>
      <c r="H14" s="3">
        <f>(C17-$B$6)*$B$2*Output!$R$98*$D$2/Output!$R$95/1000000</f>
        <v>174.05457497346043</v>
      </c>
      <c r="I14" s="3">
        <f>(D17-$B$6)*$B$2*Output!$R$98*$D$2/Output!$R$95/1000000</f>
        <v>274.60329710419427</v>
      </c>
      <c r="K14" s="3">
        <v>2032</v>
      </c>
      <c r="L14" s="3">
        <f>(B17-$B$6)*$B$2*Output!$R$101*$E$2/Output!$R$95/1000000</f>
        <v>62.507050961719493</v>
      </c>
      <c r="M14" s="3">
        <f>(C17-$B$6)*$B$2*Output!$R$101*$E$2/Output!$R$95/1000000</f>
        <v>148.01050211967006</v>
      </c>
      <c r="N14" s="3">
        <f>(D17-$B$6)*$B$2*Output!$R$101*$E$2/Output!$R$95/1000000</f>
        <v>233.51395327762054</v>
      </c>
      <c r="P14" s="3">
        <v>2032</v>
      </c>
      <c r="Q14" s="3">
        <f t="shared" si="3"/>
        <v>98.926568009835748</v>
      </c>
      <c r="R14" s="3">
        <f t="shared" si="0"/>
        <v>97.458219426271924</v>
      </c>
      <c r="S14" s="3">
        <f t="shared" si="0"/>
        <v>95.989870842708115</v>
      </c>
      <c r="U14" s="3">
        <v>2032</v>
      </c>
      <c r="V14" s="3">
        <f t="shared" si="4"/>
        <v>1.0734319901642522</v>
      </c>
      <c r="W14" s="3">
        <f t="shared" si="1"/>
        <v>2.5417805737280759</v>
      </c>
      <c r="X14" s="3">
        <f t="shared" si="1"/>
        <v>4.0101291572918853</v>
      </c>
      <c r="Z14" s="3">
        <v>2032</v>
      </c>
      <c r="AA14" s="3">
        <f t="shared" si="5"/>
        <v>222.27019504336087</v>
      </c>
      <c r="AB14" s="3">
        <f t="shared" si="2"/>
        <v>526.31379449900408</v>
      </c>
      <c r="AC14" s="3">
        <f t="shared" si="2"/>
        <v>830.35739395464429</v>
      </c>
    </row>
    <row r="15" spans="1:29" x14ac:dyDescent="0.25">
      <c r="A15" s="3">
        <v>2030</v>
      </c>
      <c r="B15" s="3">
        <v>0.82131651673880546</v>
      </c>
      <c r="C15" s="3">
        <v>1.1383219940080802</v>
      </c>
      <c r="D15" s="3">
        <v>1.4553274712773547</v>
      </c>
      <c r="F15" s="3">
        <v>2033</v>
      </c>
      <c r="G15" s="3">
        <f>(B18-$B$6)*$B$2*Output!$R$98*$D$2/Output!$R$95/1000000</f>
        <v>81.673169825251591</v>
      </c>
      <c r="H15" s="3">
        <f>(C18-$B$6)*$B$2*Output!$R$98*$D$2/Output!$R$95/1000000</f>
        <v>185.19085013840808</v>
      </c>
      <c r="I15" s="3">
        <f>(D18-$B$6)*$B$2*Output!$R$98*$D$2/Output!$R$95/1000000</f>
        <v>288.7085304515644</v>
      </c>
      <c r="K15" s="3">
        <v>2033</v>
      </c>
      <c r="L15" s="3">
        <f>(B18-$B$6)*$B$2*Output!$R$101*$E$2/Output!$R$95/1000000</f>
        <v>69.452278846355</v>
      </c>
      <c r="M15" s="3">
        <f>(C18-$B$6)*$B$2*Output!$R$101*$E$2/Output!$R$95/1000000</f>
        <v>157.48043808175575</v>
      </c>
      <c r="N15" s="3">
        <f>(D18-$B$6)*$B$2*Output!$R$101*$E$2/Output!$R$95/1000000</f>
        <v>245.50859731715641</v>
      </c>
      <c r="P15" s="3">
        <v>2033</v>
      </c>
      <c r="Q15" s="3">
        <f t="shared" si="3"/>
        <v>98.807297788706379</v>
      </c>
      <c r="R15" s="3">
        <f t="shared" si="0"/>
        <v>97.295592457792239</v>
      </c>
      <c r="S15" s="3">
        <f t="shared" si="0"/>
        <v>95.783887126878113</v>
      </c>
      <c r="U15" s="3">
        <v>2033</v>
      </c>
      <c r="V15" s="3">
        <f t="shared" si="4"/>
        <v>1.1927022112936214</v>
      </c>
      <c r="W15" s="3">
        <f t="shared" si="1"/>
        <v>2.7044075422077611</v>
      </c>
      <c r="X15" s="3">
        <f t="shared" si="1"/>
        <v>4.2161128731218867</v>
      </c>
      <c r="Z15" s="3">
        <v>2033</v>
      </c>
      <c r="AA15" s="3">
        <f t="shared" si="5"/>
        <v>246.96688338151372</v>
      </c>
      <c r="AB15" s="3">
        <f t="shared" si="2"/>
        <v>559.98814772725007</v>
      </c>
      <c r="AC15" s="3">
        <f t="shared" si="2"/>
        <v>873.00941207298354</v>
      </c>
    </row>
    <row r="16" spans="1:29" x14ac:dyDescent="0.25">
      <c r="A16" s="3">
        <v>2031</v>
      </c>
      <c r="B16" s="3">
        <v>0.84850459055863481</v>
      </c>
      <c r="C16" s="3">
        <v>1.1740289917004252</v>
      </c>
      <c r="D16" s="3">
        <v>1.4995533928422151</v>
      </c>
      <c r="F16" s="3">
        <v>2034</v>
      </c>
      <c r="G16" s="3">
        <f>(B19-$B$6)*$B$2*Output!$R$98*$D$2/Output!$R$95/1000000</f>
        <v>89.84048680777677</v>
      </c>
      <c r="H16" s="3">
        <f>(C19-$B$6)*$B$2*Output!$R$98*$D$2/Output!$R$95/1000000</f>
        <v>196.5414471504954</v>
      </c>
      <c r="I16" s="3">
        <f>(D19-$B$6)*$B$2*Output!$R$98*$D$2/Output!$R$95/1000000</f>
        <v>303.24240749321399</v>
      </c>
      <c r="K16" s="3">
        <v>2034</v>
      </c>
      <c r="L16" s="3">
        <f>(B19-$B$6)*$B$2*Output!$R$101*$E$2/Output!$R$95/1000000</f>
        <v>76.397506730990514</v>
      </c>
      <c r="M16" s="3">
        <f>(C19-$B$6)*$B$2*Output!$R$101*$E$2/Output!$R$95/1000000</f>
        <v>167.13262655984227</v>
      </c>
      <c r="N16" s="3">
        <f>(D19-$B$6)*$B$2*Output!$R$101*$E$2/Output!$R$95/1000000</f>
        <v>257.86774638869394</v>
      </c>
      <c r="P16" s="3">
        <v>2034</v>
      </c>
      <c r="Q16" s="3">
        <f t="shared" si="3"/>
        <v>98.688027567577009</v>
      </c>
      <c r="R16" s="3">
        <f t="shared" si="0"/>
        <v>97.129835671508758</v>
      </c>
      <c r="S16" s="3">
        <f t="shared" si="0"/>
        <v>95.571643775440478</v>
      </c>
      <c r="U16" s="3">
        <v>2034</v>
      </c>
      <c r="V16" s="3">
        <f t="shared" si="4"/>
        <v>1.3119724324229907</v>
      </c>
      <c r="W16" s="3">
        <f t="shared" si="1"/>
        <v>2.8701643284912421</v>
      </c>
      <c r="X16" s="3">
        <f t="shared" si="1"/>
        <v>4.428356224559522</v>
      </c>
      <c r="Z16" s="3">
        <v>2034</v>
      </c>
      <c r="AA16" s="3">
        <f t="shared" si="5"/>
        <v>271.66357171966655</v>
      </c>
      <c r="AB16" s="3">
        <f t="shared" si="2"/>
        <v>594.31057667903906</v>
      </c>
      <c r="AC16" s="3">
        <f t="shared" si="2"/>
        <v>916.95758163841754</v>
      </c>
    </row>
    <row r="17" spans="1:29" x14ac:dyDescent="0.25">
      <c r="A17" s="3">
        <v>2032</v>
      </c>
      <c r="B17" s="3">
        <v>0.87569266437846416</v>
      </c>
      <c r="C17" s="3">
        <v>1.2104079797787359</v>
      </c>
      <c r="D17" s="3">
        <v>1.5451232951790073</v>
      </c>
      <c r="F17" s="3">
        <v>2035</v>
      </c>
      <c r="G17" s="3">
        <f>(B20-$B$6)*$B$2*Output!$R$98*$D$2/Output!$R$95/1000000</f>
        <v>98.007803790301963</v>
      </c>
      <c r="H17" s="3">
        <f>(C20-$B$6)*$B$2*Output!$R$98*$D$2/Output!$R$95/1000000</f>
        <v>208.11287903265958</v>
      </c>
      <c r="I17" s="3">
        <f>(D20-$B$6)*$B$2*Output!$R$98*$D$2/Output!$R$95/1000000</f>
        <v>318.21795427501706</v>
      </c>
      <c r="K17" s="3">
        <v>2035</v>
      </c>
      <c r="L17" s="3">
        <f>(B20-$B$6)*$B$2*Output!$R$101*$E$2/Output!$R$95/1000000</f>
        <v>83.342734615626043</v>
      </c>
      <c r="M17" s="3">
        <f>(C20-$B$6)*$B$2*Output!$R$101*$E$2/Output!$R$95/1000000</f>
        <v>176.97260602251268</v>
      </c>
      <c r="N17" s="3">
        <f>(D20-$B$6)*$B$2*Output!$R$101*$E$2/Output!$R$95/1000000</f>
        <v>270.60247742939919</v>
      </c>
      <c r="P17" s="3">
        <v>2035</v>
      </c>
      <c r="Q17" s="3">
        <f t="shared" si="3"/>
        <v>98.568757346447654</v>
      </c>
      <c r="R17" s="3">
        <f t="shared" si="0"/>
        <v>96.960853955441891</v>
      </c>
      <c r="S17" s="3">
        <f t="shared" si="0"/>
        <v>95.352950564436142</v>
      </c>
      <c r="U17" s="3">
        <v>2035</v>
      </c>
      <c r="V17" s="3">
        <f t="shared" si="4"/>
        <v>1.4312426535523457</v>
      </c>
      <c r="W17" s="3">
        <f t="shared" si="1"/>
        <v>3.0391460445581089</v>
      </c>
      <c r="X17" s="3">
        <f t="shared" si="1"/>
        <v>4.6470494355638579</v>
      </c>
      <c r="Z17" s="3">
        <v>2035</v>
      </c>
      <c r="AA17" s="3">
        <f t="shared" si="5"/>
        <v>296.36026005781645</v>
      </c>
      <c r="AB17" s="3">
        <f t="shared" si="2"/>
        <v>629.30077571642482</v>
      </c>
      <c r="AC17" s="3">
        <f t="shared" si="2"/>
        <v>962.24129137503019</v>
      </c>
    </row>
    <row r="18" spans="1:29" x14ac:dyDescent="0.25">
      <c r="A18" s="3">
        <v>2033</v>
      </c>
      <c r="B18" s="3">
        <v>0.90288073819829351</v>
      </c>
      <c r="C18" s="3">
        <v>1.2474793793473269</v>
      </c>
      <c r="D18" s="3">
        <v>1.5920780204963596</v>
      </c>
      <c r="F18" s="3">
        <v>2036</v>
      </c>
      <c r="G18" s="3">
        <f>(B21-$B$6)*$B$2*Output!$R$98*$D$2/Output!$R$95/1000000</f>
        <v>106.17512077282711</v>
      </c>
      <c r="H18" s="3">
        <f>(C21-$B$6)*$B$2*Output!$R$98*$D$2/Output!$R$95/1000000</f>
        <v>219.91185673197978</v>
      </c>
      <c r="I18" s="3">
        <f>(D21-$B$6)*$B$2*Output!$R$98*$D$2/Output!$R$95/1000000</f>
        <v>333.64859269113236</v>
      </c>
      <c r="K18" s="3">
        <v>2036</v>
      </c>
      <c r="L18" s="3">
        <f>(B21-$B$6)*$B$2*Output!$R$101*$E$2/Output!$R$95/1000000</f>
        <v>90.287962500261543</v>
      </c>
      <c r="M18" s="3">
        <f>(C21-$B$6)*$B$2*Output!$R$101*$E$2/Output!$R$95/1000000</f>
        <v>187.00608324677671</v>
      </c>
      <c r="N18" s="3">
        <f>(D21-$B$6)*$B$2*Output!$R$101*$E$2/Output!$R$95/1000000</f>
        <v>283.72420399329178</v>
      </c>
      <c r="P18" s="3">
        <v>2036</v>
      </c>
      <c r="Q18" s="3">
        <f t="shared" si="3"/>
        <v>98.449487125318285</v>
      </c>
      <c r="R18" s="3">
        <f t="shared" si="0"/>
        <v>96.788549307255792</v>
      </c>
      <c r="S18" s="3">
        <f t="shared" si="0"/>
        <v>95.127611489193299</v>
      </c>
      <c r="U18" s="3">
        <v>2036</v>
      </c>
      <c r="V18" s="3">
        <f t="shared" si="4"/>
        <v>1.5505128746817149</v>
      </c>
      <c r="W18" s="3">
        <f t="shared" si="1"/>
        <v>3.2114506927442079</v>
      </c>
      <c r="X18" s="3">
        <f t="shared" si="1"/>
        <v>4.8723885108067009</v>
      </c>
      <c r="Z18" s="3">
        <v>2036</v>
      </c>
      <c r="AA18" s="3">
        <f t="shared" si="5"/>
        <v>321.0569483959693</v>
      </c>
      <c r="AB18" s="3">
        <f t="shared" si="2"/>
        <v>664.97903769307948</v>
      </c>
      <c r="AC18" s="3">
        <f t="shared" si="2"/>
        <v>1008.9011269901895</v>
      </c>
    </row>
    <row r="19" spans="1:29" x14ac:dyDescent="0.25">
      <c r="A19" s="3">
        <v>2034</v>
      </c>
      <c r="B19" s="3">
        <v>0.93006881201812286</v>
      </c>
      <c r="C19" s="3">
        <v>1.2852642320871004</v>
      </c>
      <c r="D19" s="3">
        <v>1.6404596521560777</v>
      </c>
      <c r="F19" s="3">
        <v>2037</v>
      </c>
      <c r="G19" s="3">
        <f>(B22-$B$6)*$B$2*Output!$R$98*$D$2/Output!$R$95/1000000</f>
        <v>114.34243775535226</v>
      </c>
      <c r="H19" s="3">
        <f>(C22-$B$6)*$B$2*Output!$R$98*$D$2/Output!$R$95/1000000</f>
        <v>231.94529513439107</v>
      </c>
      <c r="I19" s="3">
        <f>(D22-$B$6)*$B$2*Output!$R$98*$D$2/Output!$R$95/1000000</f>
        <v>349.54815251342978</v>
      </c>
      <c r="K19" s="3">
        <v>2037</v>
      </c>
      <c r="L19" s="3">
        <f>(B22-$B$6)*$B$2*Output!$R$101*$E$2/Output!$R$95/1000000</f>
        <v>97.233190384897014</v>
      </c>
      <c r="M19" s="3">
        <f>(C22-$B$6)*$B$2*Output!$R$101*$E$2/Output!$R$95/1000000</f>
        <v>197.23893843279288</v>
      </c>
      <c r="N19" s="3">
        <f>(D22-$B$6)*$B$2*Output!$R$101*$E$2/Output!$R$95/1000000</f>
        <v>297.24468648068859</v>
      </c>
      <c r="P19" s="3">
        <v>2037</v>
      </c>
      <c r="Q19" s="3">
        <f t="shared" si="3"/>
        <v>98.33021690418893</v>
      </c>
      <c r="R19" s="3">
        <f t="shared" si="0"/>
        <v>96.612820746423267</v>
      </c>
      <c r="S19" s="3">
        <f t="shared" si="0"/>
        <v>94.895424588657633</v>
      </c>
      <c r="U19" s="3">
        <v>2037</v>
      </c>
      <c r="V19" s="3">
        <f t="shared" si="4"/>
        <v>1.66978309581107</v>
      </c>
      <c r="W19" s="3">
        <f t="shared" si="1"/>
        <v>3.3871792535767327</v>
      </c>
      <c r="X19" s="3">
        <f t="shared" si="1"/>
        <v>5.1045754113423669</v>
      </c>
      <c r="Z19" s="3">
        <v>2037</v>
      </c>
      <c r="AA19" s="3">
        <f t="shared" si="5"/>
        <v>345.7536367341192</v>
      </c>
      <c r="AB19" s="3">
        <f t="shared" si="2"/>
        <v>701.36627214186615</v>
      </c>
      <c r="AC19" s="3">
        <f t="shared" si="2"/>
        <v>1056.9789075496074</v>
      </c>
    </row>
    <row r="20" spans="1:29" x14ac:dyDescent="0.25">
      <c r="A20" s="3">
        <v>2035</v>
      </c>
      <c r="B20" s="3">
        <v>0.95725688583795232</v>
      </c>
      <c r="C20" s="3">
        <v>1.3237842191142402</v>
      </c>
      <c r="D20" s="3">
        <v>1.6903115523905274</v>
      </c>
      <c r="F20" s="3">
        <v>2038</v>
      </c>
      <c r="G20" s="3">
        <f>(B23-$B$6)*$B$2*Output!$R$98*$D$2/Output!$R$95/1000000</f>
        <v>122.50975473787747</v>
      </c>
      <c r="H20" s="3">
        <f>(C23-$B$6)*$B$2*Output!$R$98*$D$2/Output!$R$95/1000000</f>
        <v>244.22031926217866</v>
      </c>
      <c r="I20" s="3">
        <f>(D23-$B$6)*$B$2*Output!$R$98*$D$2/Output!$R$95/1000000</f>
        <v>365.93088378647946</v>
      </c>
      <c r="K20" s="3">
        <v>2038</v>
      </c>
      <c r="L20" s="3">
        <f>(B23-$B$6)*$B$2*Output!$R$101*$E$2/Output!$R$95/1000000</f>
        <v>104.17841826953257</v>
      </c>
      <c r="M20" s="3">
        <f>(C23-$B$6)*$B$2*Output!$R$101*$E$2/Output!$R$95/1000000</f>
        <v>207.67723047402146</v>
      </c>
      <c r="N20" s="3">
        <f>(D23-$B$6)*$B$2*Output!$R$101*$E$2/Output!$R$95/1000000</f>
        <v>311.17604267851016</v>
      </c>
      <c r="P20" s="3">
        <v>2038</v>
      </c>
      <c r="Q20" s="3">
        <f t="shared" si="3"/>
        <v>98.210946683059547</v>
      </c>
      <c r="R20" s="3">
        <f t="shared" si="0"/>
        <v>96.433564223721632</v>
      </c>
      <c r="S20" s="3">
        <f t="shared" si="0"/>
        <v>94.656181764383732</v>
      </c>
      <c r="U20" s="3">
        <v>2038</v>
      </c>
      <c r="V20" s="3">
        <f t="shared" si="4"/>
        <v>1.7890533169404534</v>
      </c>
      <c r="W20" s="3">
        <f t="shared" si="1"/>
        <v>3.5664357762783681</v>
      </c>
      <c r="X20" s="3">
        <f t="shared" si="1"/>
        <v>5.3438182356162685</v>
      </c>
      <c r="Z20" s="3">
        <v>2038</v>
      </c>
      <c r="AA20" s="3">
        <f t="shared" si="5"/>
        <v>370.45032507227501</v>
      </c>
      <c r="AB20" s="3">
        <f t="shared" si="2"/>
        <v>738.48402401508019</v>
      </c>
      <c r="AC20" s="3">
        <f t="shared" si="2"/>
        <v>1106.5177229578826</v>
      </c>
    </row>
    <row r="21" spans="1:29" x14ac:dyDescent="0.25">
      <c r="A21" s="3">
        <v>2036</v>
      </c>
      <c r="B21" s="3">
        <v>0.98444495965778167</v>
      </c>
      <c r="C21" s="3">
        <v>1.3630616804119962</v>
      </c>
      <c r="D21" s="3">
        <v>1.7416784011662103</v>
      </c>
      <c r="F21" s="3">
        <v>2039</v>
      </c>
      <c r="G21" s="3">
        <f>(B24-$B$6)*$B$2*Output!$R$98*$D$2/Output!$R$95/1000000</f>
        <v>130.67707172040264</v>
      </c>
      <c r="H21" s="3">
        <f>(C24-$B$6)*$B$2*Output!$R$98*$D$2/Output!$R$95/1000000</f>
        <v>256.74427065980728</v>
      </c>
      <c r="I21" s="3">
        <f>(D24-$B$6)*$B$2*Output!$R$98*$D$2/Output!$R$95/1000000</f>
        <v>382.81146959921153</v>
      </c>
      <c r="K21" s="3">
        <v>2039</v>
      </c>
      <c r="L21" s="3">
        <f>(B24-$B$6)*$B$2*Output!$R$101*$E$2/Output!$R$95/1000000</f>
        <v>111.12364615416806</v>
      </c>
      <c r="M21" s="3">
        <f>(C24-$B$6)*$B$2*Output!$R$101*$E$2/Output!$R$95/1000000</f>
        <v>218.32720238753197</v>
      </c>
      <c r="N21" s="3">
        <f>(D24-$B$6)*$B$2*Output!$R$101*$E$2/Output!$R$95/1000000</f>
        <v>325.53075862089554</v>
      </c>
      <c r="P21" s="3">
        <v>2039</v>
      </c>
      <c r="Q21" s="3">
        <f t="shared" si="3"/>
        <v>98.091676461930206</v>
      </c>
      <c r="R21" s="3">
        <f t="shared" si="0"/>
        <v>96.250672527978153</v>
      </c>
      <c r="S21" s="3">
        <f t="shared" si="0"/>
        <v>94.40966859402613</v>
      </c>
      <c r="U21" s="3">
        <v>2039</v>
      </c>
      <c r="V21" s="3">
        <f t="shared" si="4"/>
        <v>1.9083235380697943</v>
      </c>
      <c r="W21" s="3">
        <f t="shared" si="1"/>
        <v>3.7493274720218466</v>
      </c>
      <c r="X21" s="3">
        <f t="shared" si="1"/>
        <v>5.5903314059738705</v>
      </c>
      <c r="Z21" s="3">
        <v>2039</v>
      </c>
      <c r="AA21" s="3">
        <f t="shared" si="5"/>
        <v>395.14701341042195</v>
      </c>
      <c r="AB21" s="3">
        <f t="shared" si="2"/>
        <v>776.35449299420372</v>
      </c>
      <c r="AC21" s="3">
        <f t="shared" si="2"/>
        <v>1157.5619725779795</v>
      </c>
    </row>
    <row r="22" spans="1:29" x14ac:dyDescent="0.25">
      <c r="A22" s="3">
        <v>2037</v>
      </c>
      <c r="B22" s="3">
        <v>1.0116330334776109</v>
      </c>
      <c r="C22" s="3">
        <v>1.4031196348529875</v>
      </c>
      <c r="D22" s="3">
        <v>1.7946062362283635</v>
      </c>
      <c r="F22" s="3">
        <v>2040</v>
      </c>
      <c r="G22" s="3">
        <f>(B25-$B$6)*$B$2*Output!$R$98*$D$2/Output!$R$95/1000000</f>
        <v>138.84438870292786</v>
      </c>
      <c r="H22" s="3">
        <f>(C25-$B$6)*$B$2*Output!$R$98*$D$2/Output!$R$95/1000000</f>
        <v>269.524713973811</v>
      </c>
      <c r="I22" s="3">
        <f>(D25-$B$6)*$B$2*Output!$R$98*$D$2/Output!$R$95/1000000</f>
        <v>400.20503924469404</v>
      </c>
      <c r="K22" s="3">
        <v>2040</v>
      </c>
      <c r="L22" s="3">
        <f>(B25-$B$6)*$B$2*Output!$R$101*$E$2/Output!$R$95/1000000</f>
        <v>118.06887403880361</v>
      </c>
      <c r="M22" s="3">
        <f>(C25-$B$6)*$B$2*Output!$R$101*$E$2/Output!$R$95/1000000</f>
        <v>229.19528690933282</v>
      </c>
      <c r="N22" s="3">
        <f>(D25-$B$6)*$B$2*Output!$R$101*$E$2/Output!$R$95/1000000</f>
        <v>340.32169977986177</v>
      </c>
      <c r="P22" s="3">
        <v>2040</v>
      </c>
      <c r="Q22" s="3">
        <f t="shared" si="3"/>
        <v>97.972406240800836</v>
      </c>
      <c r="R22" s="3">
        <f t="shared" si="3"/>
        <v>96.064035189981595</v>
      </c>
      <c r="S22" s="3">
        <f t="shared" si="3"/>
        <v>94.155664139162383</v>
      </c>
      <c r="U22" s="3">
        <v>2040</v>
      </c>
      <c r="V22" s="3">
        <f t="shared" si="4"/>
        <v>2.0275937591991635</v>
      </c>
      <c r="W22" s="3">
        <f t="shared" si="4"/>
        <v>3.9359648100184046</v>
      </c>
      <c r="X22" s="3">
        <f t="shared" si="4"/>
        <v>5.8443358608376172</v>
      </c>
      <c r="Z22" s="3">
        <v>2040</v>
      </c>
      <c r="AA22" s="3">
        <f t="shared" si="5"/>
        <v>419.84370174857474</v>
      </c>
      <c r="AB22" s="3">
        <f t="shared" si="5"/>
        <v>815.00055338646098</v>
      </c>
      <c r="AC22" s="3">
        <f t="shared" si="5"/>
        <v>1210.1574050243412</v>
      </c>
    </row>
    <row r="23" spans="1:29" x14ac:dyDescent="0.25">
      <c r="A23" s="3">
        <v>2038</v>
      </c>
      <c r="B23" s="3">
        <v>1.0388211072974405</v>
      </c>
      <c r="C23" s="3">
        <v>1.4439818008299581</v>
      </c>
      <c r="D23" s="3">
        <v>1.8491424943624746</v>
      </c>
      <c r="F23" s="3">
        <v>2041</v>
      </c>
      <c r="G23" s="3">
        <f>(B26-$B$6)*$B$2*Output!$R$98*$D$2/Output!$R$95/1000000</f>
        <v>147.01170568545302</v>
      </c>
      <c r="H23" s="3">
        <f>(C26-$B$6)*$B$2*Output!$R$98*$D$2/Output!$R$95/1000000</f>
        <v>281.84622493966441</v>
      </c>
      <c r="I23" s="3">
        <f>(D26-$B$6)*$B$2*Output!$R$98*$D$2/Output!$R$95/1000000</f>
        <v>416.68074419387563</v>
      </c>
      <c r="K23" s="3">
        <v>2041</v>
      </c>
      <c r="L23" s="3">
        <f>(B26-$B$6)*$B$2*Output!$R$101*$E$2/Output!$R$95/1000000</f>
        <v>125.01410192343913</v>
      </c>
      <c r="M23" s="3">
        <f>(C26-$B$6)*$B$2*Output!$R$101*$E$2/Output!$R$95/1000000</f>
        <v>239.67310988644815</v>
      </c>
      <c r="N23" s="3">
        <f>(D26-$B$6)*$B$2*Output!$R$101*$E$2/Output!$R$95/1000000</f>
        <v>354.33211784945701</v>
      </c>
      <c r="P23" s="3">
        <v>2041</v>
      </c>
      <c r="Q23" s="3">
        <f t="shared" si="3"/>
        <v>97.853136019671467</v>
      </c>
      <c r="R23" s="3">
        <f t="shared" si="3"/>
        <v>95.884099803527349</v>
      </c>
      <c r="S23" s="3">
        <f t="shared" si="3"/>
        <v>93.915063587383202</v>
      </c>
      <c r="U23" s="3">
        <v>2041</v>
      </c>
      <c r="V23" s="3">
        <f t="shared" si="4"/>
        <v>2.1468639803285328</v>
      </c>
      <c r="W23" s="3">
        <f t="shared" si="4"/>
        <v>4.1159001964726514</v>
      </c>
      <c r="X23" s="3">
        <f t="shared" si="4"/>
        <v>6.0849364126167984</v>
      </c>
      <c r="Z23" s="3">
        <v>2041</v>
      </c>
      <c r="AA23" s="3">
        <f t="shared" si="5"/>
        <v>444.54039008672765</v>
      </c>
      <c r="AB23" s="3">
        <f t="shared" si="5"/>
        <v>852.25887418260959</v>
      </c>
      <c r="AC23" s="3">
        <f t="shared" si="5"/>
        <v>1259.9773582784974</v>
      </c>
    </row>
    <row r="24" spans="1:29" x14ac:dyDescent="0.25">
      <c r="A24" s="3">
        <v>2039</v>
      </c>
      <c r="B24" s="3">
        <v>1.0660091811172698</v>
      </c>
      <c r="C24" s="3">
        <v>1.4856726175134813</v>
      </c>
      <c r="D24" s="3">
        <v>1.9053360539096915</v>
      </c>
      <c r="F24" s="3">
        <v>2042</v>
      </c>
      <c r="G24" s="3">
        <f>(B27-$B$6)*$B$2*Output!$R$98*$D$2/Output!$R$95/1000000</f>
        <v>155.17902266797824</v>
      </c>
      <c r="H24" s="3">
        <f>(C27-$B$6)*$B$2*Output!$R$98*$D$2/Output!$R$95/1000000</f>
        <v>294.39787174277967</v>
      </c>
      <c r="I24" s="3">
        <f>(D27-$B$6)*$B$2*Output!$R$98*$D$2/Output!$R$95/1000000</f>
        <v>433.61672081758087</v>
      </c>
      <c r="K24" s="3">
        <v>2042</v>
      </c>
      <c r="L24" s="3">
        <f>(B27-$B$6)*$B$2*Output!$R$101*$E$2/Output!$R$95/1000000</f>
        <v>131.95932980807467</v>
      </c>
      <c r="M24" s="3">
        <f>(C27-$B$6)*$B$2*Output!$R$101*$E$2/Output!$R$95/1000000</f>
        <v>250.34663309628687</v>
      </c>
      <c r="N24" s="3">
        <f>(D27-$B$6)*$B$2*Output!$R$101*$E$2/Output!$R$95/1000000</f>
        <v>368.73393638449892</v>
      </c>
      <c r="P24" s="3">
        <v>2042</v>
      </c>
      <c r="Q24" s="3">
        <f t="shared" si="3"/>
        <v>97.733865798542112</v>
      </c>
      <c r="R24" s="3">
        <f t="shared" si="3"/>
        <v>95.700803661973339</v>
      </c>
      <c r="S24" s="3">
        <f t="shared" si="3"/>
        <v>93.667741525404594</v>
      </c>
      <c r="U24" s="3">
        <v>2042</v>
      </c>
      <c r="V24" s="3">
        <f t="shared" si="4"/>
        <v>2.2661342014578878</v>
      </c>
      <c r="W24" s="3">
        <f t="shared" si="4"/>
        <v>4.2991963380266611</v>
      </c>
      <c r="X24" s="3">
        <f t="shared" si="4"/>
        <v>6.332258474595406</v>
      </c>
      <c r="Z24" s="3">
        <v>2042</v>
      </c>
      <c r="AA24" s="3">
        <f t="shared" si="5"/>
        <v>469.2370784248775</v>
      </c>
      <c r="AB24" s="3">
        <f t="shared" si="5"/>
        <v>890.21308973349062</v>
      </c>
      <c r="AC24" s="3">
        <f t="shared" si="5"/>
        <v>1311.1891010420977</v>
      </c>
    </row>
    <row r="25" spans="1:29" x14ac:dyDescent="0.25">
      <c r="A25" s="3">
        <v>2040</v>
      </c>
      <c r="B25" s="3">
        <v>1.0931972549370994</v>
      </c>
      <c r="C25" s="3">
        <v>1.528217266755667</v>
      </c>
      <c r="D25" s="3">
        <v>1.963237278574234</v>
      </c>
      <c r="F25" s="3">
        <v>2043</v>
      </c>
      <c r="G25" s="3">
        <f>(B28-$B$6)*$B$2*Output!$R$98*$D$2/Output!$R$95/1000000</f>
        <v>163.34633965050347</v>
      </c>
      <c r="H25" s="3">
        <f>(C28-$B$6)*$B$2*Output!$R$98*$D$2/Output!$R$95/1000000</f>
        <v>307.18608354703821</v>
      </c>
      <c r="I25" s="3">
        <f>(D28-$B$6)*$B$2*Output!$R$98*$D$2/Output!$R$95/1000000</f>
        <v>451.02582744357301</v>
      </c>
      <c r="K25" s="3">
        <v>2043</v>
      </c>
      <c r="L25" s="3">
        <f>(B28-$B$6)*$B$2*Output!$R$101*$E$2/Output!$R$95/1000000</f>
        <v>138.90455769271023</v>
      </c>
      <c r="M25" s="3">
        <f>(C28-$B$6)*$B$2*Output!$R$101*$E$2/Output!$R$95/1000000</f>
        <v>261.22132369634494</v>
      </c>
      <c r="N25" s="3">
        <f>(D28-$B$6)*$B$2*Output!$R$101*$E$2/Output!$R$95/1000000</f>
        <v>383.53808969997976</v>
      </c>
      <c r="P25" s="3">
        <v>2043</v>
      </c>
      <c r="Q25" s="3">
        <f t="shared" si="3"/>
        <v>97.614595577412729</v>
      </c>
      <c r="R25" s="3">
        <f t="shared" si="3"/>
        <v>95.514052877963564</v>
      </c>
      <c r="S25" s="3">
        <f t="shared" si="3"/>
        <v>93.413510178514372</v>
      </c>
      <c r="U25" s="3">
        <v>2043</v>
      </c>
      <c r="V25" s="3">
        <f t="shared" si="4"/>
        <v>2.3854044225872713</v>
      </c>
      <c r="W25" s="3">
        <f t="shared" si="4"/>
        <v>4.4859471220364355</v>
      </c>
      <c r="X25" s="3">
        <f t="shared" si="4"/>
        <v>6.5864898214856282</v>
      </c>
      <c r="Z25" s="3">
        <v>2043</v>
      </c>
      <c r="AA25" s="3">
        <f t="shared" si="5"/>
        <v>493.93376676303336</v>
      </c>
      <c r="AB25" s="3">
        <f t="shared" si="5"/>
        <v>928.88264082447461</v>
      </c>
      <c r="AC25" s="3">
        <f t="shared" si="5"/>
        <v>1363.8315148859215</v>
      </c>
    </row>
    <row r="26" spans="1:29" x14ac:dyDescent="0.25">
      <c r="A26" s="3">
        <v>2041</v>
      </c>
      <c r="B26" s="3">
        <v>1.1203853287569288</v>
      </c>
      <c r="C26" s="3">
        <v>1.5692341821549618</v>
      </c>
      <c r="D26" s="3">
        <v>2.0180830355529942</v>
      </c>
      <c r="F26" s="3">
        <v>2044</v>
      </c>
      <c r="G26" s="3">
        <f>(B29-$B$6)*$B$2*Output!$R$98*$D$2/Output!$R$95/1000000</f>
        <v>171.51365663302866</v>
      </c>
      <c r="H26" s="3">
        <f>(C29-$B$6)*$B$2*Output!$R$98*$D$2/Output!$R$95/1000000</f>
        <v>320.21746912393428</v>
      </c>
      <c r="I26" s="3">
        <f>(D29-$B$6)*$B$2*Output!$R$98*$D$2/Output!$R$95/1000000</f>
        <v>468.92128161483993</v>
      </c>
      <c r="K26" s="3">
        <v>2044</v>
      </c>
      <c r="L26" s="3">
        <f>(B29-$B$6)*$B$2*Output!$R$101*$E$2/Output!$R$95/1000000</f>
        <v>145.84978557734576</v>
      </c>
      <c r="M26" s="3">
        <f>(C29-$B$6)*$B$2*Output!$R$101*$E$2/Output!$R$95/1000000</f>
        <v>272.30280157674838</v>
      </c>
      <c r="N26" s="3">
        <f>(D29-$B$6)*$B$2*Output!$R$101*$E$2/Output!$R$95/1000000</f>
        <v>398.75581757615089</v>
      </c>
      <c r="P26" s="3">
        <v>2044</v>
      </c>
      <c r="Q26" s="3">
        <f t="shared" si="3"/>
        <v>97.495325356283374</v>
      </c>
      <c r="R26" s="3">
        <f t="shared" si="3"/>
        <v>95.323750941268344</v>
      </c>
      <c r="S26" s="3">
        <f t="shared" si="3"/>
        <v>93.152176526253271</v>
      </c>
      <c r="U26" s="3">
        <v>2044</v>
      </c>
      <c r="V26" s="3">
        <f t="shared" si="4"/>
        <v>2.5046746437166263</v>
      </c>
      <c r="W26" s="3">
        <f t="shared" si="4"/>
        <v>4.6762490587316563</v>
      </c>
      <c r="X26" s="3">
        <f t="shared" si="4"/>
        <v>6.847823473746729</v>
      </c>
      <c r="Z26" s="3">
        <v>2044</v>
      </c>
      <c r="AA26" s="3">
        <f t="shared" si="5"/>
        <v>518.6304551011832</v>
      </c>
      <c r="AB26" s="3">
        <f t="shared" si="5"/>
        <v>968.28751134627032</v>
      </c>
      <c r="AC26" s="3">
        <f t="shared" si="5"/>
        <v>1417.9445675913664</v>
      </c>
    </row>
    <row r="27" spans="1:29" x14ac:dyDescent="0.25">
      <c r="A27" s="3">
        <v>2042</v>
      </c>
      <c r="B27" s="3">
        <v>1.1475734025767583</v>
      </c>
      <c r="C27" s="3">
        <v>1.6110171937086548</v>
      </c>
      <c r="D27" s="3">
        <v>2.0744609848405506</v>
      </c>
      <c r="F27" s="3">
        <v>2045</v>
      </c>
      <c r="G27" s="3">
        <f>(B30-$B$6)*$B$2*Output!$R$98*$D$2/Output!$R$95/1000000</f>
        <v>179.68097361555385</v>
      </c>
      <c r="H27" s="3">
        <f>(C30-$B$6)*$B$2*Output!$R$98*$D$2/Output!$R$95/1000000</f>
        <v>333.49882187016152</v>
      </c>
      <c r="I27" s="3">
        <f>(D30-$B$6)*$B$2*Output!$R$98*$D$2/Output!$R$95/1000000</f>
        <v>487.31667012476959</v>
      </c>
      <c r="K27" s="3">
        <v>2045</v>
      </c>
      <c r="L27" s="3">
        <f>(B30-$B$6)*$B$2*Output!$R$101*$E$2/Output!$R$95/1000000</f>
        <v>152.79501346198128</v>
      </c>
      <c r="M27" s="3">
        <f>(C30-$B$6)*$B$2*Output!$R$101*$E$2/Output!$R$95/1000000</f>
        <v>283.59684362704945</v>
      </c>
      <c r="N27" s="3">
        <f>(D30-$B$6)*$B$2*Output!$R$101*$E$2/Output!$R$95/1000000</f>
        <v>414.3986737921179</v>
      </c>
      <c r="P27" s="3">
        <v>2045</v>
      </c>
      <c r="Q27" s="3">
        <f t="shared" si="3"/>
        <v>97.376055135154033</v>
      </c>
      <c r="R27" s="3">
        <f t="shared" si="3"/>
        <v>95.129798645510874</v>
      </c>
      <c r="S27" s="3">
        <f t="shared" si="3"/>
        <v>92.88354215586773</v>
      </c>
      <c r="U27" s="3">
        <v>2045</v>
      </c>
      <c r="V27" s="3">
        <f t="shared" si="4"/>
        <v>2.6239448648459671</v>
      </c>
      <c r="W27" s="3">
        <f t="shared" si="4"/>
        <v>4.8702013544891258</v>
      </c>
      <c r="X27" s="3">
        <f t="shared" si="4"/>
        <v>7.1164578441322703</v>
      </c>
      <c r="Z27" s="3">
        <v>2045</v>
      </c>
      <c r="AA27" s="3">
        <f t="shared" si="5"/>
        <v>543.32714343933014</v>
      </c>
      <c r="AB27" s="3">
        <f t="shared" si="5"/>
        <v>1008.4482434672908</v>
      </c>
      <c r="AC27" s="3">
        <f t="shared" si="5"/>
        <v>1473.5693434952486</v>
      </c>
    </row>
    <row r="28" spans="1:29" x14ac:dyDescent="0.25">
      <c r="A28" s="3">
        <v>2043</v>
      </c>
      <c r="B28" s="3">
        <v>1.1747614763965879</v>
      </c>
      <c r="C28" s="3">
        <v>1.6535877033756246</v>
      </c>
      <c r="D28" s="3">
        <v>2.1324139303546619</v>
      </c>
      <c r="F28" s="3">
        <v>2046</v>
      </c>
      <c r="G28" s="3">
        <f>(B31-$B$6)*$B$2*Output!$R$98*$D$2/Output!$R$95/1000000</f>
        <v>187.84829059807902</v>
      </c>
      <c r="H28" s="3">
        <f>(C31-$B$6)*$B$2*Output!$R$98*$D$2/Output!$R$95/1000000</f>
        <v>347.03712496537526</v>
      </c>
      <c r="I28" s="3">
        <f>(D31-$B$6)*$B$2*Output!$R$98*$D$2/Output!$R$95/1000000</f>
        <v>506.22595933267183</v>
      </c>
      <c r="K28" s="3">
        <v>2046</v>
      </c>
      <c r="L28" s="3">
        <f>(B31-$B$6)*$B$2*Output!$R$101*$E$2/Output!$R$95/1000000</f>
        <v>159.74024134661681</v>
      </c>
      <c r="M28" s="3">
        <f>(C31-$B$6)*$B$2*Output!$R$101*$E$2/Output!$R$95/1000000</f>
        <v>295.1093881222252</v>
      </c>
      <c r="N28" s="3">
        <f>(D31-$B$6)*$B$2*Output!$R$101*$E$2/Output!$R$95/1000000</f>
        <v>430.47853489783392</v>
      </c>
      <c r="P28" s="3">
        <v>2046</v>
      </c>
      <c r="Q28" s="3">
        <f t="shared" si="3"/>
        <v>97.256784914024649</v>
      </c>
      <c r="R28" s="3">
        <f t="shared" si="3"/>
        <v>94.932094012846648</v>
      </c>
      <c r="S28" s="3">
        <f t="shared" si="3"/>
        <v>92.607403111668631</v>
      </c>
      <c r="U28" s="3">
        <v>2046</v>
      </c>
      <c r="V28" s="3">
        <f t="shared" si="4"/>
        <v>2.7432150859753506</v>
      </c>
      <c r="W28" s="3">
        <f t="shared" si="4"/>
        <v>5.0679059871533525</v>
      </c>
      <c r="X28" s="3">
        <f t="shared" si="4"/>
        <v>7.3925968883313686</v>
      </c>
      <c r="Z28" s="3">
        <v>2046</v>
      </c>
      <c r="AA28" s="3">
        <f t="shared" si="5"/>
        <v>568.02383177748595</v>
      </c>
      <c r="AB28" s="3">
        <f t="shared" si="5"/>
        <v>1049.3859532299089</v>
      </c>
      <c r="AC28" s="3">
        <f t="shared" si="5"/>
        <v>1530.7480746823346</v>
      </c>
    </row>
    <row r="29" spans="1:29" x14ac:dyDescent="0.25">
      <c r="A29" s="3">
        <v>2044</v>
      </c>
      <c r="B29" s="3">
        <v>1.2019495502164173</v>
      </c>
      <c r="C29" s="3">
        <v>1.696967711008164</v>
      </c>
      <c r="D29" s="3">
        <v>2.1919858717999108</v>
      </c>
      <c r="F29" s="3">
        <v>2047</v>
      </c>
      <c r="G29" s="3">
        <f>(B32-$B$6)*$B$2*Output!$R$98*$D$2/Output!$R$95/1000000</f>
        <v>196.01560758060427</v>
      </c>
      <c r="H29" s="3">
        <f>(C32-$B$6)*$B$2*Output!$R$98*$D$2/Output!$R$95/1000000</f>
        <v>360.839556674042</v>
      </c>
      <c r="I29" s="3">
        <f>(D32-$B$6)*$B$2*Output!$R$98*$D$2/Output!$R$95/1000000</f>
        <v>525.66350576747993</v>
      </c>
      <c r="K29" s="3">
        <v>2047</v>
      </c>
      <c r="L29" s="3">
        <f>(B32-$B$6)*$B$2*Output!$R$101*$E$2/Output!$R$95/1000000</f>
        <v>166.68546923125234</v>
      </c>
      <c r="M29" s="3">
        <f>(C32-$B$6)*$B$2*Output!$R$101*$E$2/Output!$R$95/1000000</f>
        <v>306.84653923120197</v>
      </c>
      <c r="N29" s="3">
        <f>(D32-$B$6)*$B$2*Output!$R$101*$E$2/Output!$R$95/1000000</f>
        <v>447.00760923115172</v>
      </c>
      <c r="P29" s="3">
        <v>2047</v>
      </c>
      <c r="Q29" s="3">
        <f t="shared" si="3"/>
        <v>97.137514692895294</v>
      </c>
      <c r="R29" s="3">
        <f t="shared" si="3"/>
        <v>94.730532216538521</v>
      </c>
      <c r="S29" s="3">
        <f t="shared" si="3"/>
        <v>92.323549740181747</v>
      </c>
      <c r="U29" s="3">
        <v>2047</v>
      </c>
      <c r="V29" s="3">
        <f t="shared" si="4"/>
        <v>2.8624853071047056</v>
      </c>
      <c r="W29" s="3">
        <f t="shared" si="4"/>
        <v>5.2694677834614794</v>
      </c>
      <c r="X29" s="3">
        <f t="shared" si="4"/>
        <v>7.6764502598182531</v>
      </c>
      <c r="Z29" s="3">
        <v>2047</v>
      </c>
      <c r="AA29" s="3">
        <f t="shared" si="5"/>
        <v>592.72052011563585</v>
      </c>
      <c r="AB29" s="3">
        <f t="shared" si="5"/>
        <v>1091.1223465824512</v>
      </c>
      <c r="AC29" s="3">
        <f t="shared" si="5"/>
        <v>1589.5241730492664</v>
      </c>
    </row>
    <row r="30" spans="1:29" x14ac:dyDescent="0.25">
      <c r="A30" s="3">
        <v>2045</v>
      </c>
      <c r="B30" s="3">
        <v>1.2291376240362468</v>
      </c>
      <c r="C30" s="3">
        <v>1.741179831054958</v>
      </c>
      <c r="D30" s="3">
        <v>2.2532220380736701</v>
      </c>
      <c r="F30" s="3">
        <v>2048</v>
      </c>
      <c r="G30" s="3">
        <f>(B33-$B$6)*$B$2*Output!$R$98*$D$2/Output!$R$95/1000000</f>
        <v>204.1829245631294</v>
      </c>
      <c r="H30" s="3">
        <f>(C33-$B$6)*$B$2*Output!$R$98*$D$2/Output!$R$95/1000000</f>
        <v>374.91349579540429</v>
      </c>
      <c r="I30" s="3">
        <f>(D33-$B$6)*$B$2*Output!$R$98*$D$2/Output!$R$95/1000000</f>
        <v>545.64406702767951</v>
      </c>
      <c r="K30" s="3">
        <v>2048</v>
      </c>
      <c r="L30" s="3">
        <f>(B33-$B$6)*$B$2*Output!$R$101*$E$2/Output!$R$95/1000000</f>
        <v>173.63069711588784</v>
      </c>
      <c r="M30" s="3">
        <f>(C33-$B$6)*$B$2*Output!$R$101*$E$2/Output!$R$95/1000000</f>
        <v>318.81457165133298</v>
      </c>
      <c r="N30" s="3">
        <f>(D33-$B$6)*$B$2*Output!$R$101*$E$2/Output!$R$95/1000000</f>
        <v>463.99844618677838</v>
      </c>
      <c r="P30" s="3">
        <v>2048</v>
      </c>
      <c r="Q30" s="3">
        <f t="shared" si="3"/>
        <v>97.018244471765925</v>
      </c>
      <c r="R30" s="3">
        <f t="shared" si="3"/>
        <v>94.52500550136908</v>
      </c>
      <c r="S30" s="3">
        <f t="shared" si="3"/>
        <v>92.031766530972206</v>
      </c>
      <c r="U30" s="3">
        <v>2048</v>
      </c>
      <c r="V30" s="3">
        <f t="shared" si="4"/>
        <v>2.9817555282340749</v>
      </c>
      <c r="W30" s="3">
        <f t="shared" si="4"/>
        <v>5.4749944986309202</v>
      </c>
      <c r="X30" s="3">
        <f t="shared" si="4"/>
        <v>7.9682334690277941</v>
      </c>
      <c r="Z30" s="3">
        <v>2048</v>
      </c>
      <c r="AA30" s="3">
        <f t="shared" si="5"/>
        <v>617.4172084537887</v>
      </c>
      <c r="AB30" s="3">
        <f t="shared" si="5"/>
        <v>1133.6797358590115</v>
      </c>
      <c r="AC30" s="3">
        <f t="shared" si="5"/>
        <v>1649.9422632642402</v>
      </c>
    </row>
    <row r="31" spans="1:29" x14ac:dyDescent="0.25">
      <c r="A31" s="3">
        <v>2046</v>
      </c>
      <c r="B31" s="3">
        <v>1.2563256978560762</v>
      </c>
      <c r="C31" s="3">
        <v>1.7862473097306897</v>
      </c>
      <c r="D31" s="3">
        <v>2.3161689216053043</v>
      </c>
      <c r="F31" s="3">
        <v>2049</v>
      </c>
      <c r="G31" s="3">
        <f>(B34-$B$6)*$B$2*Output!$R$98*$D$2/Output!$R$95/1000000</f>
        <v>212.35024154565463</v>
      </c>
      <c r="H31" s="3">
        <f>(C34-$B$6)*$B$2*Output!$R$98*$D$2/Output!$R$95/1000000</f>
        <v>389.26652726569858</v>
      </c>
      <c r="I31" s="3">
        <f>(D34-$B$6)*$B$2*Output!$R$98*$D$2/Output!$R$95/1000000</f>
        <v>566.182812985743</v>
      </c>
      <c r="K31" s="3">
        <v>2049</v>
      </c>
      <c r="L31" s="3">
        <f>(B34-$B$6)*$B$2*Output!$R$101*$E$2/Output!$R$95/1000000</f>
        <v>180.5759250005234</v>
      </c>
      <c r="M31" s="3">
        <f>(C34-$B$6)*$B$2*Output!$R$101*$E$2/Output!$R$95/1000000</f>
        <v>331.01993537234756</v>
      </c>
      <c r="N31" s="3">
        <f>(D34-$B$6)*$B$2*Output!$R$101*$E$2/Output!$R$95/1000000</f>
        <v>481.46394574417201</v>
      </c>
      <c r="P31" s="3">
        <v>2049</v>
      </c>
      <c r="Q31" s="3">
        <f t="shared" si="3"/>
        <v>96.898974250636556</v>
      </c>
      <c r="R31" s="3">
        <f t="shared" si="3"/>
        <v>94.315403101829361</v>
      </c>
      <c r="S31" s="3">
        <f t="shared" si="3"/>
        <v>91.731831953022152</v>
      </c>
      <c r="U31" s="3">
        <v>2049</v>
      </c>
      <c r="V31" s="3">
        <f t="shared" si="4"/>
        <v>3.1010257493634441</v>
      </c>
      <c r="W31" s="3">
        <f t="shared" si="4"/>
        <v>5.6845968981706392</v>
      </c>
      <c r="X31" s="3">
        <f t="shared" si="4"/>
        <v>8.2681680469778485</v>
      </c>
      <c r="Z31" s="3">
        <v>2049</v>
      </c>
      <c r="AA31" s="3">
        <f t="shared" si="5"/>
        <v>642.11389679194156</v>
      </c>
      <c r="AB31" s="3">
        <f t="shared" si="5"/>
        <v>1177.0810567197034</v>
      </c>
      <c r="AC31" s="3">
        <f t="shared" si="5"/>
        <v>1712.0482166474683</v>
      </c>
    </row>
    <row r="32" spans="1:29" x14ac:dyDescent="0.25">
      <c r="A32" s="3">
        <v>2047</v>
      </c>
      <c r="B32" s="3">
        <v>1.2835137716759057</v>
      </c>
      <c r="C32" s="3">
        <v>1.8321940426652992</v>
      </c>
      <c r="D32" s="3">
        <v>2.3808743136546933</v>
      </c>
      <c r="F32" s="3">
        <v>2050</v>
      </c>
      <c r="G32" s="3">
        <f>(B35-$B$6)*$B$2*Output!$R$98*$D$2/Output!$R$95/1000000</f>
        <v>220.51755852817982</v>
      </c>
      <c r="H32" s="3">
        <f>(C35-$B$6)*$B$2*Output!$R$98*$D$2/Output!$R$95/1000000</f>
        <v>403.90644791687743</v>
      </c>
      <c r="I32" s="3">
        <f>(D35-$B$6)*$B$2*Output!$R$98*$D$2/Output!$R$95/1000000</f>
        <v>587.29533730557557</v>
      </c>
      <c r="K32" s="3">
        <v>2050</v>
      </c>
      <c r="L32" s="3">
        <f>(B35-$B$6)*$B$2*Output!$R$101*$E$2/Output!$R$95/1000000</f>
        <v>187.5211528851589</v>
      </c>
      <c r="M32" s="3">
        <f>(C35-$B$6)*$B$2*Output!$R$101*$E$2/Output!$R$95/1000000</f>
        <v>343.46926057338584</v>
      </c>
      <c r="N32" s="3">
        <f>(D35-$B$6)*$B$2*Output!$R$101*$E$2/Output!$R$95/1000000</f>
        <v>499.41736826161315</v>
      </c>
      <c r="P32" s="3">
        <v>2050</v>
      </c>
      <c r="Q32" s="3">
        <f t="shared" si="3"/>
        <v>96.779704029507201</v>
      </c>
      <c r="R32" s="3">
        <f t="shared" si="3"/>
        <v>94.101611158022308</v>
      </c>
      <c r="S32" s="3">
        <f t="shared" si="3"/>
        <v>91.423518286537401</v>
      </c>
      <c r="U32" s="3">
        <v>2050</v>
      </c>
      <c r="V32" s="3">
        <f t="shared" si="4"/>
        <v>3.2202959704927991</v>
      </c>
      <c r="W32" s="3">
        <f t="shared" si="4"/>
        <v>5.8983888419776918</v>
      </c>
      <c r="X32" s="3">
        <f t="shared" si="4"/>
        <v>8.5764817134625986</v>
      </c>
      <c r="Z32" s="3">
        <v>2050</v>
      </c>
      <c r="AA32" s="3">
        <f t="shared" si="5"/>
        <v>666.81058513009157</v>
      </c>
      <c r="AB32" s="3">
        <f t="shared" si="5"/>
        <v>1221.3498855641108</v>
      </c>
      <c r="AC32" s="3">
        <f t="shared" si="5"/>
        <v>1775.8891859981329</v>
      </c>
    </row>
    <row r="33" spans="1:29" x14ac:dyDescent="0.25">
      <c r="A33" s="3">
        <v>2048</v>
      </c>
      <c r="B33" s="3">
        <v>1.3107018454957351</v>
      </c>
      <c r="C33" s="3">
        <v>1.879044593046298</v>
      </c>
      <c r="D33" s="3">
        <v>2.4473873405968622</v>
      </c>
    </row>
    <row r="34" spans="1:29" x14ac:dyDescent="0.25">
      <c r="A34" s="3">
        <v>2049</v>
      </c>
      <c r="B34" s="3">
        <v>1.3378899193155647</v>
      </c>
      <c r="C34" s="3">
        <v>1.9268242102679187</v>
      </c>
      <c r="D34" s="3">
        <v>2.5157585012202746</v>
      </c>
    </row>
    <row r="35" spans="1:29" x14ac:dyDescent="0.25">
      <c r="A35" s="3">
        <v>2050</v>
      </c>
      <c r="B35" s="3">
        <v>1.365077993135394</v>
      </c>
      <c r="C35" s="3">
        <v>1.9755588491012497</v>
      </c>
      <c r="D35" s="3">
        <v>2.5860397050671073</v>
      </c>
    </row>
    <row r="36" spans="1:29" x14ac:dyDescent="0.25">
      <c r="G36" s="1" t="s">
        <v>48</v>
      </c>
      <c r="H36" s="1"/>
      <c r="I36" s="1"/>
      <c r="J36" s="1"/>
      <c r="K36" s="1"/>
      <c r="L36" s="1"/>
      <c r="M36" s="1"/>
      <c r="N36" s="1"/>
      <c r="O36" s="1"/>
    </row>
    <row r="37" spans="1:29" x14ac:dyDescent="0.25">
      <c r="B37" s="1" t="s">
        <v>46</v>
      </c>
      <c r="C37" s="1"/>
      <c r="D37" s="1"/>
      <c r="G37" s="1" t="s">
        <v>30</v>
      </c>
      <c r="H37" s="1"/>
      <c r="I37" s="1"/>
      <c r="J37" s="1" t="s">
        <v>31</v>
      </c>
      <c r="K37" s="1"/>
      <c r="L37" s="1"/>
      <c r="M37" s="1" t="s">
        <v>32</v>
      </c>
      <c r="N37" s="1"/>
      <c r="O37" s="1"/>
      <c r="R37" s="1" t="s">
        <v>47</v>
      </c>
      <c r="S37" s="1"/>
      <c r="T37" s="1"/>
      <c r="AA37" s="2" t="s">
        <v>50</v>
      </c>
      <c r="AB37" s="2"/>
      <c r="AC37" s="2"/>
    </row>
    <row r="38" spans="1:29" x14ac:dyDescent="0.25">
      <c r="A38" s="3" t="s">
        <v>29</v>
      </c>
      <c r="B38" s="3" t="s">
        <v>33</v>
      </c>
      <c r="C38" s="3" t="s">
        <v>34</v>
      </c>
      <c r="D38" s="3" t="s">
        <v>35</v>
      </c>
      <c r="F38" s="3" t="s">
        <v>29</v>
      </c>
      <c r="G38" s="3" t="s">
        <v>33</v>
      </c>
      <c r="H38" s="3" t="s">
        <v>34</v>
      </c>
      <c r="I38" s="3" t="s">
        <v>35</v>
      </c>
      <c r="J38" s="3" t="s">
        <v>33</v>
      </c>
      <c r="K38" s="3" t="s">
        <v>34</v>
      </c>
      <c r="L38" s="3" t="s">
        <v>35</v>
      </c>
      <c r="M38" s="3" t="s">
        <v>33</v>
      </c>
      <c r="N38" s="3" t="s">
        <v>34</v>
      </c>
      <c r="O38" s="3" t="s">
        <v>35</v>
      </c>
      <c r="Q38" s="3" t="s">
        <v>29</v>
      </c>
      <c r="R38" s="3" t="s">
        <v>33</v>
      </c>
      <c r="S38" s="3" t="s">
        <v>34</v>
      </c>
      <c r="T38" s="3" t="s">
        <v>35</v>
      </c>
      <c r="Z38" s="3" t="s">
        <v>29</v>
      </c>
      <c r="AA38" s="3" t="s">
        <v>30</v>
      </c>
      <c r="AB38" s="3" t="s">
        <v>31</v>
      </c>
      <c r="AC38" s="3" t="s">
        <v>32</v>
      </c>
    </row>
    <row r="39" spans="1:29" x14ac:dyDescent="0.25">
      <c r="A39" s="3">
        <v>2024</v>
      </c>
      <c r="B39" s="3">
        <f>Output!R112</f>
        <v>0.1629756256853705</v>
      </c>
      <c r="C39" s="3">
        <f>Output!R142</f>
        <v>0.1629756256853705</v>
      </c>
      <c r="D39" s="3">
        <f>Output!R172</f>
        <v>0.1629756256853705</v>
      </c>
      <c r="F39" s="3">
        <v>2024</v>
      </c>
      <c r="G39" s="3">
        <f>((G6*B39+L6*R39)*1000000)/10^9</f>
        <v>2.4283819255823966E-3</v>
      </c>
      <c r="H39" s="3">
        <f>((G6*C39+L6*S39)*1000000)/10^9</f>
        <v>2.4283819255823966E-3</v>
      </c>
      <c r="I39" s="3">
        <f>((G6*D39+L6*T39)*1000000)/10^9</f>
        <v>2.4283819255823966E-3</v>
      </c>
      <c r="J39" s="3">
        <f>((H6*B39+M6*R39)*1000000)/10^9</f>
        <v>4.7874262280035362E-3</v>
      </c>
      <c r="K39" s="3">
        <f>((H6*C39+M6*S39)*1000000)/10^9</f>
        <v>4.7874262280035362E-3</v>
      </c>
      <c r="L39" s="3">
        <f>((H6*D39+M6*T39)*1000000)/10^9</f>
        <v>4.7874262280035362E-3</v>
      </c>
      <c r="M39" s="3">
        <f>((I6*B39+N6*R39)*1000000)/10^9</f>
        <v>7.1464705304246645E-3</v>
      </c>
      <c r="N39" s="3">
        <f>((I6*C39+N6*S39)*1000000)/10^9</f>
        <v>7.1464705304246645E-3</v>
      </c>
      <c r="O39" s="3">
        <f>((I6*D39+N6*T39)*1000000)/10^9</f>
        <v>7.1464705304246645E-3</v>
      </c>
      <c r="Q39" s="3">
        <v>2024</v>
      </c>
      <c r="R39" s="3">
        <f>Output!R232</f>
        <v>0.15799457532734296</v>
      </c>
      <c r="S39" s="3">
        <f>Output!R262</f>
        <v>0.15799457532734296</v>
      </c>
      <c r="T39" s="3">
        <f>Output!R292</f>
        <v>0.15799457532734296</v>
      </c>
      <c r="Z39" s="3">
        <v>2024</v>
      </c>
      <c r="AA39" s="3">
        <f>0.181/10^3*AA6</f>
        <v>4.4701005892051312E-3</v>
      </c>
      <c r="AB39" s="3">
        <f t="shared" ref="AB39:AC39" si="6">0.181/10^3*AB6</f>
        <v>8.8125663336272343E-3</v>
      </c>
      <c r="AC39" s="3">
        <f t="shared" si="6"/>
        <v>1.3155032078048272E-2</v>
      </c>
    </row>
    <row r="40" spans="1:29" x14ac:dyDescent="0.25">
      <c r="A40" s="3">
        <v>2025</v>
      </c>
      <c r="B40" s="3">
        <f>Output!R113</f>
        <v>0.15681219634002028</v>
      </c>
      <c r="C40" s="3">
        <f>Output!R143</f>
        <v>0.15416083835256691</v>
      </c>
      <c r="D40" s="3">
        <f>Output!R173</f>
        <v>0.15222273782112808</v>
      </c>
      <c r="F40" s="3">
        <v>2025</v>
      </c>
      <c r="G40" s="3">
        <f>G39+((G7-G6)*B40+(L7-L6)*R40)*1000000/10^9</f>
        <v>4.7669500849434731E-3</v>
      </c>
      <c r="H40" s="3">
        <f>H39+((G7-G6)*C40+(L7-L6)*S40)*1000000/10^9</f>
        <v>4.7283899801416739E-3</v>
      </c>
      <c r="I40" s="3">
        <f>I39+((G7-G6)*D40+(L7-L6)*T40)*1000000/10^9</f>
        <v>4.7002031566488241E-3</v>
      </c>
      <c r="J40" s="3">
        <f>J39+((H7-H6)*B40+(M7-M6)*R40)*1000000/10^9</f>
        <v>9.8341226671960127E-3</v>
      </c>
      <c r="K40" s="3">
        <f>K39+((H7-H6)*C40+(M7-M6)*S40)*1000000/10^9</f>
        <v>9.7509088669827694E-3</v>
      </c>
      <c r="L40" s="3">
        <f>L39+((H7-H6)*D40+(M7-M6)*T40)*1000000/10^9</f>
        <v>9.69008090215134E-3</v>
      </c>
      <c r="M40" s="3">
        <f>M39+((I7-I6)*B40+(N7-N6)*R40)*1000000/10^9</f>
        <v>1.4901295249448538E-2</v>
      </c>
      <c r="N40" s="3">
        <f>N39+((I7-I6)*C40+(N7-N6)*S40)*1000000/10^9</f>
        <v>1.4773427753823848E-2</v>
      </c>
      <c r="O40" s="3">
        <f>O39+((I7-I6)*D40+(N7-N6)*T40)*1000000/10^9</f>
        <v>1.4679958647653842E-2</v>
      </c>
      <c r="Q40" s="3">
        <v>2025</v>
      </c>
      <c r="R40" s="3">
        <f>Output!R233</f>
        <v>0.15231080429575802</v>
      </c>
      <c r="S40" s="3">
        <f>Output!R263</f>
        <v>0.1498766690931512</v>
      </c>
      <c r="T40" s="3">
        <f>Output!R293</f>
        <v>0.14809735496352755</v>
      </c>
      <c r="Z40" s="3">
        <v>2025</v>
      </c>
      <c r="AA40" s="3">
        <f t="shared" ref="AA40:AC55" si="7">0.181/10^3*AA7</f>
        <v>8.9402011784107949E-3</v>
      </c>
      <c r="AB40" s="3">
        <f t="shared" si="7"/>
        <v>1.8459170233570198E-2</v>
      </c>
      <c r="AC40" s="3">
        <f t="shared" si="7"/>
        <v>2.7978139288729068E-2</v>
      </c>
    </row>
    <row r="41" spans="1:29" x14ac:dyDescent="0.25">
      <c r="A41" s="3">
        <v>2026</v>
      </c>
      <c r="B41" s="3">
        <f>Output!R114</f>
        <v>0.15116101725760911</v>
      </c>
      <c r="C41" s="3">
        <f>Output!R144</f>
        <v>0.14630598617422375</v>
      </c>
      <c r="D41" s="3">
        <f>Output!R174</f>
        <v>0.14274254736641953</v>
      </c>
      <c r="F41" s="3">
        <v>2026</v>
      </c>
      <c r="G41" s="3">
        <f t="shared" ref="G41:G65" si="8">G40+((G8-G7)*B41+(L8-L7)*R41)*1000000/10^9</f>
        <v>7.0231549364722593E-3</v>
      </c>
      <c r="H41" s="3">
        <f t="shared" ref="H41:H65" si="9">H40+((G8-G7)*C41+(L8-L7)*S41)*1000000/10^9</f>
        <v>6.9139855407798125E-3</v>
      </c>
      <c r="I41" s="3">
        <f t="shared" ref="I41:I65" si="10">I40+((G8-G7)*D41+(L8-L7)*T41)*1000000/10^9</f>
        <v>6.8339737375845023E-3</v>
      </c>
      <c r="J41" s="3">
        <f t="shared" ref="J41:J65" si="11">J40+((H8-H7)*B41+(M8-M7)*R41)*1000000/10^9</f>
        <v>1.5177421594246274E-2</v>
      </c>
      <c r="K41" s="3">
        <f t="shared" ref="K41:K65" si="12">K40+((H8-H7)*C41+(M8-M7)*S41)*1000000/10^9</f>
        <v>1.4926986033118844E-2</v>
      </c>
      <c r="L41" s="3">
        <f t="shared" ref="L41:L65" si="13">L40+((H8-H7)*D41+(M8-M7)*T41)*1000000/10^9</f>
        <v>1.4743422600250935E-2</v>
      </c>
      <c r="M41" s="3">
        <f t="shared" ref="M41:M65" si="14">M40+((I8-I7)*B41+(N8-N7)*R41)*1000000/10^9</f>
        <v>2.3331688252020255E-2</v>
      </c>
      <c r="N41" s="3">
        <f t="shared" ref="N41:N65" si="15">N40+((I8-I7)*C41+(N8-N7)*S41)*1000000/10^9</f>
        <v>2.2939986525457843E-2</v>
      </c>
      <c r="O41" s="3">
        <f t="shared" ref="O41:O65" si="16">O40+((I8-I7)*D41+(N8-N7)*T41)*1000000/10^9</f>
        <v>2.2652871462917338E-2</v>
      </c>
      <c r="Q41" s="3">
        <v>2026</v>
      </c>
      <c r="R41" s="3">
        <f>Output!R234</f>
        <v>0.14709739192935811</v>
      </c>
      <c r="S41" s="3">
        <f>Output!R264</f>
        <v>0.14264012809484672</v>
      </c>
      <c r="T41" s="3">
        <f>Output!R294</f>
        <v>0.13936863783006251</v>
      </c>
      <c r="Z41" s="3">
        <v>2026</v>
      </c>
      <c r="AA41" s="3">
        <f t="shared" si="7"/>
        <v>1.3410301767615929E-2</v>
      </c>
      <c r="AB41" s="3">
        <f t="shared" si="7"/>
        <v>2.9045568745178663E-2</v>
      </c>
      <c r="AC41" s="3">
        <f t="shared" si="7"/>
        <v>4.4680835722740855E-2</v>
      </c>
    </row>
    <row r="42" spans="1:29" x14ac:dyDescent="0.25">
      <c r="A42" s="3">
        <v>2027</v>
      </c>
      <c r="B42" s="3">
        <f>Output!R115</f>
        <v>0.14596198567327318</v>
      </c>
      <c r="C42" s="3">
        <f>Output!R145</f>
        <v>0.13890318654488021</v>
      </c>
      <c r="D42" s="3">
        <f>Output!R175</f>
        <v>0.13371450440978624</v>
      </c>
      <c r="F42" s="3">
        <v>2027</v>
      </c>
      <c r="G42" s="3">
        <f t="shared" si="8"/>
        <v>9.2035728305712473E-3</v>
      </c>
      <c r="H42" s="3">
        <f t="shared" si="9"/>
        <v>8.9917435770045639E-3</v>
      </c>
      <c r="I42" s="3">
        <f t="shared" si="10"/>
        <v>8.8362700187919231E-3</v>
      </c>
      <c r="J42" s="3">
        <f t="shared" si="11"/>
        <v>2.0857775195426202E-2</v>
      </c>
      <c r="K42" s="3">
        <f t="shared" si="12"/>
        <v>2.0339893519977868E-2</v>
      </c>
      <c r="L42" s="3">
        <f t="shared" si="13"/>
        <v>1.9959739583507816E-2</v>
      </c>
      <c r="M42" s="3">
        <f t="shared" si="14"/>
        <v>3.2511977560281125E-2</v>
      </c>
      <c r="N42" s="3">
        <f t="shared" si="15"/>
        <v>3.1688043462951149E-2</v>
      </c>
      <c r="O42" s="3">
        <f t="shared" si="16"/>
        <v>3.1083209148223677E-2</v>
      </c>
      <c r="Q42" s="3">
        <v>2027</v>
      </c>
      <c r="R42" s="3">
        <f>Output!R235</f>
        <v>0.14229915938293761</v>
      </c>
      <c r="S42" s="3">
        <f>Output!R265</f>
        <v>0.13581867974651732</v>
      </c>
      <c r="T42" s="3">
        <f>Output!R295</f>
        <v>0.13105510051657693</v>
      </c>
      <c r="Z42" s="3">
        <v>2027</v>
      </c>
      <c r="AA42" s="3">
        <f t="shared" si="7"/>
        <v>1.788040235682159E-2</v>
      </c>
      <c r="AB42" s="3">
        <f t="shared" si="7"/>
        <v>4.0690929044343793E-2</v>
      </c>
      <c r="AC42" s="3">
        <f t="shared" si="7"/>
        <v>6.3501455731865455E-2</v>
      </c>
    </row>
    <row r="43" spans="1:29" x14ac:dyDescent="0.25">
      <c r="A43" s="3">
        <v>2028</v>
      </c>
      <c r="B43" s="3">
        <f>Output!R116</f>
        <v>0.14116212000281972</v>
      </c>
      <c r="C43" s="3">
        <f>Output!R146</f>
        <v>0.13189974272757038</v>
      </c>
      <c r="D43" s="3">
        <f>Output!R176</f>
        <v>0.12508572231611104</v>
      </c>
      <c r="F43" s="3">
        <v>2028</v>
      </c>
      <c r="G43" s="3">
        <f t="shared" si="8"/>
        <v>1.1314009576762117E-2</v>
      </c>
      <c r="H43" s="3">
        <f t="shared" si="9"/>
        <v>1.0967472660127094E-2</v>
      </c>
      <c r="I43" s="3">
        <f t="shared" si="10"/>
        <v>1.0712899190687512E-2</v>
      </c>
      <c r="J43" s="3">
        <f t="shared" si="11"/>
        <v>2.6919171863962983E-2</v>
      </c>
      <c r="K43" s="3">
        <f t="shared" si="12"/>
        <v>2.6014395588796112E-2</v>
      </c>
      <c r="L43" s="3">
        <f t="shared" si="13"/>
        <v>2.5349616267155217E-2</v>
      </c>
      <c r="M43" s="3">
        <f t="shared" si="14"/>
        <v>4.2524334151163801E-2</v>
      </c>
      <c r="N43" s="3">
        <f t="shared" si="15"/>
        <v>4.1061318517465091E-2</v>
      </c>
      <c r="O43" s="3">
        <f t="shared" si="16"/>
        <v>3.9986333343622872E-2</v>
      </c>
      <c r="Q43" s="3">
        <v>2028</v>
      </c>
      <c r="R43" s="3">
        <f>Output!R236</f>
        <v>0.13786746556162016</v>
      </c>
      <c r="S43" s="3">
        <f>Output!R266</f>
        <v>0.12936394446329977</v>
      </c>
      <c r="T43" s="3">
        <f>Output!R296</f>
        <v>0.1231081890981988</v>
      </c>
      <c r="Z43" s="3">
        <v>2028</v>
      </c>
      <c r="AA43" s="3">
        <f t="shared" si="7"/>
        <v>2.2350502946027258E-2</v>
      </c>
      <c r="AB43" s="3">
        <f t="shared" si="7"/>
        <v>5.3529528859447062E-2</v>
      </c>
      <c r="AC43" s="3">
        <f t="shared" si="7"/>
        <v>8.4708554772867414E-2</v>
      </c>
    </row>
    <row r="44" spans="1:29" x14ac:dyDescent="0.25">
      <c r="A44" s="3">
        <v>2029</v>
      </c>
      <c r="B44" s="3">
        <f>Output!R117</f>
        <v>0.13671480025012211</v>
      </c>
      <c r="C44" s="3">
        <f>Output!R147</f>
        <v>0.12524865492986514</v>
      </c>
      <c r="D44" s="3">
        <f>Output!R177</f>
        <v>0.11680948614019167</v>
      </c>
      <c r="F44" s="3">
        <v>2029</v>
      </c>
      <c r="G44" s="3">
        <f t="shared" si="8"/>
        <v>1.335959296367388E-2</v>
      </c>
      <c r="H44" s="3">
        <f t="shared" si="9"/>
        <v>1.2846297816986927E-2</v>
      </c>
      <c r="I44" s="3">
        <f t="shared" si="10"/>
        <v>1.2468989041900278E-2</v>
      </c>
      <c r="J44" s="3">
        <f t="shared" si="11"/>
        <v>3.3409585769593929E-2</v>
      </c>
      <c r="K44" s="3">
        <f t="shared" si="12"/>
        <v>3.1975703742917479E-2</v>
      </c>
      <c r="L44" s="3">
        <f t="shared" si="13"/>
        <v>3.0921498627353688E-2</v>
      </c>
      <c r="M44" s="3">
        <f t="shared" si="14"/>
        <v>5.3459578575513936E-2</v>
      </c>
      <c r="N44" s="3">
        <f t="shared" si="15"/>
        <v>5.1105109668848001E-2</v>
      </c>
      <c r="O44" s="3">
        <f t="shared" si="16"/>
        <v>4.9374008212807061E-2</v>
      </c>
      <c r="Q44" s="3">
        <v>2029</v>
      </c>
      <c r="R44" s="3">
        <f>Output!R237</f>
        <v>0.13375950976663434</v>
      </c>
      <c r="S44" s="3">
        <f>Output!R267</f>
        <v>0.12323277286640498</v>
      </c>
      <c r="T44" s="3">
        <f>Output!R297</f>
        <v>0.11548501570615223</v>
      </c>
      <c r="Z44" s="3">
        <v>2029</v>
      </c>
      <c r="AA44" s="3">
        <f t="shared" si="7"/>
        <v>2.6820603535232385E-2</v>
      </c>
      <c r="AB44" s="3">
        <f t="shared" si="7"/>
        <v>6.7712672509019495E-2</v>
      </c>
      <c r="AC44" s="3">
        <f t="shared" si="7"/>
        <v>0.10860474148280609</v>
      </c>
    </row>
    <row r="45" spans="1:29" x14ac:dyDescent="0.25">
      <c r="A45" s="3">
        <v>2030</v>
      </c>
      <c r="B45" s="3">
        <f>Output!R118</f>
        <v>0.13257407106258304</v>
      </c>
      <c r="C45" s="3">
        <f>Output!R148</f>
        <v>0.11890425264639408</v>
      </c>
      <c r="D45" s="3">
        <f>Output!R178</f>
        <v>0.10883974558035522</v>
      </c>
      <c r="F45" s="3">
        <v>2030</v>
      </c>
      <c r="G45" s="3">
        <f t="shared" si="8"/>
        <v>1.5344782425265695E-2</v>
      </c>
      <c r="H45" s="3">
        <f t="shared" si="9"/>
        <v>1.4632679862437964E-2</v>
      </c>
      <c r="I45" s="3">
        <f t="shared" si="10"/>
        <v>1.4108997625494635E-2</v>
      </c>
      <c r="J45" s="3">
        <f t="shared" si="11"/>
        <v>4.0381208821882758E-2</v>
      </c>
      <c r="K45" s="3">
        <f t="shared" si="12"/>
        <v>3.8249151436053612E-2</v>
      </c>
      <c r="L45" s="3">
        <f t="shared" si="13"/>
        <v>3.6680909438536448E-2</v>
      </c>
      <c r="M45" s="3">
        <f t="shared" si="14"/>
        <v>6.5417635218499803E-2</v>
      </c>
      <c r="N45" s="3">
        <f t="shared" si="15"/>
        <v>6.1865623009669239E-2</v>
      </c>
      <c r="O45" s="3">
        <f t="shared" si="16"/>
        <v>5.9252821251578228E-2</v>
      </c>
      <c r="Q45" s="3">
        <v>2030</v>
      </c>
      <c r="R45" s="3">
        <f>Output!R238</f>
        <v>0.12993310148342863</v>
      </c>
      <c r="S45" s="3">
        <f>Output!R268</f>
        <v>0.11738323595129475</v>
      </c>
      <c r="T45" s="3">
        <f>Output!R298</f>
        <v>0.10814330265588143</v>
      </c>
      <c r="Z45" s="3">
        <v>2030</v>
      </c>
      <c r="AA45" s="3">
        <f t="shared" si="7"/>
        <v>3.1290704124438053E-2</v>
      </c>
      <c r="AB45" s="3">
        <f t="shared" si="7"/>
        <v>8.341084989545719E-2</v>
      </c>
      <c r="AC45" s="3">
        <f t="shared" si="7"/>
        <v>0.13553099566647581</v>
      </c>
    </row>
    <row r="46" spans="1:29" x14ac:dyDescent="0.25">
      <c r="A46" s="3">
        <v>2031</v>
      </c>
      <c r="B46" s="3">
        <f>Output!R119</f>
        <v>0.13017309378752456</v>
      </c>
      <c r="C46" s="3">
        <f>Output!R149</f>
        <v>0.11429950732632799</v>
      </c>
      <c r="D46" s="3">
        <f>Output!R179</f>
        <v>0.10260975693299937</v>
      </c>
      <c r="F46" s="3">
        <v>2031</v>
      </c>
      <c r="G46" s="3">
        <f t="shared" si="8"/>
        <v>1.7295007465005428E-2</v>
      </c>
      <c r="H46" s="3">
        <f t="shared" si="9"/>
        <v>1.6352046919053329E-2</v>
      </c>
      <c r="I46" s="3">
        <f t="shared" si="10"/>
        <v>1.565835444493845E-2</v>
      </c>
      <c r="J46" s="3">
        <f t="shared" si="11"/>
        <v>4.2942503949114287E-2</v>
      </c>
      <c r="K46" s="3">
        <f t="shared" si="12"/>
        <v>4.0507253129086464E-2</v>
      </c>
      <c r="L46" s="3">
        <f t="shared" si="13"/>
        <v>3.8715731057129749E-2</v>
      </c>
      <c r="M46" s="3">
        <f t="shared" si="14"/>
        <v>6.8590000433223108E-2</v>
      </c>
      <c r="N46" s="3">
        <f t="shared" si="15"/>
        <v>6.4662459339119557E-2</v>
      </c>
      <c r="O46" s="3">
        <f t="shared" si="16"/>
        <v>6.1773107669320995E-2</v>
      </c>
      <c r="Q46" s="3">
        <v>2031</v>
      </c>
      <c r="R46" s="3">
        <f>Output!R239</f>
        <v>0.12772224827113757</v>
      </c>
      <c r="S46" s="3">
        <f>Output!R269</f>
        <v>0.11314916693709479</v>
      </c>
      <c r="T46" s="3">
        <f>Output!R299</f>
        <v>0.1024171446765253</v>
      </c>
      <c r="Z46" s="3">
        <v>2031</v>
      </c>
      <c r="AA46" s="3">
        <f t="shared" si="7"/>
        <v>3.5760804713643179E-2</v>
      </c>
      <c r="AB46" s="3">
        <f t="shared" si="7"/>
        <v>8.9281581028564469E-2</v>
      </c>
      <c r="AC46" s="3">
        <f t="shared" si="7"/>
        <v>0.14280235734348626</v>
      </c>
    </row>
    <row r="47" spans="1:29" x14ac:dyDescent="0.25">
      <c r="A47" s="3">
        <v>2032</v>
      </c>
      <c r="B47" s="3">
        <f>Output!R120</f>
        <v>0.12779376490170613</v>
      </c>
      <c r="C47" s="3">
        <f>Output!R150</f>
        <v>0.10971650534457755</v>
      </c>
      <c r="D47" s="3">
        <f>Output!R180</f>
        <v>9.6401416674883569E-2</v>
      </c>
      <c r="F47" s="3">
        <v>2032</v>
      </c>
      <c r="G47" s="3">
        <f t="shared" si="8"/>
        <v>1.9210582963538024E-2</v>
      </c>
      <c r="H47" s="3">
        <f t="shared" si="9"/>
        <v>1.8004715248372709E-2</v>
      </c>
      <c r="I47" s="3">
        <f t="shared" si="10"/>
        <v>1.7117374380876672E-2</v>
      </c>
      <c r="J47" s="3">
        <f t="shared" si="11"/>
        <v>4.5505638751749559E-2</v>
      </c>
      <c r="K47" s="3">
        <f t="shared" si="12"/>
        <v>4.2718605130266554E-2</v>
      </c>
      <c r="L47" s="3">
        <f t="shared" si="13"/>
        <v>4.066797192594785E-2</v>
      </c>
      <c r="M47" s="3">
        <f t="shared" si="14"/>
        <v>7.1800694539961046E-2</v>
      </c>
      <c r="N47" s="3">
        <f t="shared" si="15"/>
        <v>6.7432495012160337E-2</v>
      </c>
      <c r="O47" s="3">
        <f t="shared" si="16"/>
        <v>6.4218569471018963E-2</v>
      </c>
      <c r="Q47" s="3">
        <v>2032</v>
      </c>
      <c r="R47" s="3">
        <f>Output!R240</f>
        <v>0.12553127509592474</v>
      </c>
      <c r="S47" s="3">
        <f>Output!R270</f>
        <v>0.10893506512997742</v>
      </c>
      <c r="T47" s="3">
        <f>Output!R300</f>
        <v>9.671086673424735E-2</v>
      </c>
      <c r="Z47" s="3">
        <v>2032</v>
      </c>
      <c r="AA47" s="3">
        <f t="shared" si="7"/>
        <v>4.0230905302848313E-2</v>
      </c>
      <c r="AB47" s="3">
        <f t="shared" si="7"/>
        <v>9.5262796804319733E-2</v>
      </c>
      <c r="AC47" s="3">
        <f t="shared" si="7"/>
        <v>0.1502946883057906</v>
      </c>
    </row>
    <row r="48" spans="1:29" x14ac:dyDescent="0.25">
      <c r="A48" s="3">
        <v>2033</v>
      </c>
      <c r="B48" s="3">
        <f>Output!R121</f>
        <v>0.12543655915050583</v>
      </c>
      <c r="C48" s="3">
        <f>Output!R151</f>
        <v>0.10515562649744527</v>
      </c>
      <c r="D48" s="3">
        <f>Output!R181</f>
        <v>9.0215256359417836E-2</v>
      </c>
      <c r="F48" s="3">
        <v>2033</v>
      </c>
      <c r="G48" s="3">
        <f t="shared" si="8"/>
        <v>2.1091830705901437E-2</v>
      </c>
      <c r="H48" s="3">
        <f t="shared" si="9"/>
        <v>1.9591006635434061E-2</v>
      </c>
      <c r="I48" s="3">
        <f t="shared" si="10"/>
        <v>1.8486380044536576E-2</v>
      </c>
      <c r="J48" s="3">
        <f t="shared" si="11"/>
        <v>4.8070751940967077E-2</v>
      </c>
      <c r="K48" s="3">
        <f t="shared" si="12"/>
        <v>4.4881540328679768E-2</v>
      </c>
      <c r="L48" s="3">
        <f t="shared" si="13"/>
        <v>4.2534634356891587E-2</v>
      </c>
      <c r="M48" s="3">
        <f t="shared" si="14"/>
        <v>7.5049673176032672E-2</v>
      </c>
      <c r="N48" s="3">
        <f t="shared" si="15"/>
        <v>7.0172074021925421E-2</v>
      </c>
      <c r="O48" s="3">
        <f t="shared" si="16"/>
        <v>6.6582888669246526E-2</v>
      </c>
      <c r="Q48" s="3">
        <v>2033</v>
      </c>
      <c r="R48" s="3">
        <f>Output!R241</f>
        <v>0.12336061779619074</v>
      </c>
      <c r="S48" s="3">
        <f>Output!R271</f>
        <v>0.10474127919833891</v>
      </c>
      <c r="T48" s="3">
        <f>Output!R301</f>
        <v>9.1024956821261896E-2</v>
      </c>
      <c r="Z48" s="3">
        <v>2033</v>
      </c>
      <c r="AA48" s="3">
        <f t="shared" si="7"/>
        <v>4.4701005892053981E-2</v>
      </c>
      <c r="AB48" s="3">
        <f t="shared" si="7"/>
        <v>0.10135785473863225</v>
      </c>
      <c r="AC48" s="3">
        <f t="shared" si="7"/>
        <v>0.15801470358521</v>
      </c>
    </row>
    <row r="49" spans="1:29" x14ac:dyDescent="0.25">
      <c r="A49" s="3">
        <v>2034</v>
      </c>
      <c r="B49" s="3">
        <f>Output!R122</f>
        <v>0.12310071694131874</v>
      </c>
      <c r="C49" s="3">
        <f>Output!R152</f>
        <v>0.10061611119232618</v>
      </c>
      <c r="D49" s="3">
        <f>Output!R182</f>
        <v>8.4050439390296938E-2</v>
      </c>
      <c r="F49" s="3">
        <v>2034</v>
      </c>
      <c r="G49" s="3">
        <f t="shared" si="8"/>
        <v>2.293906143005639E-2</v>
      </c>
      <c r="H49" s="3">
        <f t="shared" si="9"/>
        <v>2.1111231818198104E-2</v>
      </c>
      <c r="I49" s="3">
        <f t="shared" si="10"/>
        <v>1.9765681880162572E-2</v>
      </c>
      <c r="J49" s="3">
        <f t="shared" si="11"/>
        <v>5.0637956272951569E-2</v>
      </c>
      <c r="K49" s="3">
        <f t="shared" si="12"/>
        <v>4.699428597747745E-2</v>
      </c>
      <c r="L49" s="3">
        <f t="shared" si="13"/>
        <v>4.431255477115776E-2</v>
      </c>
      <c r="M49" s="3">
        <f t="shared" si="14"/>
        <v>7.833685111584672E-2</v>
      </c>
      <c r="N49" s="3">
        <f t="shared" si="15"/>
        <v>7.2877340136756757E-2</v>
      </c>
      <c r="O49" s="3">
        <f t="shared" si="16"/>
        <v>6.8859427662152889E-2</v>
      </c>
      <c r="Q49" s="3">
        <v>2034</v>
      </c>
      <c r="R49" s="3">
        <f>Output!R242</f>
        <v>0.12120957902352182</v>
      </c>
      <c r="S49" s="3">
        <f>Output!R272</f>
        <v>0.10056711179376543</v>
      </c>
      <c r="T49" s="3">
        <f>Output!R302</f>
        <v>8.5358646894281548E-2</v>
      </c>
      <c r="Z49" s="3">
        <v>2034</v>
      </c>
      <c r="AA49" s="3">
        <f t="shared" si="7"/>
        <v>4.9171106481259642E-2</v>
      </c>
      <c r="AB49" s="3">
        <f t="shared" si="7"/>
        <v>0.10757021437890606</v>
      </c>
      <c r="AC49" s="3">
        <f t="shared" si="7"/>
        <v>0.16596932227655356</v>
      </c>
    </row>
    <row r="50" spans="1:29" x14ac:dyDescent="0.25">
      <c r="A50" s="3">
        <v>2035</v>
      </c>
      <c r="B50" s="3">
        <f>Output!R123</f>
        <v>0.12078538373246435</v>
      </c>
      <c r="C50" s="3">
        <f>Output!R153</f>
        <v>9.609710488753978E-2</v>
      </c>
      <c r="D50" s="3">
        <f>Output!R183</f>
        <v>7.7906190536803213E-2</v>
      </c>
      <c r="F50" s="3">
        <v>2035</v>
      </c>
      <c r="G50" s="3">
        <f t="shared" si="8"/>
        <v>2.4752573445789846E-2</v>
      </c>
      <c r="H50" s="3">
        <f t="shared" si="9"/>
        <v>2.2565689106451802E-2</v>
      </c>
      <c r="I50" s="3">
        <f t="shared" si="10"/>
        <v>2.0955579057286688E-2</v>
      </c>
      <c r="J50" s="3">
        <f t="shared" si="11"/>
        <v>5.320733503006915E-2</v>
      </c>
      <c r="K50" s="3">
        <f t="shared" si="12"/>
        <v>4.9054956999865187E-2</v>
      </c>
      <c r="L50" s="3">
        <f t="shared" si="13"/>
        <v>4.5998397767251939E-2</v>
      </c>
      <c r="M50" s="3">
        <f t="shared" si="14"/>
        <v>8.1662096614348423E-2</v>
      </c>
      <c r="N50" s="3">
        <f t="shared" si="15"/>
        <v>7.5544224893278514E-2</v>
      </c>
      <c r="O50" s="3">
        <f t="shared" si="16"/>
        <v>7.1041216477217131E-2</v>
      </c>
      <c r="Q50" s="3">
        <v>2035</v>
      </c>
      <c r="R50" s="3">
        <f>Output!R243</f>
        <v>0.1190773742304464</v>
      </c>
      <c r="S50" s="3">
        <f>Output!R273</f>
        <v>9.6411778368785533E-2</v>
      </c>
      <c r="T50" s="3">
        <f>Output!R303</f>
        <v>7.9711225218939488E-2</v>
      </c>
      <c r="Z50" s="3">
        <v>2035</v>
      </c>
      <c r="AA50" s="3">
        <f t="shared" si="7"/>
        <v>5.3641207070464769E-2</v>
      </c>
      <c r="AB50" s="3">
        <f t="shared" si="7"/>
        <v>0.11390344040467289</v>
      </c>
      <c r="AC50" s="3">
        <f t="shared" si="7"/>
        <v>0.17416567373888045</v>
      </c>
    </row>
    <row r="51" spans="1:29" x14ac:dyDescent="0.25">
      <c r="A51" s="3">
        <v>2036</v>
      </c>
      <c r="B51" s="3">
        <f>Output!R124</f>
        <v>0.11844564861117707</v>
      </c>
      <c r="C51" s="3">
        <f>Output!R154</f>
        <v>9.4261029236223079E-2</v>
      </c>
      <c r="D51" s="3">
        <f>Output!R184</f>
        <v>7.6704873288185996E-2</v>
      </c>
      <c r="F51" s="3">
        <v>2036</v>
      </c>
      <c r="G51" s="3">
        <f t="shared" si="8"/>
        <v>2.6532011899675346E-2</v>
      </c>
      <c r="H51" s="3">
        <f t="shared" si="9"/>
        <v>2.3993397819539235E-2</v>
      </c>
      <c r="I51" s="3">
        <f t="shared" si="10"/>
        <v>2.2127959287205661E-2</v>
      </c>
      <c r="J51" s="3">
        <f t="shared" si="11"/>
        <v>5.5778014566522802E-2</v>
      </c>
      <c r="K51" s="3">
        <f t="shared" si="12"/>
        <v>5.1117507443650644E-2</v>
      </c>
      <c r="L51" s="3">
        <f t="shared" si="13"/>
        <v>4.7692085941414247E-2</v>
      </c>
      <c r="M51" s="3">
        <f t="shared" si="14"/>
        <v>8.5024017233370233E-2</v>
      </c>
      <c r="N51" s="3">
        <f t="shared" si="15"/>
        <v>7.8241617067762004E-2</v>
      </c>
      <c r="O51" s="3">
        <f t="shared" si="16"/>
        <v>7.3256212595622788E-2</v>
      </c>
      <c r="Q51" s="3">
        <v>2036</v>
      </c>
      <c r="R51" s="3">
        <f>Output!R244</f>
        <v>0.11692277200488775</v>
      </c>
      <c r="S51" s="3">
        <f>Output!R274</f>
        <v>9.4719571357974638E-2</v>
      </c>
      <c r="T51" s="3">
        <f>Output!R304</f>
        <v>7.8601771567151729E-2</v>
      </c>
      <c r="Z51" s="3">
        <v>2036</v>
      </c>
      <c r="AA51" s="3">
        <f t="shared" si="7"/>
        <v>5.8111307659670437E-2</v>
      </c>
      <c r="AB51" s="3">
        <f t="shared" si="7"/>
        <v>0.12036120582244737</v>
      </c>
      <c r="AC51" s="3">
        <f t="shared" si="7"/>
        <v>0.18261110398522429</v>
      </c>
    </row>
    <row r="52" spans="1:29" x14ac:dyDescent="0.25">
      <c r="A52" s="3">
        <v>2037</v>
      </c>
      <c r="B52" s="3">
        <f>Output!R125</f>
        <v>0.11612499825408827</v>
      </c>
      <c r="C52" s="3">
        <f>Output!R155</f>
        <v>9.2444038871324741E-2</v>
      </c>
      <c r="D52" s="3">
        <f>Output!R185</f>
        <v>7.5522659622674029E-2</v>
      </c>
      <c r="F52" s="3">
        <v>2037</v>
      </c>
      <c r="G52" s="3">
        <f t="shared" si="8"/>
        <v>2.8277654388038358E-2</v>
      </c>
      <c r="H52" s="3">
        <f t="shared" si="9"/>
        <v>2.5394635561380788E-2</v>
      </c>
      <c r="I52" s="3">
        <f t="shared" si="10"/>
        <v>2.3283100439938295E-2</v>
      </c>
      <c r="J52" s="3">
        <f t="shared" si="11"/>
        <v>5.8349982986665307E-2</v>
      </c>
      <c r="K52" s="3">
        <f t="shared" si="12"/>
        <v>5.3182041989041952E-2</v>
      </c>
      <c r="L52" s="3">
        <f t="shared" si="13"/>
        <v>4.9394030403376449E-2</v>
      </c>
      <c r="M52" s="3">
        <f t="shared" si="14"/>
        <v>8.8422311585292235E-2</v>
      </c>
      <c r="N52" s="3">
        <f t="shared" si="15"/>
        <v>8.096944841670306E-2</v>
      </c>
      <c r="O52" s="3">
        <f t="shared" si="16"/>
        <v>7.5504960366814561E-2</v>
      </c>
      <c r="Q52" s="3">
        <v>2037</v>
      </c>
      <c r="R52" s="3">
        <f>Output!R245</f>
        <v>0.11478569620304614</v>
      </c>
      <c r="S52" s="3">
        <f>Output!R275</f>
        <v>9.3044891250315759E-2</v>
      </c>
      <c r="T52" s="3">
        <f>Output!R305</f>
        <v>7.7509861616175874E-2</v>
      </c>
      <c r="Z52" s="3">
        <v>2037</v>
      </c>
      <c r="AA52" s="3">
        <f t="shared" si="7"/>
        <v>6.2581408248875564E-2</v>
      </c>
      <c r="AB52" s="3">
        <f t="shared" si="7"/>
        <v>0.12694729525767776</v>
      </c>
      <c r="AC52" s="3">
        <f t="shared" si="7"/>
        <v>0.19131318226647892</v>
      </c>
    </row>
    <row r="53" spans="1:29" x14ac:dyDescent="0.25">
      <c r="A53" s="3">
        <v>2038</v>
      </c>
      <c r="B53" s="3">
        <f>Output!R126</f>
        <v>0.11382267306859303</v>
      </c>
      <c r="C53" s="3">
        <f>Output!R156</f>
        <v>9.0645459635418132E-2</v>
      </c>
      <c r="D53" s="3">
        <f>Output!R186</f>
        <v>7.4358857076658874E-2</v>
      </c>
      <c r="F53" s="3">
        <v>2038</v>
      </c>
      <c r="G53" s="3">
        <f t="shared" si="8"/>
        <v>2.9989767460006062E-2</v>
      </c>
      <c r="H53" s="3">
        <f t="shared" si="9"/>
        <v>2.6769670131227653E-2</v>
      </c>
      <c r="I53" s="3">
        <f t="shared" si="10"/>
        <v>2.4421270314597687E-2</v>
      </c>
      <c r="J53" s="3">
        <f t="shared" si="11"/>
        <v>6.0923193909281678E-2</v>
      </c>
      <c r="K53" s="3">
        <f t="shared" si="12"/>
        <v>5.5248642631275581E-2</v>
      </c>
      <c r="L53" s="3">
        <f t="shared" si="13"/>
        <v>5.110463655504871E-2</v>
      </c>
      <c r="M53" s="3">
        <f t="shared" si="14"/>
        <v>9.1856620358557226E-2</v>
      </c>
      <c r="N53" s="3">
        <f t="shared" si="15"/>
        <v>8.372761513132343E-2</v>
      </c>
      <c r="O53" s="3">
        <f t="shared" si="16"/>
        <v>7.7788002795499661E-2</v>
      </c>
      <c r="Q53" s="3">
        <v>2038</v>
      </c>
      <c r="R53" s="3">
        <f>Output!R246</f>
        <v>0.11266544945907576</v>
      </c>
      <c r="S53" s="3">
        <f>Output!R276</f>
        <v>9.1387119115533128E-2</v>
      </c>
      <c r="T53" s="3">
        <f>Output!R306</f>
        <v>7.6434859629359253E-2</v>
      </c>
      <c r="Z53" s="3">
        <v>2038</v>
      </c>
      <c r="AA53" s="3">
        <f t="shared" si="7"/>
        <v>6.7051508838081766E-2</v>
      </c>
      <c r="AB53" s="3">
        <f t="shared" si="7"/>
        <v>0.1336656083467295</v>
      </c>
      <c r="AC53" s="3">
        <f t="shared" si="7"/>
        <v>0.20027970785537674</v>
      </c>
    </row>
    <row r="54" spans="1:29" x14ac:dyDescent="0.25">
      <c r="A54" s="3">
        <v>2039</v>
      </c>
      <c r="B54" s="3">
        <f>Output!R127</f>
        <v>0.11153810336023766</v>
      </c>
      <c r="C54" s="3">
        <f>Output!R157</f>
        <v>8.8864624340338705E-2</v>
      </c>
      <c r="D54" s="3">
        <f>Output!R187</f>
        <v>7.3212798480965804E-2</v>
      </c>
      <c r="F54" s="3">
        <v>2039</v>
      </c>
      <c r="G54" s="3">
        <f t="shared" si="8"/>
        <v>3.1668609379377495E-2</v>
      </c>
      <c r="H54" s="3">
        <f t="shared" si="9"/>
        <v>2.8118759625100159E-2</v>
      </c>
      <c r="I54" s="3">
        <f t="shared" si="10"/>
        <v>2.5542727007342256E-2</v>
      </c>
      <c r="J54" s="3">
        <f t="shared" si="11"/>
        <v>6.3497568657745126E-2</v>
      </c>
      <c r="K54" s="3">
        <f t="shared" si="12"/>
        <v>5.7317367438756581E-2</v>
      </c>
      <c r="L54" s="3">
        <f t="shared" si="13"/>
        <v>5.282430399841221E-2</v>
      </c>
      <c r="M54" s="3">
        <f t="shared" si="14"/>
        <v>9.5326527936112668E-2</v>
      </c>
      <c r="N54" s="3">
        <f t="shared" si="15"/>
        <v>8.6515975252412919E-2</v>
      </c>
      <c r="O54" s="3">
        <f t="shared" si="16"/>
        <v>8.0105880989482084E-2</v>
      </c>
      <c r="Q54" s="3">
        <v>2039</v>
      </c>
      <c r="R54" s="3">
        <f>Output!R247</f>
        <v>0.11056150875876096</v>
      </c>
      <c r="S54" s="3">
        <f>Output!R277</f>
        <v>8.9745642433250533E-2</v>
      </c>
      <c r="T54" s="3">
        <f>Output!R307</f>
        <v>7.5376153103759655E-2</v>
      </c>
      <c r="Z54" s="3">
        <v>2039</v>
      </c>
      <c r="AA54" s="3">
        <f t="shared" si="7"/>
        <v>7.1521609427286359E-2</v>
      </c>
      <c r="AB54" s="3">
        <f t="shared" si="7"/>
        <v>0.14052016323195085</v>
      </c>
      <c r="AC54" s="3">
        <f t="shared" si="7"/>
        <v>0.20951871703661426</v>
      </c>
    </row>
    <row r="55" spans="1:29" x14ac:dyDescent="0.25">
      <c r="A55" s="3">
        <v>2040</v>
      </c>
      <c r="B55" s="3">
        <f>Output!R128</f>
        <v>0.10926920024935866</v>
      </c>
      <c r="C55" s="3">
        <f>Output!R158</f>
        <v>8.7099327309565044E-2</v>
      </c>
      <c r="D55" s="3">
        <f>Output!R188</f>
        <v>7.2082278149578488E-2</v>
      </c>
      <c r="F55" s="3">
        <v>2040</v>
      </c>
      <c r="G55" s="3">
        <f t="shared" si="8"/>
        <v>3.3314408030146334E-2</v>
      </c>
      <c r="H55" s="3">
        <f t="shared" si="9"/>
        <v>2.9442130060574639E-2</v>
      </c>
      <c r="I55" s="3">
        <f t="shared" si="10"/>
        <v>2.6647696535748337E-2</v>
      </c>
      <c r="J55" s="3">
        <f t="shared" si="11"/>
        <v>6.6072959867296485E-2</v>
      </c>
      <c r="K55" s="3">
        <f t="shared" si="12"/>
        <v>5.9388214066871746E-2</v>
      </c>
      <c r="L55" s="3">
        <f t="shared" si="13"/>
        <v>5.4553390851746153E-2</v>
      </c>
      <c r="M55" s="3">
        <f t="shared" si="14"/>
        <v>9.8831511704446595E-2</v>
      </c>
      <c r="N55" s="3">
        <f t="shared" si="15"/>
        <v>8.9334298073168797E-2</v>
      </c>
      <c r="O55" s="3">
        <f t="shared" si="16"/>
        <v>8.2459085167743917E-2</v>
      </c>
      <c r="Q55" s="3">
        <v>2040</v>
      </c>
      <c r="R55" s="3">
        <f>Output!R248</f>
        <v>0.10847195634457314</v>
      </c>
      <c r="S55" s="3">
        <f>Output!R278</f>
        <v>8.8118436218117019E-2</v>
      </c>
      <c r="T55" s="3">
        <f>Output!R308</f>
        <v>7.4331717045309109E-2</v>
      </c>
      <c r="Z55" s="3">
        <v>2040</v>
      </c>
      <c r="AA55" s="3">
        <f t="shared" si="7"/>
        <v>7.599171001649202E-2</v>
      </c>
      <c r="AB55" s="3">
        <f t="shared" si="7"/>
        <v>0.14751510016294941</v>
      </c>
      <c r="AC55" s="3">
        <f t="shared" si="7"/>
        <v>0.21903849030940573</v>
      </c>
    </row>
    <row r="56" spans="1:29" x14ac:dyDescent="0.25">
      <c r="A56" s="3">
        <v>2041</v>
      </c>
      <c r="B56" s="3">
        <f>Output!R129</f>
        <v>0.10720044978987456</v>
      </c>
      <c r="C56" s="3">
        <f>Output!R159</f>
        <v>8.5534286690536102E-2</v>
      </c>
      <c r="D56" s="3">
        <f>Output!R189</f>
        <v>7.1152014220441026E-2</v>
      </c>
      <c r="F56" s="3">
        <v>2041</v>
      </c>
      <c r="G56" s="3">
        <f t="shared" si="8"/>
        <v>3.493007437483208E-2</v>
      </c>
      <c r="H56" s="3">
        <f t="shared" si="9"/>
        <v>3.074269390921238E-2</v>
      </c>
      <c r="I56" s="3">
        <f t="shared" si="10"/>
        <v>2.773909137123913E-2</v>
      </c>
      <c r="J56" s="3">
        <f t="shared" si="11"/>
        <v>6.8510412781858238E-2</v>
      </c>
      <c r="K56" s="3">
        <f t="shared" si="12"/>
        <v>6.135029191410963E-2</v>
      </c>
      <c r="L56" s="3">
        <f t="shared" si="13"/>
        <v>5.6199908730548719E-2</v>
      </c>
      <c r="M56" s="3">
        <f t="shared" si="14"/>
        <v>0.10209075118888435</v>
      </c>
      <c r="N56" s="3">
        <f t="shared" si="15"/>
        <v>9.1957889919006816E-2</v>
      </c>
      <c r="O56" s="3">
        <f t="shared" si="16"/>
        <v>8.4660726089858251E-2</v>
      </c>
      <c r="Q56" s="3">
        <v>2041</v>
      </c>
      <c r="R56" s="3">
        <f>Output!R249</f>
        <v>0.1065661635408542</v>
      </c>
      <c r="S56" s="3">
        <f>Output!R279</f>
        <v>8.6675084872833097E-2</v>
      </c>
      <c r="T56" s="3">
        <f>Output!R309</f>
        <v>7.3471135847991212E-2</v>
      </c>
      <c r="Z56" s="3">
        <v>2041</v>
      </c>
      <c r="AA56" s="3">
        <f t="shared" ref="AA56:AC65" si="17">0.181/10^3*AA23</f>
        <v>8.0461810605697695E-2</v>
      </c>
      <c r="AB56" s="3">
        <f t="shared" si="17"/>
        <v>0.15425885622705232</v>
      </c>
      <c r="AC56" s="3">
        <f t="shared" si="17"/>
        <v>0.22805590184840799</v>
      </c>
    </row>
    <row r="57" spans="1:29" x14ac:dyDescent="0.25">
      <c r="A57" s="3">
        <v>2042</v>
      </c>
      <c r="B57" s="3">
        <f>Output!R130</f>
        <v>0.10513616193694433</v>
      </c>
      <c r="C57" s="3">
        <f>Output!R160</f>
        <v>8.3973759001071138E-2</v>
      </c>
      <c r="D57" s="3">
        <f>Output!R190</f>
        <v>7.0226263220867502E-2</v>
      </c>
      <c r="F57" s="3">
        <v>2042</v>
      </c>
      <c r="G57" s="3">
        <f t="shared" si="8"/>
        <v>3.6515673351848743E-2</v>
      </c>
      <c r="H57" s="3">
        <f t="shared" si="9"/>
        <v>3.2020516841301597E-2</v>
      </c>
      <c r="I57" s="3">
        <f t="shared" si="10"/>
        <v>2.8816977184102845E-2</v>
      </c>
      <c r="J57" s="3">
        <f t="shared" si="11"/>
        <v>7.0947183434139277E-2</v>
      </c>
      <c r="K57" s="3">
        <f t="shared" si="12"/>
        <v>6.3314068042160193E-2</v>
      </c>
      <c r="L57" s="3">
        <f t="shared" si="13"/>
        <v>5.7856418701460986E-2</v>
      </c>
      <c r="M57" s="3">
        <f t="shared" si="14"/>
        <v>0.10537869351642977</v>
      </c>
      <c r="N57" s="3">
        <f t="shared" si="15"/>
        <v>9.460761924301872E-2</v>
      </c>
      <c r="O57" s="3">
        <f t="shared" si="16"/>
        <v>8.6895860218819079E-2</v>
      </c>
      <c r="Q57" s="3">
        <v>2042</v>
      </c>
      <c r="R57" s="3">
        <f>Output!R250</f>
        <v>0.1046644729627441</v>
      </c>
      <c r="S57" s="3">
        <f>Output!R280</f>
        <v>8.5235881953260442E-2</v>
      </c>
      <c r="T57" s="3">
        <f>Output!R310</f>
        <v>7.2614703076384554E-2</v>
      </c>
      <c r="Z57" s="3">
        <v>2042</v>
      </c>
      <c r="AA57" s="3">
        <f t="shared" si="17"/>
        <v>8.4931911194902815E-2</v>
      </c>
      <c r="AB57" s="3">
        <f t="shared" si="17"/>
        <v>0.16112856924176178</v>
      </c>
      <c r="AC57" s="3">
        <f t="shared" si="17"/>
        <v>0.23732522728861966</v>
      </c>
    </row>
    <row r="58" spans="1:29" x14ac:dyDescent="0.25">
      <c r="A58" s="3">
        <v>2043</v>
      </c>
      <c r="B58" s="3">
        <f>Output!R131</f>
        <v>0.10307738113039974</v>
      </c>
      <c r="C58" s="3">
        <f>Output!R161</f>
        <v>8.2418659455309948E-2</v>
      </c>
      <c r="D58" s="3">
        <f>Output!R191</f>
        <v>6.9305940374492683E-2</v>
      </c>
      <c r="F58" s="3">
        <v>2043</v>
      </c>
      <c r="G58" s="3">
        <f t="shared" si="8"/>
        <v>3.8071285089371749E-2</v>
      </c>
      <c r="H58" s="3">
        <f t="shared" si="9"/>
        <v>3.3275677837494189E-2</v>
      </c>
      <c r="I58" s="3">
        <f t="shared" si="10"/>
        <v>2.9881432955129475E-2</v>
      </c>
      <c r="J58" s="3">
        <f t="shared" si="11"/>
        <v>7.3382927317620097E-2</v>
      </c>
      <c r="K58" s="3">
        <f t="shared" si="12"/>
        <v>6.5279372523680657E-2</v>
      </c>
      <c r="L58" s="3">
        <f t="shared" si="13"/>
        <v>5.9523120983897081E-2</v>
      </c>
      <c r="M58" s="3">
        <f t="shared" si="14"/>
        <v>0.10869456954586845</v>
      </c>
      <c r="N58" s="3">
        <f t="shared" si="15"/>
        <v>9.7283067209867097E-2</v>
      </c>
      <c r="O58" s="3">
        <f t="shared" si="16"/>
        <v>8.9164809012664673E-2</v>
      </c>
      <c r="Q58" s="3">
        <v>2043</v>
      </c>
      <c r="R58" s="3">
        <f>Output!R251</f>
        <v>0.10276784346866992</v>
      </c>
      <c r="S58" s="3">
        <f>Output!R281</f>
        <v>8.3801667679449979E-2</v>
      </c>
      <c r="T58" s="3">
        <f>Output!R311</f>
        <v>7.1763258959257087E-2</v>
      </c>
      <c r="Z58" s="3">
        <v>2043</v>
      </c>
      <c r="AA58" s="3">
        <f t="shared" si="17"/>
        <v>8.9402011784109031E-2</v>
      </c>
      <c r="AB58" s="3">
        <f t="shared" si="17"/>
        <v>0.16812775798922988</v>
      </c>
      <c r="AC58" s="3">
        <f t="shared" si="17"/>
        <v>0.24685350419435176</v>
      </c>
    </row>
    <row r="59" spans="1:29" x14ac:dyDescent="0.25">
      <c r="A59" s="3">
        <v>2044</v>
      </c>
      <c r="B59" s="3">
        <f>Output!R132</f>
        <v>0.10102391747208954</v>
      </c>
      <c r="C59" s="3">
        <f>Output!R162</f>
        <v>8.0868872766084954E-2</v>
      </c>
      <c r="D59" s="3">
        <f>Output!R192</f>
        <v>6.8390930384654047E-2</v>
      </c>
      <c r="F59" s="3">
        <v>2044</v>
      </c>
      <c r="G59" s="3">
        <f t="shared" si="8"/>
        <v>3.9596986953827407E-2</v>
      </c>
      <c r="H59" s="3">
        <f t="shared" si="9"/>
        <v>3.4508254201800023E-2</v>
      </c>
      <c r="I59" s="3">
        <f t="shared" si="10"/>
        <v>3.0932535988328885E-2</v>
      </c>
      <c r="J59" s="3">
        <f t="shared" si="11"/>
        <v>7.5817265217526589E-2</v>
      </c>
      <c r="K59" s="3">
        <f t="shared" si="12"/>
        <v>6.7246013207592492E-2</v>
      </c>
      <c r="L59" s="3">
        <f t="shared" si="13"/>
        <v>6.120021138408277E-2</v>
      </c>
      <c r="M59" s="3">
        <f t="shared" si="14"/>
        <v>0.11203754348122574</v>
      </c>
      <c r="N59" s="3">
        <f t="shared" si="15"/>
        <v>9.9983772213384919E-2</v>
      </c>
      <c r="O59" s="3">
        <f t="shared" si="16"/>
        <v>9.146788677983661E-2</v>
      </c>
      <c r="Q59" s="3">
        <v>2044</v>
      </c>
      <c r="R59" s="3">
        <f>Output!R252</f>
        <v>0.10087610072443347</v>
      </c>
      <c r="S59" s="3">
        <f>Output!R282</f>
        <v>8.2372336215393083E-2</v>
      </c>
      <c r="T59" s="3">
        <f>Output!R312</f>
        <v>7.0916697651883187E-2</v>
      </c>
      <c r="Z59" s="3">
        <v>2044</v>
      </c>
      <c r="AA59" s="3">
        <f t="shared" si="17"/>
        <v>9.3872112373314151E-2</v>
      </c>
      <c r="AB59" s="3">
        <f t="shared" si="17"/>
        <v>0.17526003955367492</v>
      </c>
      <c r="AC59" s="3">
        <f t="shared" si="17"/>
        <v>0.25664796673403728</v>
      </c>
    </row>
    <row r="60" spans="1:29" x14ac:dyDescent="0.25">
      <c r="A60" s="3">
        <v>2045</v>
      </c>
      <c r="B60" s="3">
        <f>Output!R133</f>
        <v>9.8975676012938135E-2</v>
      </c>
      <c r="C60" s="3">
        <f>Output!R163</f>
        <v>7.9324286114904496E-2</v>
      </c>
      <c r="D60" s="3">
        <f>Output!R193</f>
        <v>6.7481120423365029E-2</v>
      </c>
      <c r="F60" s="3">
        <v>2045</v>
      </c>
      <c r="G60" s="3">
        <f t="shared" si="8"/>
        <v>4.1092854930666577E-2</v>
      </c>
      <c r="H60" s="3">
        <f t="shared" si="9"/>
        <v>3.5718321597369131E-2</v>
      </c>
      <c r="I60" s="3">
        <f t="shared" si="10"/>
        <v>3.1970361946713009E-2</v>
      </c>
      <c r="J60" s="3">
        <f t="shared" si="11"/>
        <v>7.824978379182633E-2</v>
      </c>
      <c r="K60" s="3">
        <f t="shared" si="12"/>
        <v>6.9213774708909021E-2</v>
      </c>
      <c r="L60" s="3">
        <f t="shared" si="13"/>
        <v>6.2887880991125397E-2</v>
      </c>
      <c r="M60" s="3">
        <f t="shared" si="14"/>
        <v>0.11540671265298613</v>
      </c>
      <c r="N60" s="3">
        <f t="shared" si="15"/>
        <v>0.10270922782044893</v>
      </c>
      <c r="O60" s="3">
        <f t="shared" si="16"/>
        <v>9.3805400035537806E-2</v>
      </c>
      <c r="Q60" s="3">
        <v>2045</v>
      </c>
      <c r="R60" s="3">
        <f>Output!R253</f>
        <v>9.8989157548409062E-2</v>
      </c>
      <c r="S60" s="3">
        <f>Output!R283</f>
        <v>8.0947783974069196E-2</v>
      </c>
      <c r="T60" s="3">
        <f>Output!R313</f>
        <v>7.0074915558525297E-2</v>
      </c>
      <c r="Z60" s="3">
        <v>2045</v>
      </c>
      <c r="AA60" s="3">
        <f t="shared" si="17"/>
        <v>9.8342212962518744E-2</v>
      </c>
      <c r="AB60" s="3">
        <f t="shared" si="17"/>
        <v>0.18252913206757962</v>
      </c>
      <c r="AC60" s="3">
        <f t="shared" si="17"/>
        <v>0.26671605117263997</v>
      </c>
    </row>
    <row r="61" spans="1:29" x14ac:dyDescent="0.25">
      <c r="A61" s="3">
        <v>2046</v>
      </c>
      <c r="B61" s="3">
        <f>Output!R134</f>
        <v>9.6932466854794286E-2</v>
      </c>
      <c r="C61" s="3">
        <f>Output!R164</f>
        <v>7.778478908548854E-2</v>
      </c>
      <c r="D61" s="3">
        <f>Output!R194</f>
        <v>6.6576400093335444E-2</v>
      </c>
      <c r="F61" s="3">
        <v>2046</v>
      </c>
      <c r="G61" s="3">
        <f t="shared" si="8"/>
        <v>4.2558962243510273E-2</v>
      </c>
      <c r="H61" s="3">
        <f t="shared" si="9"/>
        <v>3.6905954081468677E-2</v>
      </c>
      <c r="I61" s="3">
        <f t="shared" si="10"/>
        <v>3.2994984887687109E-2</v>
      </c>
      <c r="J61" s="3">
        <f t="shared" si="11"/>
        <v>8.0680031719494061E-2</v>
      </c>
      <c r="K61" s="3">
        <f t="shared" si="12"/>
        <v>7.1182417357389893E-2</v>
      </c>
      <c r="L61" s="3">
        <f t="shared" si="13"/>
        <v>6.4586315858156579E-2</v>
      </c>
      <c r="M61" s="3">
        <f t="shared" si="14"/>
        <v>0.1188011011954779</v>
      </c>
      <c r="N61" s="3">
        <f t="shared" si="15"/>
        <v>0.10545888063331114</v>
      </c>
      <c r="O61" s="3">
        <f t="shared" si="16"/>
        <v>9.6177646828626076E-2</v>
      </c>
      <c r="Q61" s="3">
        <v>2046</v>
      </c>
      <c r="R61" s="3">
        <f>Output!R254</f>
        <v>9.7106839594777256E-2</v>
      </c>
      <c r="S61" s="3">
        <f>Output!R284</f>
        <v>7.9527909579669584E-2</v>
      </c>
      <c r="T61" s="3">
        <f>Output!R314</f>
        <v>6.9237811320808682E-2</v>
      </c>
      <c r="Z61" s="3">
        <v>2046</v>
      </c>
      <c r="AA61" s="3">
        <f t="shared" si="17"/>
        <v>0.10281231355172495</v>
      </c>
      <c r="AB61" s="3">
        <f t="shared" si="17"/>
        <v>0.18993885753461348</v>
      </c>
      <c r="AC61" s="3">
        <f t="shared" si="17"/>
        <v>0.27706540151750253</v>
      </c>
    </row>
    <row r="62" spans="1:29" x14ac:dyDescent="0.25">
      <c r="A62" s="3">
        <v>2047</v>
      </c>
      <c r="B62" s="3">
        <f>Output!R135</f>
        <v>9.4894236313450647E-2</v>
      </c>
      <c r="C62" s="3">
        <f>Output!R165</f>
        <v>7.6250273635283944E-2</v>
      </c>
      <c r="D62" s="3">
        <f>Output!R195</f>
        <v>6.5676661333022301E-2</v>
      </c>
      <c r="F62" s="3">
        <v>2047</v>
      </c>
      <c r="G62" s="3">
        <f t="shared" si="8"/>
        <v>4.3995381335261985E-2</v>
      </c>
      <c r="H62" s="3">
        <f t="shared" si="9"/>
        <v>3.8071224140086062E-2</v>
      </c>
      <c r="I62" s="3">
        <f t="shared" si="10"/>
        <v>3.4006477297100504E-2</v>
      </c>
      <c r="J62" s="3">
        <f t="shared" si="11"/>
        <v>8.3107521244064744E-2</v>
      </c>
      <c r="K62" s="3">
        <f t="shared" si="12"/>
        <v>7.3151676104250454E-2</v>
      </c>
      <c r="L62" s="3">
        <f t="shared" si="13"/>
        <v>6.629569666639927E-2</v>
      </c>
      <c r="M62" s="3">
        <f t="shared" si="14"/>
        <v>0.12221966115286752</v>
      </c>
      <c r="N62" s="3">
        <f t="shared" si="15"/>
        <v>0.10823212806841485</v>
      </c>
      <c r="O62" s="3">
        <f t="shared" si="16"/>
        <v>9.8584916035698036E-2</v>
      </c>
      <c r="Q62" s="3">
        <v>2047</v>
      </c>
      <c r="R62" s="3">
        <f>Output!R255</f>
        <v>9.5229097583428235E-2</v>
      </c>
      <c r="S62" s="3">
        <f>Output!R285</f>
        <v>7.8112613847256873E-2</v>
      </c>
      <c r="T62" s="3">
        <f>Output!R315</f>
        <v>6.8405285736361968E-2</v>
      </c>
      <c r="Z62" s="3">
        <v>2047</v>
      </c>
      <c r="AA62" s="3">
        <f t="shared" si="17"/>
        <v>0.10728241414093008</v>
      </c>
      <c r="AB62" s="3">
        <f t="shared" si="17"/>
        <v>0.19749314473142365</v>
      </c>
      <c r="AC62" s="3">
        <f t="shared" si="17"/>
        <v>0.28770387532191721</v>
      </c>
    </row>
    <row r="63" spans="1:29" x14ac:dyDescent="0.25">
      <c r="A63" s="3">
        <v>2048</v>
      </c>
      <c r="B63" s="3">
        <f>Output!R136</f>
        <v>9.2860901289476216E-2</v>
      </c>
      <c r="C63" s="3">
        <f>Output!R166</f>
        <v>7.4720634019505211E-2</v>
      </c>
      <c r="D63" s="3">
        <f>Output!R196</f>
        <v>6.4781798416629927E-2</v>
      </c>
      <c r="F63" s="3">
        <v>2048</v>
      </c>
      <c r="G63" s="3">
        <f t="shared" si="8"/>
        <v>4.5402183440185387E-2</v>
      </c>
      <c r="H63" s="3">
        <f t="shared" si="9"/>
        <v>3.9214202721225486E-2</v>
      </c>
      <c r="I63" s="3">
        <f t="shared" si="10"/>
        <v>3.5004910123095478E-2</v>
      </c>
      <c r="J63" s="3">
        <f t="shared" si="11"/>
        <v>8.5531725817348581E-2</v>
      </c>
      <c r="K63" s="3">
        <f t="shared" si="12"/>
        <v>7.512125938385078E-2</v>
      </c>
      <c r="L63" s="3">
        <f t="shared" si="13"/>
        <v>6.8016198373372125E-2</v>
      </c>
      <c r="M63" s="3">
        <f t="shared" si="14"/>
        <v>0.12566126819451182</v>
      </c>
      <c r="N63" s="3">
        <f t="shared" si="15"/>
        <v>0.1110283160464761</v>
      </c>
      <c r="O63" s="3">
        <f t="shared" si="16"/>
        <v>0.1010274866236488</v>
      </c>
      <c r="Q63" s="3">
        <v>2048</v>
      </c>
      <c r="R63" s="3">
        <f>Output!R256</f>
        <v>9.3355855211552818E-2</v>
      </c>
      <c r="S63" s="3">
        <f>Output!R286</f>
        <v>7.6701799683975863E-2</v>
      </c>
      <c r="T63" s="3">
        <f>Output!R316</f>
        <v>6.7577241729763968E-2</v>
      </c>
      <c r="Z63" s="3">
        <v>2048</v>
      </c>
      <c r="AA63" s="3">
        <f t="shared" si="17"/>
        <v>0.11175251473013574</v>
      </c>
      <c r="AB63" s="3">
        <f t="shared" si="17"/>
        <v>0.20519603219048108</v>
      </c>
      <c r="AC63" s="3">
        <f t="shared" si="17"/>
        <v>0.29863954965082745</v>
      </c>
    </row>
    <row r="64" spans="1:29" x14ac:dyDescent="0.25">
      <c r="A64" s="3">
        <v>2049</v>
      </c>
      <c r="B64" s="3">
        <f>Output!R137</f>
        <v>9.0832338633919957E-2</v>
      </c>
      <c r="C64" s="3">
        <f>Output!R167</f>
        <v>7.3195766781639526E-2</v>
      </c>
      <c r="D64" s="3">
        <f>Output!R197</f>
        <v>6.3891707868655695E-2</v>
      </c>
      <c r="F64" s="3">
        <v>2049</v>
      </c>
      <c r="G64" s="3">
        <f t="shared" si="8"/>
        <v>4.6779438001523711E-2</v>
      </c>
      <c r="H64" s="3">
        <f t="shared" si="9"/>
        <v>4.0334959268268272E-2</v>
      </c>
      <c r="I64" s="3">
        <f t="shared" si="10"/>
        <v>3.5990352808915257E-2</v>
      </c>
      <c r="J64" s="3">
        <f t="shared" si="11"/>
        <v>8.7952077335942805E-2</v>
      </c>
      <c r="K64" s="3">
        <f t="shared" si="12"/>
        <v>7.7090847931064216E-2</v>
      </c>
      <c r="L64" s="3">
        <f t="shared" si="13"/>
        <v>6.9747989843203073E-2</v>
      </c>
      <c r="M64" s="3">
        <f t="shared" si="14"/>
        <v>0.12912471667036196</v>
      </c>
      <c r="N64" s="3">
        <f t="shared" si="15"/>
        <v>0.1138467365938602</v>
      </c>
      <c r="O64" s="3">
        <f t="shared" si="16"/>
        <v>0.10350562687749092</v>
      </c>
      <c r="Q64" s="3">
        <v>2049</v>
      </c>
      <c r="R64" s="3">
        <f>Output!R257</f>
        <v>9.1486999419655338E-2</v>
      </c>
      <c r="S64" s="3">
        <f>Output!R287</f>
        <v>7.5295372109389774E-2</v>
      </c>
      <c r="T64" s="3">
        <f>Output!R317</f>
        <v>6.6753584303143876E-2</v>
      </c>
      <c r="Z64" s="3">
        <v>2049</v>
      </c>
      <c r="AA64" s="3">
        <f t="shared" si="17"/>
        <v>0.11622261531934142</v>
      </c>
      <c r="AB64" s="3">
        <f t="shared" si="17"/>
        <v>0.21305167126626628</v>
      </c>
      <c r="AC64" s="3">
        <f t="shared" si="17"/>
        <v>0.30988072721319171</v>
      </c>
    </row>
    <row r="65" spans="1:29" x14ac:dyDescent="0.25">
      <c r="A65" s="3">
        <v>2050</v>
      </c>
      <c r="B65" s="3">
        <f>Output!R138</f>
        <v>8.8795356027266931E-2</v>
      </c>
      <c r="C65" s="3">
        <f>Output!R168</f>
        <v>7.166247958318217E-2</v>
      </c>
      <c r="D65" s="3">
        <f>Output!R198</f>
        <v>6.2993197369584697E-2</v>
      </c>
      <c r="F65" s="3">
        <v>2050</v>
      </c>
      <c r="G65" s="3">
        <f t="shared" si="8"/>
        <v>4.8127022599542955E-2</v>
      </c>
      <c r="H65" s="3">
        <f t="shared" si="9"/>
        <v>4.1433371361342328E-2</v>
      </c>
      <c r="I65" s="3">
        <f t="shared" si="10"/>
        <v>3.6962682934825845E-2</v>
      </c>
      <c r="J65" s="3">
        <f t="shared" si="11"/>
        <v>9.0367623546278919E-2</v>
      </c>
      <c r="K65" s="3">
        <f t="shared" si="12"/>
        <v>7.9059752274963896E-2</v>
      </c>
      <c r="L65" s="3">
        <f t="shared" si="13"/>
        <v>7.1490892184392793E-2</v>
      </c>
      <c r="M65" s="3">
        <f t="shared" si="14"/>
        <v>0.13260822449301496</v>
      </c>
      <c r="N65" s="3">
        <f t="shared" si="15"/>
        <v>0.11668613318858551</v>
      </c>
      <c r="O65" s="3">
        <f t="shared" si="16"/>
        <v>0.10601910143395979</v>
      </c>
      <c r="Q65" s="3">
        <v>2050</v>
      </c>
      <c r="R65" s="3">
        <f>Output!R258</f>
        <v>8.9610418708534423E-2</v>
      </c>
      <c r="S65" s="3">
        <f>Output!R288</f>
        <v>7.3881219606863266E-2</v>
      </c>
      <c r="T65" s="3">
        <f>Output!R318</f>
        <v>6.592220195730035E-2</v>
      </c>
      <c r="Z65" s="3">
        <v>2050</v>
      </c>
      <c r="AA65" s="3">
        <f t="shared" si="17"/>
        <v>0.12069271590854656</v>
      </c>
      <c r="AB65" s="3">
        <f t="shared" si="17"/>
        <v>0.22106432928710404</v>
      </c>
      <c r="AC65" s="3">
        <f t="shared" si="17"/>
        <v>0.321435942665662</v>
      </c>
    </row>
  </sheetData>
  <mergeCells count="12">
    <mergeCell ref="AA4:AC4"/>
    <mergeCell ref="AA37:AC37"/>
    <mergeCell ref="V4:X4"/>
    <mergeCell ref="G36:O36"/>
    <mergeCell ref="G4:I4"/>
    <mergeCell ref="L4:N4"/>
    <mergeCell ref="Q4:S4"/>
    <mergeCell ref="B37:D37"/>
    <mergeCell ref="G37:I37"/>
    <mergeCell ref="J37:L37"/>
    <mergeCell ref="M37:O37"/>
    <mergeCell ref="R37:T3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07C29-90F6-40EA-8383-1090F54A702D}">
  <dimension ref="A2:AC65"/>
  <sheetViews>
    <sheetView workbookViewId="0">
      <selection activeCell="I1" sqref="I1"/>
    </sheetView>
  </sheetViews>
  <sheetFormatPr defaultRowHeight="15" x14ac:dyDescent="0.25"/>
  <cols>
    <col min="1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9" x14ac:dyDescent="0.25">
      <c r="A2" s="3">
        <v>1738.114</v>
      </c>
      <c r="B2" s="3">
        <v>0.70850126502020572</v>
      </c>
      <c r="D2" s="3">
        <v>0.93560758926772192</v>
      </c>
      <c r="E2" s="3">
        <v>0.64214574736437791</v>
      </c>
    </row>
    <row r="4" spans="1:29" ht="44.25" customHeight="1" x14ac:dyDescent="0.25">
      <c r="G4" s="1" t="s">
        <v>44</v>
      </c>
      <c r="H4" s="1"/>
      <c r="I4" s="1"/>
      <c r="L4" s="1" t="s">
        <v>45</v>
      </c>
      <c r="M4" s="1"/>
      <c r="N4" s="1"/>
      <c r="Q4" s="2" t="s">
        <v>43</v>
      </c>
      <c r="R4" s="2"/>
      <c r="S4" s="2"/>
      <c r="V4" s="2" t="s">
        <v>42</v>
      </c>
      <c r="W4" s="2"/>
      <c r="X4" s="2"/>
      <c r="AA4" s="2" t="s">
        <v>49</v>
      </c>
      <c r="AB4" s="2"/>
      <c r="AC4" s="2"/>
    </row>
    <row r="5" spans="1:29" x14ac:dyDescent="0.25">
      <c r="A5" s="3" t="s">
        <v>29</v>
      </c>
      <c r="B5" s="3" t="s">
        <v>30</v>
      </c>
      <c r="C5" s="3" t="s">
        <v>31</v>
      </c>
      <c r="D5" s="3" t="s">
        <v>32</v>
      </c>
      <c r="F5" s="3" t="s">
        <v>29</v>
      </c>
      <c r="G5" s="3" t="s">
        <v>30</v>
      </c>
      <c r="H5" s="3" t="s">
        <v>31</v>
      </c>
      <c r="I5" s="3" t="s">
        <v>32</v>
      </c>
      <c r="K5" s="3" t="s">
        <v>29</v>
      </c>
      <c r="L5" s="3" t="s">
        <v>30</v>
      </c>
      <c r="M5" s="3" t="s">
        <v>31</v>
      </c>
      <c r="N5" s="3" t="s">
        <v>32</v>
      </c>
      <c r="P5" s="3" t="s">
        <v>29</v>
      </c>
      <c r="U5" s="3" t="s">
        <v>29</v>
      </c>
      <c r="Z5" s="3" t="s">
        <v>29</v>
      </c>
      <c r="AA5" s="3" t="s">
        <v>30</v>
      </c>
      <c r="AB5" s="3" t="s">
        <v>31</v>
      </c>
      <c r="AC5" s="3" t="s">
        <v>32</v>
      </c>
    </row>
    <row r="6" spans="1:29" x14ac:dyDescent="0.25">
      <c r="B6" s="3">
        <v>0.82199999999999995</v>
      </c>
      <c r="C6" s="3">
        <v>0.82199999999999995</v>
      </c>
      <c r="D6" s="3">
        <v>0.82199999999999995</v>
      </c>
      <c r="F6" s="3">
        <v>2024</v>
      </c>
      <c r="G6" s="3">
        <f>(B9-$B$6)*$B$2*Output!$S$98*$D$2/Output!$S$95/1000000</f>
        <v>13.192214071084308</v>
      </c>
      <c r="H6" s="3">
        <f>(C9-$B$6)*$B$2*Output!$S$98*$D$2/Output!$S$95/1000000</f>
        <v>26.007750668873584</v>
      </c>
      <c r="I6" s="3">
        <f>(D9-$B$6)*$B$2*Output!$S$98*$D$2/Output!$S$95/1000000</f>
        <v>38.823287266662945</v>
      </c>
      <c r="K6" s="3">
        <v>2024</v>
      </c>
      <c r="L6" s="3">
        <f>(B9-$B$6)*$B$2*Output!$S$101*$E$2/Output!$S$95/1000000</f>
        <v>28.243259289199109</v>
      </c>
      <c r="M6" s="3">
        <f>(C9-$B$6)*$B$2*Output!$S$101*$E$2/Output!$S$95/1000000</f>
        <v>55.680088400010632</v>
      </c>
      <c r="N6" s="3">
        <f>(D9-$B$6)*$B$2*Output!$S$101*$E$2/Output!$S$95/1000000</f>
        <v>83.116917510822333</v>
      </c>
      <c r="P6" s="3">
        <v>2024</v>
      </c>
      <c r="Q6" s="3">
        <f>($A$2-(G6*2+L6*1.204))/$A$2*100</f>
        <v>96.525583918755373</v>
      </c>
      <c r="R6" s="3">
        <f t="shared" ref="R6:S19" si="0">($A$2-(H6*2+M6*1.204))/$A$2*100</f>
        <v>93.150372888581529</v>
      </c>
      <c r="S6" s="3">
        <f t="shared" si="0"/>
        <v>89.775161858407671</v>
      </c>
      <c r="U6" s="3">
        <v>2024</v>
      </c>
      <c r="V6" s="3">
        <f>100-Q6</f>
        <v>3.4744160812446268</v>
      </c>
      <c r="W6" s="3">
        <f t="shared" ref="W6:X21" si="1">100-R6</f>
        <v>6.8496271114184708</v>
      </c>
      <c r="X6" s="3">
        <f t="shared" si="1"/>
        <v>10.224838141592329</v>
      </c>
      <c r="Z6" s="3">
        <v>2024</v>
      </c>
      <c r="AA6" s="3">
        <f>V6/100*$A$2</f>
        <v>60.389312326364234</v>
      </c>
      <c r="AB6" s="3">
        <f t="shared" ref="AB6:AC21" si="2">W6/100*$A$2</f>
        <v>119.05432777136005</v>
      </c>
      <c r="AC6" s="3">
        <f t="shared" si="2"/>
        <v>177.71934321635609</v>
      </c>
    </row>
    <row r="7" spans="1:29" x14ac:dyDescent="0.25">
      <c r="F7" s="3">
        <v>2025</v>
      </c>
      <c r="G7" s="3">
        <f>(B10-$B$6)*$B$2*Output!$S$98*$D$2/Output!$S$95/1000000</f>
        <v>26.384428142168616</v>
      </c>
      <c r="H7" s="3">
        <f>(C10-$B$6)*$B$2*Output!$S$98*$D$2/Output!$S$95/1000000</f>
        <v>54.476922931868742</v>
      </c>
      <c r="I7" s="3">
        <f>(D10-$B$6)*$B$2*Output!$S$98*$D$2/Output!$S$95/1000000</f>
        <v>82.569417721568911</v>
      </c>
      <c r="K7" s="3">
        <v>2025</v>
      </c>
      <c r="L7" s="3">
        <f>(B10-$B$6)*$B$2*Output!$S$101*$E$2/Output!$S$95/1000000</f>
        <v>56.486518578398218</v>
      </c>
      <c r="M7" s="3">
        <f>(C10-$B$6)*$B$2*Output!$S$101*$E$2/Output!$S$95/1000000</f>
        <v>116.62984328119104</v>
      </c>
      <c r="N7" s="3">
        <f>(D10-$B$6)*$B$2*Output!$S$101*$E$2/Output!$S$95/1000000</f>
        <v>176.77316798398397</v>
      </c>
      <c r="P7" s="3">
        <v>2025</v>
      </c>
      <c r="Q7" s="3">
        <f t="shared" ref="Q7:Q32" si="3">($A$2-(G7*2+L7*1.204))/$A$2*100</f>
        <v>93.051167837510732</v>
      </c>
      <c r="R7" s="3">
        <f t="shared" si="0"/>
        <v>85.652484406989899</v>
      </c>
      <c r="S7" s="3">
        <f t="shared" si="0"/>
        <v>78.253800976469066</v>
      </c>
      <c r="U7" s="3">
        <v>2025</v>
      </c>
      <c r="V7" s="3">
        <f t="shared" ref="V7:X32" si="4">100-Q7</f>
        <v>6.9488321624892677</v>
      </c>
      <c r="W7" s="3">
        <f t="shared" si="1"/>
        <v>14.347515593010101</v>
      </c>
      <c r="X7" s="3">
        <f t="shared" si="1"/>
        <v>21.746199023530934</v>
      </c>
      <c r="Z7" s="3">
        <v>2025</v>
      </c>
      <c r="AA7" s="3">
        <f t="shared" ref="AA7:AC32" si="5">V7/100*$A$2</f>
        <v>120.77862465272871</v>
      </c>
      <c r="AB7" s="3">
        <f t="shared" si="2"/>
        <v>249.3761771742916</v>
      </c>
      <c r="AC7" s="3">
        <f t="shared" si="2"/>
        <v>377.9737296958545</v>
      </c>
    </row>
    <row r="8" spans="1:29" x14ac:dyDescent="0.25">
      <c r="F8" s="3">
        <v>2026</v>
      </c>
      <c r="G8" s="3">
        <f>(B11-$B$6)*$B$2*Output!$S$98*$D$2/Output!$S$95/1000000</f>
        <v>39.576642213252917</v>
      </c>
      <c r="H8" s="3">
        <f>(C11-$B$6)*$B$2*Output!$S$98*$D$2/Output!$S$95/1000000</f>
        <v>85.719628240156041</v>
      </c>
      <c r="I8" s="3">
        <f>(D11-$B$6)*$B$2*Output!$S$98*$D$2/Output!$S$95/1000000</f>
        <v>131.8626142670592</v>
      </c>
      <c r="K8" s="3">
        <v>2026</v>
      </c>
      <c r="L8" s="3">
        <f>(B11-$B$6)*$B$2*Output!$S$101*$E$2/Output!$S$95/1000000</f>
        <v>84.729777867597321</v>
      </c>
      <c r="M8" s="3">
        <f>(C11-$B$6)*$B$2*Output!$S$101*$E$2/Output!$S$95/1000000</f>
        <v>183.51746518933592</v>
      </c>
      <c r="N8" s="3">
        <f>(D11-$B$6)*$B$2*Output!$S$101*$E$2/Output!$S$95/1000000</f>
        <v>282.30515251107454</v>
      </c>
      <c r="P8" s="3">
        <v>2026</v>
      </c>
      <c r="Q8" s="3">
        <f t="shared" si="3"/>
        <v>89.576751756266106</v>
      </c>
      <c r="R8" s="3">
        <f t="shared" si="0"/>
        <v>77.424134172541471</v>
      </c>
      <c r="S8" s="3">
        <f t="shared" si="0"/>
        <v>65.271516588816837</v>
      </c>
      <c r="U8" s="3">
        <v>2026</v>
      </c>
      <c r="V8" s="3">
        <f t="shared" si="4"/>
        <v>10.423248243733894</v>
      </c>
      <c r="W8" s="3">
        <f t="shared" si="1"/>
        <v>22.575865827458529</v>
      </c>
      <c r="X8" s="3">
        <f t="shared" si="1"/>
        <v>34.728483411183163</v>
      </c>
      <c r="Z8" s="3">
        <v>2026</v>
      </c>
      <c r="AA8" s="3">
        <f t="shared" si="5"/>
        <v>181.16793697909296</v>
      </c>
      <c r="AB8" s="3">
        <f t="shared" si="2"/>
        <v>392.39428456827255</v>
      </c>
      <c r="AC8" s="3">
        <f t="shared" si="2"/>
        <v>603.62063215745218</v>
      </c>
    </row>
    <row r="9" spans="1:29" x14ac:dyDescent="0.25">
      <c r="A9" s="3">
        <v>2024</v>
      </c>
      <c r="B9" s="3">
        <v>0.8574177443421549</v>
      </c>
      <c r="C9" s="3">
        <v>0.89182420533363604</v>
      </c>
      <c r="D9" s="3">
        <v>0.92623066632511741</v>
      </c>
      <c r="F9" s="3">
        <v>2027</v>
      </c>
      <c r="G9" s="3">
        <f>(B12-$B$6)*$B$2*Output!$S$98*$D$2/Output!$S$95/1000000</f>
        <v>52.768856284337268</v>
      </c>
      <c r="H9" s="3">
        <f>(C12-$B$6)*$B$2*Output!$S$98*$D$2/Output!$S$95/1000000</f>
        <v>120.0875541817958</v>
      </c>
      <c r="I9" s="3">
        <f>(D12-$B$6)*$B$2*Output!$S$98*$D$2/Output!$S$95/1000000</f>
        <v>187.40625207925439</v>
      </c>
      <c r="K9" s="3">
        <v>2027</v>
      </c>
      <c r="L9" s="3">
        <f>(B12-$B$6)*$B$2*Output!$S$101*$E$2/Output!$S$95/1000000</f>
        <v>112.97303715679654</v>
      </c>
      <c r="M9" s="3">
        <f>(C12-$B$6)*$B$2*Output!$S$101*$E$2/Output!$S$95/1000000</f>
        <v>257.09588336625853</v>
      </c>
      <c r="N9" s="3">
        <f>(D12-$B$6)*$B$2*Output!$S$101*$E$2/Output!$S$95/1000000</f>
        <v>401.21872957572077</v>
      </c>
      <c r="P9" s="3">
        <v>2027</v>
      </c>
      <c r="Q9" s="3">
        <f t="shared" si="3"/>
        <v>86.102335675021465</v>
      </c>
      <c r="R9" s="3">
        <f t="shared" si="0"/>
        <v>68.372698687395257</v>
      </c>
      <c r="S9" s="3">
        <f t="shared" si="0"/>
        <v>50.643061699769021</v>
      </c>
      <c r="U9" s="3">
        <v>2027</v>
      </c>
      <c r="V9" s="3">
        <f t="shared" si="4"/>
        <v>13.897664324978535</v>
      </c>
      <c r="W9" s="3">
        <f t="shared" si="1"/>
        <v>31.627301312604743</v>
      </c>
      <c r="X9" s="3">
        <f t="shared" si="1"/>
        <v>49.356938300230979</v>
      </c>
      <c r="Z9" s="3">
        <v>2027</v>
      </c>
      <c r="AA9" s="3">
        <f t="shared" si="5"/>
        <v>241.55724930545742</v>
      </c>
      <c r="AB9" s="3">
        <f t="shared" si="2"/>
        <v>549.71855193656688</v>
      </c>
      <c r="AC9" s="3">
        <f t="shared" si="2"/>
        <v>857.87985456767672</v>
      </c>
    </row>
    <row r="10" spans="1:29" x14ac:dyDescent="0.25">
      <c r="A10" s="3">
        <v>2025</v>
      </c>
      <c r="B10" s="3">
        <v>0.89283548868430984</v>
      </c>
      <c r="C10" s="3">
        <v>0.9682567025179889</v>
      </c>
      <c r="D10" s="3">
        <v>1.0436779163516681</v>
      </c>
      <c r="F10" s="3">
        <v>2028</v>
      </c>
      <c r="G10" s="3">
        <f>(B13-$B$6)*$B$2*Output!$S$98*$D$2/Output!$S$95/1000000</f>
        <v>65.961070355421569</v>
      </c>
      <c r="H10" s="3">
        <f>(C13-$B$6)*$B$2*Output!$S$98*$D$2/Output!$S$95/1000000</f>
        <v>157.97698278723487</v>
      </c>
      <c r="I10" s="3">
        <f>(D13-$B$6)*$B$2*Output!$S$98*$D$2/Output!$S$95/1000000</f>
        <v>249.99289521904819</v>
      </c>
      <c r="K10" s="3">
        <v>2028</v>
      </c>
      <c r="L10" s="3">
        <f>(B13-$B$6)*$B$2*Output!$S$101*$E$2/Output!$S$95/1000000</f>
        <v>141.21629644599568</v>
      </c>
      <c r="M10" s="3">
        <f>(C13-$B$6)*$B$2*Output!$S$101*$E$2/Output!$S$95/1000000</f>
        <v>338.2134994583584</v>
      </c>
      <c r="N10" s="3">
        <f>(D13-$B$6)*$B$2*Output!$S$101*$E$2/Output!$S$95/1000000</f>
        <v>535.21070247072112</v>
      </c>
      <c r="P10" s="3">
        <v>2028</v>
      </c>
      <c r="Q10" s="3">
        <f t="shared" si="3"/>
        <v>82.627919593776809</v>
      </c>
      <c r="R10" s="3">
        <f t="shared" si="0"/>
        <v>58.393809674029818</v>
      </c>
      <c r="S10" s="3">
        <f t="shared" si="0"/>
        <v>34.159699754282826</v>
      </c>
      <c r="U10" s="3">
        <v>2028</v>
      </c>
      <c r="V10" s="3">
        <f t="shared" si="4"/>
        <v>17.372080406223191</v>
      </c>
      <c r="W10" s="3">
        <f t="shared" si="1"/>
        <v>41.606190325970182</v>
      </c>
      <c r="X10" s="3">
        <f t="shared" si="1"/>
        <v>65.840300245717174</v>
      </c>
      <c r="Z10" s="3">
        <v>2028</v>
      </c>
      <c r="AA10" s="3">
        <f t="shared" si="5"/>
        <v>301.94656163182214</v>
      </c>
      <c r="AB10" s="3">
        <f t="shared" si="2"/>
        <v>723.16301892233344</v>
      </c>
      <c r="AC10" s="3">
        <f t="shared" si="2"/>
        <v>1144.3794762128446</v>
      </c>
    </row>
    <row r="11" spans="1:29" x14ac:dyDescent="0.25">
      <c r="A11" s="3">
        <v>2026</v>
      </c>
      <c r="B11" s="3">
        <v>0.92825323302646479</v>
      </c>
      <c r="C11" s="3">
        <v>1.05213543153222</v>
      </c>
      <c r="D11" s="3">
        <v>1.1760176300379752</v>
      </c>
      <c r="F11" s="3">
        <v>2029</v>
      </c>
      <c r="G11" s="3">
        <f>(B14-$B$6)*$B$2*Output!$S$98*$D$2/Output!$S$95/1000000</f>
        <v>79.153284426505863</v>
      </c>
      <c r="H11" s="3">
        <f>(C14-$B$6)*$B$2*Output!$S$98*$D$2/Output!$S$95/1000000</f>
        <v>199.83444516245075</v>
      </c>
      <c r="I11" s="3">
        <f>(D14-$B$6)*$B$2*Output!$S$98*$D$2/Output!$S$95/1000000</f>
        <v>320.51560589839573</v>
      </c>
      <c r="K11" s="3">
        <v>2029</v>
      </c>
      <c r="L11" s="3">
        <f>(B14-$B$6)*$B$2*Output!$S$101*$E$2/Output!$S$95/1000000</f>
        <v>169.45955573519475</v>
      </c>
      <c r="M11" s="3">
        <f>(C14-$B$6)*$B$2*Output!$S$101*$E$2/Output!$S$95/1000000</f>
        <v>427.82629354137242</v>
      </c>
      <c r="N11" s="3">
        <f>(D14-$B$6)*$B$2*Output!$S$101*$E$2/Output!$S$95/1000000</f>
        <v>686.19303134755023</v>
      </c>
      <c r="P11" s="3">
        <v>2029</v>
      </c>
      <c r="Q11" s="3">
        <f t="shared" si="3"/>
        <v>79.153503512532183</v>
      </c>
      <c r="R11" s="3">
        <f t="shared" si="0"/>
        <v>47.369864821944148</v>
      </c>
      <c r="S11" s="3">
        <f t="shared" si="0"/>
        <v>15.586226131356062</v>
      </c>
      <c r="U11" s="3">
        <v>2029</v>
      </c>
      <c r="V11" s="3">
        <f t="shared" si="4"/>
        <v>20.846496487467817</v>
      </c>
      <c r="W11" s="3">
        <f t="shared" si="1"/>
        <v>52.630135178055852</v>
      </c>
      <c r="X11" s="3">
        <f t="shared" si="1"/>
        <v>84.413773868643943</v>
      </c>
      <c r="Z11" s="3">
        <v>2029</v>
      </c>
      <c r="AA11" s="3">
        <f t="shared" si="5"/>
        <v>362.33587395818637</v>
      </c>
      <c r="AB11" s="3">
        <f t="shared" si="2"/>
        <v>914.77174774871366</v>
      </c>
      <c r="AC11" s="3">
        <f t="shared" si="2"/>
        <v>1467.2076215392422</v>
      </c>
    </row>
    <row r="12" spans="1:29" x14ac:dyDescent="0.25">
      <c r="A12" s="3">
        <v>2027</v>
      </c>
      <c r="B12" s="3">
        <v>0.96367097736861984</v>
      </c>
      <c r="C12" s="3">
        <v>1.144404584231852</v>
      </c>
      <c r="D12" s="3">
        <v>1.3251381910950844</v>
      </c>
      <c r="F12" s="3">
        <v>2030</v>
      </c>
      <c r="G12" s="3">
        <f>(B15-$B$6)*$B$2*Output!$S$98*$D$2/Output!$S$95/1000000</f>
        <v>92.345498497590143</v>
      </c>
      <c r="H12" s="3">
        <f>(C15-$B$6)*$B$2*Output!$S$98*$D$2/Output!$S$95/1000000</f>
        <v>246.16309313691349</v>
      </c>
      <c r="I12" s="3">
        <f>(D15-$B$6)*$B$2*Output!$S$98*$D$2/Output!$S$95/1000000</f>
        <v>399.980687776237</v>
      </c>
      <c r="K12" s="3">
        <v>2030</v>
      </c>
      <c r="L12" s="3">
        <f>(B15-$B$6)*$B$2*Output!$S$101*$E$2/Output!$S$95/1000000</f>
        <v>197.70281502439377</v>
      </c>
      <c r="M12" s="3">
        <f>(C15-$B$6)*$B$2*Output!$S$101*$E$2/Output!$S$95/1000000</f>
        <v>527.01146520476948</v>
      </c>
      <c r="N12" s="3">
        <f>(D15-$B$6)*$B$2*Output!$S$101*$E$2/Output!$S$95/1000000</f>
        <v>856.32011538514564</v>
      </c>
      <c r="P12" s="3">
        <v>2030</v>
      </c>
      <c r="Q12" s="3">
        <f t="shared" si="3"/>
        <v>75.67908743128757</v>
      </c>
      <c r="R12" s="3">
        <f t="shared" si="0"/>
        <v>35.16834969510807</v>
      </c>
      <c r="S12" s="3">
        <v>0</v>
      </c>
      <c r="U12" s="3">
        <v>2030</v>
      </c>
      <c r="V12" s="3">
        <f t="shared" si="4"/>
        <v>24.32091256871243</v>
      </c>
      <c r="W12" s="3">
        <f t="shared" si="1"/>
        <v>64.831650304891923</v>
      </c>
      <c r="X12" s="3">
        <f t="shared" si="1"/>
        <v>100</v>
      </c>
      <c r="Z12" s="3">
        <v>2030</v>
      </c>
      <c r="AA12" s="3">
        <f t="shared" si="5"/>
        <v>422.72518628455038</v>
      </c>
      <c r="AB12" s="3">
        <f t="shared" si="2"/>
        <v>1126.8479903803691</v>
      </c>
      <c r="AC12" s="3">
        <f t="shared" si="2"/>
        <v>1738.114</v>
      </c>
    </row>
    <row r="13" spans="1:29" x14ac:dyDescent="0.25">
      <c r="A13" s="3">
        <v>2028</v>
      </c>
      <c r="B13" s="3">
        <v>0.99908872171077479</v>
      </c>
      <c r="C13" s="3">
        <v>1.246128077224524</v>
      </c>
      <c r="D13" s="3">
        <v>1.4931674327382733</v>
      </c>
      <c r="F13" s="3">
        <v>2031</v>
      </c>
      <c r="G13" s="3">
        <f>(B16-$B$6)*$B$2*Output!$S$98*$D$2/Output!$S$95/1000000</f>
        <v>105.53771256867451</v>
      </c>
      <c r="H13" s="3">
        <f>(C16-$B$6)*$B$2*Output!$S$98*$D$2/Output!$S$95/1000000</f>
        <v>263.48886474231375</v>
      </c>
      <c r="I13" s="3">
        <f>(D16-$B$6)*$B$2*Output!$S$98*$D$2/Output!$S$95/1000000</f>
        <v>421.44001691595327</v>
      </c>
      <c r="K13" s="3">
        <v>2031</v>
      </c>
      <c r="L13" s="3">
        <f>(B16-$B$6)*$B$2*Output!$S$101*$E$2/Output!$S$95/1000000</f>
        <v>225.94607431359296</v>
      </c>
      <c r="M13" s="3">
        <f>(C16-$B$6)*$B$2*Output!$S$101*$E$2/Output!$S$95/1000000</f>
        <v>564.10427291695862</v>
      </c>
      <c r="N13" s="3">
        <f>(D16-$B$6)*$B$2*Output!$S$101*$E$2/Output!$S$95/1000000</f>
        <v>902.26247152032443</v>
      </c>
      <c r="P13" s="3">
        <v>2031</v>
      </c>
      <c r="Q13" s="3">
        <f t="shared" si="3"/>
        <v>72.204671350042943</v>
      </c>
      <c r="R13" s="3">
        <f t="shared" si="0"/>
        <v>30.605283998825989</v>
      </c>
      <c r="S13" s="3">
        <v>0</v>
      </c>
      <c r="U13" s="3">
        <v>2031</v>
      </c>
      <c r="V13" s="3">
        <f t="shared" si="4"/>
        <v>27.795328649957057</v>
      </c>
      <c r="W13" s="3">
        <f t="shared" si="1"/>
        <v>69.394716001174004</v>
      </c>
      <c r="X13" s="3">
        <f t="shared" si="1"/>
        <v>100</v>
      </c>
      <c r="Z13" s="3">
        <v>2031</v>
      </c>
      <c r="AA13" s="3">
        <f t="shared" si="5"/>
        <v>483.11449861091461</v>
      </c>
      <c r="AB13" s="3">
        <f t="shared" si="2"/>
        <v>1206.1592740766455</v>
      </c>
      <c r="AC13" s="3">
        <f t="shared" si="2"/>
        <v>1738.114</v>
      </c>
    </row>
    <row r="14" spans="1:29" x14ac:dyDescent="0.25">
      <c r="A14" s="3">
        <v>2029</v>
      </c>
      <c r="B14" s="3">
        <v>1.0345064660529297</v>
      </c>
      <c r="C14" s="3">
        <v>1.3585047331238711</v>
      </c>
      <c r="D14" s="3">
        <v>1.6825030001948127</v>
      </c>
      <c r="F14" s="3">
        <v>2032</v>
      </c>
      <c r="G14" s="3">
        <f>(B17-$B$6)*$B$2*Output!$S$98*$D$2/Output!$S$95/1000000</f>
        <v>118.72992663975874</v>
      </c>
      <c r="H14" s="3">
        <f>(C17-$B$6)*$B$2*Output!$S$98*$D$2/Output!$S$95/1000000</f>
        <v>281.14069994030689</v>
      </c>
      <c r="I14" s="3">
        <f>(D17-$B$6)*$B$2*Output!$S$98*$D$2/Output!$S$95/1000000</f>
        <v>443.55147324085516</v>
      </c>
      <c r="K14" s="3">
        <v>2032</v>
      </c>
      <c r="L14" s="3">
        <f>(B17-$B$6)*$B$2*Output!$S$101*$E$2/Output!$S$95/1000000</f>
        <v>254.189333602792</v>
      </c>
      <c r="M14" s="3">
        <f>(C17-$B$6)*$B$2*Output!$S$101*$E$2/Output!$S$95/1000000</f>
        <v>601.89515136547311</v>
      </c>
      <c r="N14" s="3">
        <f>(D17-$B$6)*$B$2*Output!$S$101*$E$2/Output!$S$95/1000000</f>
        <v>949.60096912815436</v>
      </c>
      <c r="P14" s="3">
        <v>2032</v>
      </c>
      <c r="Q14" s="3">
        <f t="shared" si="3"/>
        <v>68.730255268798302</v>
      </c>
      <c r="R14" s="3">
        <f t="shared" si="0"/>
        <v>25.956343362711337</v>
      </c>
      <c r="S14" s="3">
        <v>0</v>
      </c>
      <c r="U14" s="3">
        <v>2032</v>
      </c>
      <c r="V14" s="3">
        <f t="shared" si="4"/>
        <v>31.269744731201698</v>
      </c>
      <c r="W14" s="3">
        <f t="shared" si="1"/>
        <v>74.043656637288663</v>
      </c>
      <c r="X14" s="3">
        <f t="shared" si="1"/>
        <v>100</v>
      </c>
      <c r="Z14" s="3">
        <v>2032</v>
      </c>
      <c r="AA14" s="3">
        <f t="shared" si="5"/>
        <v>543.50381093727913</v>
      </c>
      <c r="AB14" s="3">
        <f t="shared" si="2"/>
        <v>1286.9631621246435</v>
      </c>
      <c r="AC14" s="3">
        <f t="shared" si="2"/>
        <v>1738.114</v>
      </c>
    </row>
    <row r="15" spans="1:29" x14ac:dyDescent="0.25">
      <c r="A15" s="3">
        <v>2030</v>
      </c>
      <c r="B15" s="3">
        <v>1.0699242103950846</v>
      </c>
      <c r="C15" s="3">
        <v>1.4828853868060887</v>
      </c>
      <c r="D15" s="3">
        <v>1.8958465632170933</v>
      </c>
      <c r="F15" s="3">
        <v>2033</v>
      </c>
      <c r="G15" s="3">
        <f>(B18-$B$6)*$B$2*Output!$S$98*$D$2/Output!$S$95/1000000</f>
        <v>131.92214071084308</v>
      </c>
      <c r="H15" s="3">
        <f>(C18-$B$6)*$B$2*Output!$S$98*$D$2/Output!$S$95/1000000</f>
        <v>299.12850747181608</v>
      </c>
      <c r="I15" s="3">
        <f>(D18-$B$6)*$B$2*Output!$S$98*$D$2/Output!$S$95/1000000</f>
        <v>466.3348742327891</v>
      </c>
      <c r="K15" s="3">
        <v>2033</v>
      </c>
      <c r="L15" s="3">
        <f>(B18-$B$6)*$B$2*Output!$S$101*$E$2/Output!$S$95/1000000</f>
        <v>282.43259289199119</v>
      </c>
      <c r="M15" s="3">
        <f>(C18-$B$6)*$B$2*Output!$S$101*$E$2/Output!$S$95/1000000</f>
        <v>640.40531420994751</v>
      </c>
      <c r="N15" s="3">
        <f>(D18-$B$6)*$B$2*Output!$S$101*$E$2/Output!$S$95/1000000</f>
        <v>998.37803552790365</v>
      </c>
      <c r="P15" s="3">
        <v>2033</v>
      </c>
      <c r="Q15" s="3">
        <f t="shared" si="3"/>
        <v>65.255839187553661</v>
      </c>
      <c r="R15" s="3">
        <f t="shared" si="0"/>
        <v>21.218918134690302</v>
      </c>
      <c r="S15" s="3">
        <v>0</v>
      </c>
      <c r="U15" s="3">
        <v>2033</v>
      </c>
      <c r="V15" s="3">
        <f t="shared" si="4"/>
        <v>34.744160812446339</v>
      </c>
      <c r="W15" s="3">
        <f t="shared" si="1"/>
        <v>78.781081865309702</v>
      </c>
      <c r="X15" s="3">
        <f t="shared" si="1"/>
        <v>100</v>
      </c>
      <c r="Z15" s="3">
        <v>2033</v>
      </c>
      <c r="AA15" s="3">
        <f t="shared" si="5"/>
        <v>603.89312326364359</v>
      </c>
      <c r="AB15" s="3">
        <f t="shared" si="2"/>
        <v>1369.305013252409</v>
      </c>
      <c r="AC15" s="3">
        <f t="shared" si="2"/>
        <v>1738.114</v>
      </c>
    </row>
    <row r="16" spans="1:29" x14ac:dyDescent="0.25">
      <c r="A16" s="3">
        <v>2031</v>
      </c>
      <c r="B16" s="3">
        <v>1.1053419547372396</v>
      </c>
      <c r="C16" s="3">
        <v>1.5294006833244842</v>
      </c>
      <c r="D16" s="3">
        <v>1.953459411911729</v>
      </c>
      <c r="F16" s="3">
        <v>2034</v>
      </c>
      <c r="G16" s="3">
        <f>(B19-$B$6)*$B$2*Output!$S$98*$D$2/Output!$S$95/1000000</f>
        <v>145.11435478192737</v>
      </c>
      <c r="H16" s="3">
        <f>(C19-$B$6)*$B$2*Output!$S$98*$D$2/Output!$S$95/1000000</f>
        <v>317.46249719432222</v>
      </c>
      <c r="I16" s="3">
        <f>(D19-$B$6)*$B$2*Output!$S$98*$D$2/Output!$S$95/1000000</f>
        <v>489.81063960671685</v>
      </c>
      <c r="K16" s="3">
        <v>2034</v>
      </c>
      <c r="L16" s="3">
        <f>(B19-$B$6)*$B$2*Output!$S$101*$E$2/Output!$S$95/1000000</f>
        <v>310.67585218119024</v>
      </c>
      <c r="M16" s="3">
        <f>(C19-$B$6)*$B$2*Output!$S$101*$E$2/Output!$S$95/1000000</f>
        <v>679.65661977155389</v>
      </c>
      <c r="N16" s="3">
        <f>(D19-$B$6)*$B$2*Output!$S$101*$E$2/Output!$S$95/1000000</f>
        <v>1048.637387361917</v>
      </c>
      <c r="P16" s="3">
        <v>2034</v>
      </c>
      <c r="Q16" s="3">
        <f t="shared" si="3"/>
        <v>61.781423106309042</v>
      </c>
      <c r="R16" s="3">
        <f t="shared" si="0"/>
        <v>16.390319358017067</v>
      </c>
      <c r="S16" s="3">
        <v>0</v>
      </c>
      <c r="U16" s="3">
        <v>2034</v>
      </c>
      <c r="V16" s="3">
        <f t="shared" si="4"/>
        <v>38.218576893690958</v>
      </c>
      <c r="W16" s="3">
        <f t="shared" si="1"/>
        <v>83.609680641982933</v>
      </c>
      <c r="X16" s="3">
        <f t="shared" si="1"/>
        <v>100</v>
      </c>
      <c r="Z16" s="3">
        <v>2034</v>
      </c>
      <c r="AA16" s="3">
        <f t="shared" si="5"/>
        <v>664.28243559000771</v>
      </c>
      <c r="AB16" s="3">
        <f t="shared" si="2"/>
        <v>1453.2315645935953</v>
      </c>
      <c r="AC16" s="3">
        <f t="shared" si="2"/>
        <v>1738.114</v>
      </c>
    </row>
    <row r="17" spans="1:29" x14ac:dyDescent="0.25">
      <c r="A17" s="3">
        <v>2032</v>
      </c>
      <c r="B17" s="3">
        <v>1.1407596990793945</v>
      </c>
      <c r="C17" s="3">
        <v>1.5767913777783218</v>
      </c>
      <c r="D17" s="3">
        <v>2.0128230564772491</v>
      </c>
      <c r="F17" s="3">
        <v>2035</v>
      </c>
      <c r="G17" s="3">
        <f>(B20-$B$6)*$B$2*Output!$S$98*$D$2/Output!$S$95/1000000</f>
        <v>158.3065688530117</v>
      </c>
      <c r="H17" s="3">
        <f>(C20-$B$6)*$B$2*Output!$S$98*$D$2/Output!$S$95/1000000</f>
        <v>336.15318923249049</v>
      </c>
      <c r="I17" s="3">
        <f>(D20-$B$6)*$B$2*Output!$S$98*$D$2/Output!$S$95/1000000</f>
        <v>513.99980961196911</v>
      </c>
      <c r="K17" s="3">
        <v>2035</v>
      </c>
      <c r="L17" s="3">
        <f>(B20-$B$6)*$B$2*Output!$S$101*$E$2/Output!$S$95/1000000</f>
        <v>338.91911147038945</v>
      </c>
      <c r="M17" s="3">
        <f>(C20-$B$6)*$B$2*Output!$S$101*$E$2/Output!$S$95/1000000</f>
        <v>719.67159062361236</v>
      </c>
      <c r="N17" s="3">
        <f>(D20-$B$6)*$B$2*Output!$S$101*$E$2/Output!$S$95/1000000</f>
        <v>1100.4240697768353</v>
      </c>
      <c r="P17" s="3">
        <v>2035</v>
      </c>
      <c r="Q17" s="3">
        <f t="shared" si="3"/>
        <v>58.307007025064394</v>
      </c>
      <c r="R17" s="3">
        <f t="shared" si="0"/>
        <v>11.467776361285262</v>
      </c>
      <c r="S17" s="3">
        <v>0</v>
      </c>
      <c r="U17" s="3">
        <v>2035</v>
      </c>
      <c r="V17" s="3">
        <f t="shared" si="4"/>
        <v>41.692992974935606</v>
      </c>
      <c r="W17" s="3">
        <f t="shared" si="1"/>
        <v>88.53222363871474</v>
      </c>
      <c r="X17" s="3">
        <f t="shared" si="1"/>
        <v>100</v>
      </c>
      <c r="Z17" s="3">
        <v>2035</v>
      </c>
      <c r="AA17" s="3">
        <f t="shared" si="5"/>
        <v>724.67174791637228</v>
      </c>
      <c r="AB17" s="3">
        <f t="shared" si="2"/>
        <v>1538.7909735758103</v>
      </c>
      <c r="AC17" s="3">
        <f t="shared" si="2"/>
        <v>1738.114</v>
      </c>
    </row>
    <row r="18" spans="1:29" x14ac:dyDescent="0.25">
      <c r="A18" s="3">
        <v>2033</v>
      </c>
      <c r="B18" s="3">
        <v>1.1761774434215495</v>
      </c>
      <c r="C18" s="3">
        <v>1.6250840726204481</v>
      </c>
      <c r="D18" s="3">
        <v>2.0739907018193469</v>
      </c>
      <c r="F18" s="3">
        <v>2036</v>
      </c>
      <c r="G18" s="3">
        <f>(B21-$B$6)*$B$2*Output!$S$98*$D$2/Output!$S$95/1000000</f>
        <v>171.49878292409596</v>
      </c>
      <c r="H18" s="3">
        <f>(C21-$B$6)*$B$2*Output!$S$98*$D$2/Output!$S$95/1000000</f>
        <v>355.21142340687356</v>
      </c>
      <c r="I18" s="3">
        <f>(D21-$B$6)*$B$2*Output!$S$98*$D$2/Output!$S$95/1000000</f>
        <v>538.92406388965139</v>
      </c>
      <c r="K18" s="3">
        <v>2036</v>
      </c>
      <c r="L18" s="3">
        <f>(B21-$B$6)*$B$2*Output!$S$101*$E$2/Output!$S$95/1000000</f>
        <v>367.16237075958844</v>
      </c>
      <c r="M18" s="3">
        <f>(C21-$B$6)*$B$2*Output!$S$101*$E$2/Output!$S$95/1000000</f>
        <v>760.47343377753691</v>
      </c>
      <c r="N18" s="3">
        <f>(D21-$B$6)*$B$2*Output!$S$101*$E$2/Output!$S$95/1000000</f>
        <v>1153.7844967954859</v>
      </c>
      <c r="P18" s="3">
        <v>2036</v>
      </c>
      <c r="Q18" s="3">
        <f t="shared" si="3"/>
        <v>54.832590943819767</v>
      </c>
      <c r="R18" s="3">
        <f t="shared" si="0"/>
        <v>6.4484342752028079</v>
      </c>
      <c r="S18" s="3">
        <v>0</v>
      </c>
      <c r="U18" s="3">
        <v>2036</v>
      </c>
      <c r="V18" s="3">
        <f t="shared" si="4"/>
        <v>45.167409056180233</v>
      </c>
      <c r="W18" s="3">
        <f t="shared" si="1"/>
        <v>93.551565724797186</v>
      </c>
      <c r="X18" s="3">
        <f t="shared" si="1"/>
        <v>100</v>
      </c>
      <c r="Z18" s="3">
        <v>2036</v>
      </c>
      <c r="AA18" s="3">
        <f t="shared" si="5"/>
        <v>785.06106024273652</v>
      </c>
      <c r="AB18" s="3">
        <f t="shared" si="2"/>
        <v>1626.0328610819013</v>
      </c>
      <c r="AC18" s="3">
        <f t="shared" si="2"/>
        <v>1738.114</v>
      </c>
    </row>
    <row r="19" spans="1:29" x14ac:dyDescent="0.25">
      <c r="A19" s="3">
        <v>2034</v>
      </c>
      <c r="B19" s="3">
        <v>1.2115951877637043</v>
      </c>
      <c r="C19" s="3">
        <v>1.6743061787251929</v>
      </c>
      <c r="D19" s="3">
        <v>2.1370171696866813</v>
      </c>
      <c r="F19" s="3">
        <v>2037</v>
      </c>
      <c r="G19" s="3">
        <f>(B22-$B$6)*$B$2*Output!$S$98*$D$2/Output!$S$95/1000000</f>
        <v>184.69099699518031</v>
      </c>
      <c r="H19" s="3">
        <f>(C22-$B$6)*$B$2*Output!$S$98*$D$2/Output!$S$95/1000000</f>
        <v>374.64836894914566</v>
      </c>
      <c r="I19" s="3">
        <f>(D22-$B$6)*$B$2*Output!$S$98*$D$2/Output!$S$95/1000000</f>
        <v>564.60574090311138</v>
      </c>
      <c r="K19" s="3">
        <v>2037</v>
      </c>
      <c r="L19" s="3">
        <f>(B22-$B$6)*$B$2*Output!$S$101*$E$2/Output!$S$95/1000000</f>
        <v>395.40563004878766</v>
      </c>
      <c r="M19" s="3">
        <f>(C22-$B$6)*$B$2*Output!$S$101*$E$2/Output!$S$95/1000000</f>
        <v>802.08606148221406</v>
      </c>
      <c r="N19" s="3">
        <f>(D22-$B$6)*$B$2*Output!$S$101*$E$2/Output!$S$95/1000000</f>
        <v>1208.7664929156408</v>
      </c>
      <c r="P19" s="3">
        <v>2037</v>
      </c>
      <c r="Q19" s="3">
        <f t="shared" si="3"/>
        <v>51.358174862575126</v>
      </c>
      <c r="R19" s="3">
        <f t="shared" si="0"/>
        <v>1.3293514739035004</v>
      </c>
      <c r="S19" s="3">
        <v>0</v>
      </c>
      <c r="U19" s="3">
        <v>2037</v>
      </c>
      <c r="V19" s="3">
        <f t="shared" si="4"/>
        <v>48.641825137424874</v>
      </c>
      <c r="W19" s="3">
        <f t="shared" si="1"/>
        <v>98.6706485260965</v>
      </c>
      <c r="X19" s="3">
        <f t="shared" si="1"/>
        <v>100</v>
      </c>
      <c r="Z19" s="3">
        <v>2037</v>
      </c>
      <c r="AA19" s="3">
        <f t="shared" si="5"/>
        <v>845.45037256910109</v>
      </c>
      <c r="AB19" s="3">
        <f t="shared" si="2"/>
        <v>1715.0083559228769</v>
      </c>
      <c r="AC19" s="3">
        <f t="shared" si="2"/>
        <v>1738.114</v>
      </c>
    </row>
    <row r="20" spans="1:29" x14ac:dyDescent="0.25">
      <c r="A20" s="3">
        <v>2035</v>
      </c>
      <c r="B20" s="3">
        <v>1.2470129321058594</v>
      </c>
      <c r="C20" s="3">
        <v>1.7244859399554762</v>
      </c>
      <c r="D20" s="3">
        <v>2.2019589478050929</v>
      </c>
      <c r="F20" s="3">
        <v>2038</v>
      </c>
      <c r="G20" s="3">
        <f>(B23-$B$6)*$B$2*Output!$S$98*$D$2/Output!$S$95/1000000</f>
        <v>197.88321106626458</v>
      </c>
      <c r="H20" s="3">
        <f>(C23-$B$6)*$B$2*Output!$S$98*$D$2/Output!$S$95/1000000</f>
        <v>394.4755345125705</v>
      </c>
      <c r="I20" s="3">
        <f>(D23-$B$6)*$B$2*Output!$S$98*$D$2/Output!$S$95/1000000</f>
        <v>591.06785795887629</v>
      </c>
      <c r="K20" s="3">
        <v>2038</v>
      </c>
      <c r="L20" s="3">
        <f>(B23-$B$6)*$B$2*Output!$S$101*$E$2/Output!$S$95/1000000</f>
        <v>423.6488893379867</v>
      </c>
      <c r="M20" s="3">
        <f>(C23-$B$6)*$B$2*Output!$S$101*$E$2/Output!$S$95/1000000</f>
        <v>844.53411265545117</v>
      </c>
      <c r="N20" s="3">
        <f>(D23-$B$6)*$B$2*Output!$S$101*$E$2/Output!$S$95/1000000</f>
        <v>1265.4193359729152</v>
      </c>
      <c r="P20" s="3">
        <v>2038</v>
      </c>
      <c r="Q20" s="3">
        <f t="shared" si="3"/>
        <v>47.883758781330506</v>
      </c>
      <c r="R20" s="3">
        <v>0</v>
      </c>
      <c r="S20" s="3">
        <v>0</v>
      </c>
      <c r="U20" s="3">
        <v>2038</v>
      </c>
      <c r="V20" s="3">
        <f t="shared" si="4"/>
        <v>52.116241218669494</v>
      </c>
      <c r="W20" s="3">
        <f t="shared" si="1"/>
        <v>100</v>
      </c>
      <c r="X20" s="3">
        <f t="shared" si="1"/>
        <v>100</v>
      </c>
      <c r="Z20" s="3">
        <v>2038</v>
      </c>
      <c r="AA20" s="3">
        <f t="shared" si="5"/>
        <v>905.83968489546498</v>
      </c>
      <c r="AB20" s="3">
        <f t="shared" si="2"/>
        <v>1738.114</v>
      </c>
      <c r="AC20" s="3">
        <f t="shared" si="2"/>
        <v>1738.114</v>
      </c>
    </row>
    <row r="21" spans="1:29" x14ac:dyDescent="0.25">
      <c r="A21" s="3">
        <v>2036</v>
      </c>
      <c r="B21" s="3">
        <v>1.2824306764480142</v>
      </c>
      <c r="C21" s="3">
        <v>1.775652458476483</v>
      </c>
      <c r="D21" s="3">
        <v>2.2688742405049527</v>
      </c>
      <c r="F21" s="3">
        <v>2039</v>
      </c>
      <c r="G21" s="3">
        <f>(B24-$B$6)*$B$2*Output!$S$98*$D$2/Output!$S$95/1000000</f>
        <v>211.07542513734893</v>
      </c>
      <c r="H21" s="3">
        <f>(C24-$B$6)*$B$2*Output!$S$98*$D$2/Output!$S$95/1000000</f>
        <v>414.70477848667787</v>
      </c>
      <c r="I21" s="3">
        <f>(D24-$B$6)*$B$2*Output!$S$98*$D$2/Output!$S$95/1000000</f>
        <v>618.3341318360068</v>
      </c>
      <c r="K21" s="3">
        <v>2039</v>
      </c>
      <c r="L21" s="3">
        <f>(B24-$B$6)*$B$2*Output!$S$101*$E$2/Output!$S$95/1000000</f>
        <v>451.89214862718586</v>
      </c>
      <c r="M21" s="3">
        <f>(C24-$B$6)*$B$2*Output!$S$101*$E$2/Output!$S$95/1000000</f>
        <v>887.8429749667057</v>
      </c>
      <c r="N21" s="3">
        <f>(D24-$B$6)*$B$2*Output!$S$101*$E$2/Output!$S$95/1000000</f>
        <v>1323.7938013062253</v>
      </c>
      <c r="P21" s="3">
        <v>2039</v>
      </c>
      <c r="Q21" s="3">
        <f t="shared" si="3"/>
        <v>44.409342700085858</v>
      </c>
      <c r="R21" s="3">
        <v>0</v>
      </c>
      <c r="S21" s="3">
        <v>0</v>
      </c>
      <c r="U21" s="3">
        <v>2039</v>
      </c>
      <c r="V21" s="3">
        <f t="shared" si="4"/>
        <v>55.590657299914142</v>
      </c>
      <c r="W21" s="3">
        <f t="shared" si="1"/>
        <v>100</v>
      </c>
      <c r="X21" s="3">
        <f t="shared" si="1"/>
        <v>100</v>
      </c>
      <c r="Z21" s="3">
        <v>2039</v>
      </c>
      <c r="AA21" s="3">
        <f t="shared" si="5"/>
        <v>966.22899722182967</v>
      </c>
      <c r="AB21" s="3">
        <f t="shared" si="2"/>
        <v>1738.114</v>
      </c>
      <c r="AC21" s="3">
        <f t="shared" si="2"/>
        <v>1738.114</v>
      </c>
    </row>
    <row r="22" spans="1:29" x14ac:dyDescent="0.25">
      <c r="A22" s="3">
        <v>2037</v>
      </c>
      <c r="B22" s="3">
        <v>1.3178484207901693</v>
      </c>
      <c r="C22" s="3">
        <v>1.8278357208385982</v>
      </c>
      <c r="D22" s="3">
        <v>2.3378230208870283</v>
      </c>
      <c r="F22" s="3">
        <v>2040</v>
      </c>
      <c r="G22" s="3">
        <f>(B25-$B$6)*$B$2*Output!$S$98*$D$2/Output!$S$95/1000000</f>
        <v>224.2676392084332</v>
      </c>
      <c r="H22" s="3">
        <f>(C25-$B$6)*$B$2*Output!$S$98*$D$2/Output!$S$95/1000000</f>
        <v>435.34831962539437</v>
      </c>
      <c r="I22" s="3">
        <f>(D25-$B$6)*$B$2*Output!$S$98*$D$2/Output!$S$95/1000000</f>
        <v>646.42900004235571</v>
      </c>
      <c r="K22" s="3">
        <v>2040</v>
      </c>
      <c r="L22" s="3">
        <f>(B25-$B$6)*$B$2*Output!$S$101*$E$2/Output!$S$95/1000000</f>
        <v>480.13540791638479</v>
      </c>
      <c r="M22" s="3">
        <f>(C25-$B$6)*$B$2*Output!$S$101*$E$2/Output!$S$95/1000000</f>
        <v>932.0388075908877</v>
      </c>
      <c r="N22" s="3">
        <f>(D25-$B$6)*$B$2*Output!$S$101*$E$2/Output!$S$95/1000000</f>
        <v>1383.9422072653904</v>
      </c>
      <c r="P22" s="3">
        <v>2040</v>
      </c>
      <c r="Q22" s="3">
        <f t="shared" si="3"/>
        <v>40.934926618841239</v>
      </c>
      <c r="R22" s="3">
        <v>0</v>
      </c>
      <c r="S22" s="3">
        <v>0</v>
      </c>
      <c r="U22" s="3">
        <v>2040</v>
      </c>
      <c r="V22" s="3">
        <f t="shared" si="4"/>
        <v>59.065073381158761</v>
      </c>
      <c r="W22" s="3">
        <f t="shared" si="4"/>
        <v>100</v>
      </c>
      <c r="X22" s="3">
        <f t="shared" si="4"/>
        <v>100</v>
      </c>
      <c r="Z22" s="3">
        <v>2040</v>
      </c>
      <c r="AA22" s="3">
        <f t="shared" si="5"/>
        <v>1026.6183095481938</v>
      </c>
      <c r="AB22" s="3">
        <f t="shared" si="5"/>
        <v>1738.114</v>
      </c>
      <c r="AC22" s="3">
        <f t="shared" si="5"/>
        <v>1738.114</v>
      </c>
    </row>
    <row r="23" spans="1:29" x14ac:dyDescent="0.25">
      <c r="A23" s="3">
        <v>2038</v>
      </c>
      <c r="B23" s="3">
        <v>1.3532661651323241</v>
      </c>
      <c r="C23" s="3">
        <v>1.8810666248529719</v>
      </c>
      <c r="D23" s="3">
        <v>2.4088670845736195</v>
      </c>
      <c r="F23" s="3">
        <v>2041</v>
      </c>
      <c r="G23" s="3">
        <f>(B26-$B$6)*$B$2*Output!$S$98*$D$2/Output!$S$95/1000000</f>
        <v>237.45985327951752</v>
      </c>
      <c r="H23" s="3">
        <f>(C26-$B$6)*$B$2*Output!$S$98*$D$2/Output!$S$95/1000000</f>
        <v>455.25057279966671</v>
      </c>
      <c r="I23" s="3">
        <f>(D26-$B$6)*$B$2*Output!$S$98*$D$2/Output!$S$95/1000000</f>
        <v>673.04129231981597</v>
      </c>
      <c r="K23" s="3">
        <v>2041</v>
      </c>
      <c r="L23" s="3">
        <f>(B26-$B$6)*$B$2*Output!$S$101*$E$2/Output!$S$95/1000000</f>
        <v>508.37866720558412</v>
      </c>
      <c r="M23" s="3">
        <f>(C26-$B$6)*$B$2*Output!$S$101*$E$2/Output!$S$95/1000000</f>
        <v>974.64761410444476</v>
      </c>
      <c r="N23" s="3">
        <f>(D26-$B$6)*$B$2*Output!$S$101*$E$2/Output!$S$95/1000000</f>
        <v>1440.916561003306</v>
      </c>
      <c r="P23" s="3">
        <v>2041</v>
      </c>
      <c r="Q23" s="3">
        <f t="shared" si="3"/>
        <v>37.460510537596598</v>
      </c>
      <c r="R23" s="3">
        <v>0</v>
      </c>
      <c r="S23" s="3">
        <v>0</v>
      </c>
      <c r="U23" s="3">
        <v>2041</v>
      </c>
      <c r="V23" s="3">
        <f t="shared" si="4"/>
        <v>62.539489462403402</v>
      </c>
      <c r="W23" s="3">
        <f t="shared" si="4"/>
        <v>100</v>
      </c>
      <c r="X23" s="3">
        <f t="shared" si="4"/>
        <v>100</v>
      </c>
      <c r="Z23" s="3">
        <v>2041</v>
      </c>
      <c r="AA23" s="3">
        <f t="shared" si="5"/>
        <v>1087.0076218745583</v>
      </c>
      <c r="AB23" s="3">
        <f t="shared" si="5"/>
        <v>1738.114</v>
      </c>
      <c r="AC23" s="3">
        <f t="shared" si="5"/>
        <v>1738.114</v>
      </c>
    </row>
    <row r="24" spans="1:29" x14ac:dyDescent="0.25">
      <c r="A24" s="3">
        <v>2039</v>
      </c>
      <c r="B24" s="3">
        <v>1.3886839094744792</v>
      </c>
      <c r="C24" s="3">
        <v>1.9353770072838057</v>
      </c>
      <c r="D24" s="3">
        <v>2.4820701050931322</v>
      </c>
      <c r="F24" s="3">
        <v>2042</v>
      </c>
      <c r="G24" s="3">
        <f>(B27-$B$6)*$B$2*Output!$S$98*$D$2/Output!$S$95/1000000</f>
        <v>250.65206735060181</v>
      </c>
      <c r="H24" s="3">
        <f>(C27-$B$6)*$B$2*Output!$S$98*$D$2/Output!$S$95/1000000</f>
        <v>475.52455162595948</v>
      </c>
      <c r="I24" s="3">
        <f>(D27-$B$6)*$B$2*Output!$S$98*$D$2/Output!$S$95/1000000</f>
        <v>700.39703590131705</v>
      </c>
      <c r="K24" s="3">
        <v>2042</v>
      </c>
      <c r="L24" s="3">
        <f>(B27-$B$6)*$B$2*Output!$S$101*$E$2/Output!$S$95/1000000</f>
        <v>536.62192649478311</v>
      </c>
      <c r="M24" s="3">
        <f>(C27-$B$6)*$B$2*Output!$S$101*$E$2/Output!$S$95/1000000</f>
        <v>1018.0522494241367</v>
      </c>
      <c r="N24" s="3">
        <f>(D27-$B$6)*$B$2*Output!$S$101*$E$2/Output!$S$95/1000000</f>
        <v>1499.4825723534898</v>
      </c>
      <c r="P24" s="3">
        <v>2042</v>
      </c>
      <c r="Q24" s="3">
        <f t="shared" si="3"/>
        <v>33.986094456351971</v>
      </c>
      <c r="R24" s="3">
        <v>0</v>
      </c>
      <c r="S24" s="3">
        <v>0</v>
      </c>
      <c r="U24" s="3">
        <v>2042</v>
      </c>
      <c r="V24" s="3">
        <f t="shared" si="4"/>
        <v>66.013905543648036</v>
      </c>
      <c r="W24" s="3">
        <f t="shared" si="4"/>
        <v>100</v>
      </c>
      <c r="X24" s="3">
        <f t="shared" si="4"/>
        <v>100</v>
      </c>
      <c r="Z24" s="3">
        <v>2042</v>
      </c>
      <c r="AA24" s="3">
        <f t="shared" si="5"/>
        <v>1147.3969342009225</v>
      </c>
      <c r="AB24" s="3">
        <f t="shared" si="5"/>
        <v>1738.114</v>
      </c>
      <c r="AC24" s="3">
        <f t="shared" si="5"/>
        <v>1738.114</v>
      </c>
    </row>
    <row r="25" spans="1:29" x14ac:dyDescent="0.25">
      <c r="A25" s="3">
        <v>2040</v>
      </c>
      <c r="B25" s="3">
        <v>1.424101653816634</v>
      </c>
      <c r="C25" s="3">
        <v>1.9907996723821839</v>
      </c>
      <c r="D25" s="3">
        <v>2.5574976909477343</v>
      </c>
      <c r="F25" s="3">
        <v>2043</v>
      </c>
      <c r="G25" s="3">
        <f>(B28-$B$6)*$B$2*Output!$S$98*$D$2/Output!$S$95/1000000</f>
        <v>263.84428142168611</v>
      </c>
      <c r="H25" s="3">
        <f>(C28-$B$6)*$B$2*Output!$S$98*$D$2/Output!$S$95/1000000</f>
        <v>496.18064077605715</v>
      </c>
      <c r="I25" s="3">
        <f>(D28-$B$6)*$B$2*Output!$S$98*$D$2/Output!$S$95/1000000</f>
        <v>728.51700013042841</v>
      </c>
      <c r="K25" s="3">
        <v>2043</v>
      </c>
      <c r="L25" s="3">
        <f>(B28-$B$6)*$B$2*Output!$S$101*$E$2/Output!$S$95/1000000</f>
        <v>564.86518578398227</v>
      </c>
      <c r="M25" s="3">
        <f>(C28-$B$6)*$B$2*Output!$S$101*$E$2/Output!$S$95/1000000</f>
        <v>1062.2749461317158</v>
      </c>
      <c r="N25" s="3">
        <f>(D28-$B$6)*$B$2*Output!$S$101*$E$2/Output!$S$95/1000000</f>
        <v>1559.6847064794497</v>
      </c>
      <c r="P25" s="3">
        <v>2043</v>
      </c>
      <c r="Q25" s="3">
        <f t="shared" si="3"/>
        <v>30.51167837510733</v>
      </c>
      <c r="R25" s="3">
        <v>0</v>
      </c>
      <c r="S25" s="3">
        <v>0</v>
      </c>
      <c r="U25" s="3">
        <v>2043</v>
      </c>
      <c r="V25" s="3">
        <f t="shared" si="4"/>
        <v>69.488321624892677</v>
      </c>
      <c r="W25" s="3">
        <f t="shared" si="4"/>
        <v>100</v>
      </c>
      <c r="X25" s="3">
        <f t="shared" si="4"/>
        <v>100</v>
      </c>
      <c r="Z25" s="3">
        <v>2043</v>
      </c>
      <c r="AA25" s="3">
        <f t="shared" si="5"/>
        <v>1207.7862465272872</v>
      </c>
      <c r="AB25" s="3">
        <f t="shared" si="5"/>
        <v>1738.114</v>
      </c>
      <c r="AC25" s="3">
        <f t="shared" si="5"/>
        <v>1738.114</v>
      </c>
    </row>
    <row r="26" spans="1:29" x14ac:dyDescent="0.25">
      <c r="A26" s="3">
        <v>2041</v>
      </c>
      <c r="B26" s="3">
        <v>1.4595193981587891</v>
      </c>
      <c r="C26" s="3">
        <v>2.044232167561614</v>
      </c>
      <c r="D26" s="3">
        <v>2.6289449369644391</v>
      </c>
      <c r="F26" s="3">
        <v>2044</v>
      </c>
      <c r="G26" s="3">
        <f>(B29-$B$6)*$B$2*Output!$S$98*$D$2/Output!$S$95/1000000</f>
        <v>277.03649549277043</v>
      </c>
      <c r="H26" s="3">
        <f>(C29-$B$6)*$B$2*Output!$S$98*$D$2/Output!$S$95/1000000</f>
        <v>517.2295150319577</v>
      </c>
      <c r="I26" s="3">
        <f>(D29-$B$6)*$B$2*Output!$S$98*$D$2/Output!$S$95/1000000</f>
        <v>757.42253457114521</v>
      </c>
      <c r="K26" s="3">
        <v>2044</v>
      </c>
      <c r="L26" s="3">
        <f>(B29-$B$6)*$B$2*Output!$S$101*$E$2/Output!$S$95/1000000</f>
        <v>593.10844507318143</v>
      </c>
      <c r="M26" s="3">
        <f>(C29-$B$6)*$B$2*Output!$S$101*$E$2/Output!$S$95/1000000</f>
        <v>1107.3385579069518</v>
      </c>
      <c r="N26" s="3">
        <f>(D29-$B$6)*$B$2*Output!$S$101*$E$2/Output!$S$95/1000000</f>
        <v>1621.5686707407224</v>
      </c>
      <c r="P26" s="3">
        <v>2044</v>
      </c>
      <c r="Q26" s="3">
        <f t="shared" si="3"/>
        <v>27.037262293862707</v>
      </c>
      <c r="R26" s="3">
        <v>0</v>
      </c>
      <c r="S26" s="3">
        <v>0</v>
      </c>
      <c r="U26" s="3">
        <v>2044</v>
      </c>
      <c r="V26" s="3">
        <f t="shared" si="4"/>
        <v>72.96273770613729</v>
      </c>
      <c r="W26" s="3">
        <f t="shared" si="4"/>
        <v>100</v>
      </c>
      <c r="X26" s="3">
        <f t="shared" si="4"/>
        <v>100</v>
      </c>
      <c r="Z26" s="3">
        <v>2044</v>
      </c>
      <c r="AA26" s="3">
        <f t="shared" si="5"/>
        <v>1268.1755588536512</v>
      </c>
      <c r="AB26" s="3">
        <f t="shared" si="5"/>
        <v>1738.114</v>
      </c>
      <c r="AC26" s="3">
        <f t="shared" si="5"/>
        <v>1738.114</v>
      </c>
    </row>
    <row r="27" spans="1:29" x14ac:dyDescent="0.25">
      <c r="A27" s="3">
        <v>2042</v>
      </c>
      <c r="B27" s="3">
        <v>1.4949371425009439</v>
      </c>
      <c r="C27" s="3">
        <v>2.0986626517092142</v>
      </c>
      <c r="D27" s="3">
        <v>2.7023881609174838</v>
      </c>
      <c r="F27" s="3">
        <v>2045</v>
      </c>
      <c r="G27" s="3">
        <f>(B30-$B$6)*$B$2*Output!$S$98*$D$2/Output!$S$95/1000000</f>
        <v>290.22870956385475</v>
      </c>
      <c r="H27" s="3">
        <f>(C30-$B$6)*$B$2*Output!$S$98*$D$2/Output!$S$95/1000000</f>
        <v>538.68214739050279</v>
      </c>
      <c r="I27" s="3">
        <f>(D30-$B$6)*$B$2*Output!$S$98*$D$2/Output!$S$95/1000000</f>
        <v>787.13558521715117</v>
      </c>
      <c r="K27" s="3">
        <v>2045</v>
      </c>
      <c r="L27" s="3">
        <f>(B30-$B$6)*$B$2*Output!$S$101*$E$2/Output!$S$95/1000000</f>
        <v>621.35170436238047</v>
      </c>
      <c r="M27" s="3">
        <f>(C30-$B$6)*$B$2*Output!$S$101*$E$2/Output!$S$95/1000000</f>
        <v>1153.2665768788613</v>
      </c>
      <c r="N27" s="3">
        <f>(D30-$B$6)*$B$2*Output!$S$101*$E$2/Output!$S$95/1000000</f>
        <v>1685.1814493953425</v>
      </c>
      <c r="P27" s="3">
        <v>2045</v>
      </c>
      <c r="Q27" s="3">
        <f t="shared" si="3"/>
        <v>23.56284621261808</v>
      </c>
      <c r="R27" s="3">
        <v>0</v>
      </c>
      <c r="S27" s="3">
        <v>0</v>
      </c>
      <c r="U27" s="3">
        <v>2045</v>
      </c>
      <c r="V27" s="3">
        <f t="shared" si="4"/>
        <v>76.437153787381916</v>
      </c>
      <c r="W27" s="3">
        <f t="shared" si="4"/>
        <v>100</v>
      </c>
      <c r="X27" s="3">
        <f t="shared" si="4"/>
        <v>100</v>
      </c>
      <c r="Z27" s="3">
        <v>2045</v>
      </c>
      <c r="AA27" s="3">
        <f t="shared" si="5"/>
        <v>1328.5648711800154</v>
      </c>
      <c r="AB27" s="3">
        <f t="shared" si="5"/>
        <v>1738.114</v>
      </c>
      <c r="AC27" s="3">
        <f t="shared" si="5"/>
        <v>1738.114</v>
      </c>
    </row>
    <row r="28" spans="1:29" x14ac:dyDescent="0.25">
      <c r="A28" s="3">
        <v>2043</v>
      </c>
      <c r="B28" s="3">
        <v>1.5303548868430989</v>
      </c>
      <c r="C28" s="3">
        <v>2.1541190050313208</v>
      </c>
      <c r="D28" s="3">
        <v>2.7778831232195431</v>
      </c>
      <c r="F28" s="3">
        <v>2046</v>
      </c>
      <c r="G28" s="3">
        <f>(B31-$B$6)*$B$2*Output!$S$98*$D$2/Output!$S$95/1000000</f>
        <v>303.42092363493902</v>
      </c>
      <c r="H28" s="3">
        <f>(C31-$B$6)*$B$2*Output!$S$98*$D$2/Output!$S$95/1000000</f>
        <v>560.54981739442417</v>
      </c>
      <c r="I28" s="3">
        <f>(D31-$B$6)*$B$2*Output!$S$98*$D$2/Output!$S$95/1000000</f>
        <v>817.6787111539096</v>
      </c>
      <c r="K28" s="3">
        <v>2046</v>
      </c>
      <c r="L28" s="3">
        <f>(B31-$B$6)*$B$2*Output!$S$101*$E$2/Output!$S$95/1000000</f>
        <v>649.59496365157952</v>
      </c>
      <c r="M28" s="3">
        <f>(C31-$B$6)*$B$2*Output!$S$101*$E$2/Output!$S$95/1000000</f>
        <v>1200.0831514616771</v>
      </c>
      <c r="N28" s="3">
        <f>(D31-$B$6)*$B$2*Output!$S$101*$E$2/Output!$S$95/1000000</f>
        <v>1750.5713392717755</v>
      </c>
      <c r="P28" s="3">
        <v>2046</v>
      </c>
      <c r="Q28" s="3">
        <f t="shared" si="3"/>
        <v>20.088430131373453</v>
      </c>
      <c r="R28" s="3">
        <v>0</v>
      </c>
      <c r="S28" s="3">
        <v>0</v>
      </c>
      <c r="U28" s="3">
        <v>2046</v>
      </c>
      <c r="V28" s="3">
        <f t="shared" si="4"/>
        <v>79.911569868626543</v>
      </c>
      <c r="W28" s="3">
        <f t="shared" si="4"/>
        <v>100</v>
      </c>
      <c r="X28" s="3">
        <f t="shared" si="4"/>
        <v>100</v>
      </c>
      <c r="Z28" s="3">
        <v>2046</v>
      </c>
      <c r="AA28" s="3">
        <f t="shared" si="5"/>
        <v>1388.9541835063796</v>
      </c>
      <c r="AB28" s="3">
        <f t="shared" si="5"/>
        <v>1738.114</v>
      </c>
      <c r="AC28" s="3">
        <f t="shared" si="5"/>
        <v>1738.114</v>
      </c>
    </row>
    <row r="29" spans="1:29" x14ac:dyDescent="0.25">
      <c r="A29" s="3">
        <v>2044</v>
      </c>
      <c r="B29" s="3">
        <v>1.5657726311852538</v>
      </c>
      <c r="C29" s="3">
        <v>2.2106298866065148</v>
      </c>
      <c r="D29" s="3">
        <v>2.8554871420277759</v>
      </c>
      <c r="F29" s="3">
        <v>2047</v>
      </c>
      <c r="G29" s="3">
        <f>(B32-$B$6)*$B$2*Output!$S$98*$D$2/Output!$S$95/1000000</f>
        <v>316.61313770602334</v>
      </c>
      <c r="H29" s="3">
        <f>(C32-$B$6)*$B$2*Output!$S$98*$D$2/Output!$S$95/1000000</f>
        <v>582.84411969612756</v>
      </c>
      <c r="I29" s="3">
        <f>(D32-$B$6)*$B$2*Output!$S$98*$D$2/Output!$S$95/1000000</f>
        <v>849.07510168623196</v>
      </c>
      <c r="K29" s="3">
        <v>2047</v>
      </c>
      <c r="L29" s="3">
        <f>(B32-$B$6)*$B$2*Output!$S$101*$E$2/Output!$S$95/1000000</f>
        <v>677.83822294077868</v>
      </c>
      <c r="M29" s="3">
        <f>(C32-$B$6)*$B$2*Output!$S$101*$E$2/Output!$S$95/1000000</f>
        <v>1247.8131046890846</v>
      </c>
      <c r="N29" s="3">
        <f>(D32-$B$6)*$B$2*Output!$S$101*$E$2/Output!$S$95/1000000</f>
        <v>1817.7879864373904</v>
      </c>
      <c r="P29" s="3">
        <v>2047</v>
      </c>
      <c r="Q29" s="3">
        <f t="shared" si="3"/>
        <v>16.614014050128802</v>
      </c>
      <c r="R29" s="3">
        <v>0</v>
      </c>
      <c r="S29" s="3">
        <v>0</v>
      </c>
      <c r="U29" s="3">
        <v>2047</v>
      </c>
      <c r="V29" s="3">
        <f t="shared" si="4"/>
        <v>83.385985949871198</v>
      </c>
      <c r="W29" s="3">
        <f t="shared" si="4"/>
        <v>100</v>
      </c>
      <c r="X29" s="3">
        <f t="shared" si="4"/>
        <v>100</v>
      </c>
      <c r="Z29" s="3">
        <v>2047</v>
      </c>
      <c r="AA29" s="3">
        <f t="shared" si="5"/>
        <v>1449.3434958327443</v>
      </c>
      <c r="AB29" s="3">
        <f t="shared" si="5"/>
        <v>1738.114</v>
      </c>
      <c r="AC29" s="3">
        <f t="shared" si="5"/>
        <v>1738.114</v>
      </c>
    </row>
    <row r="30" spans="1:29" x14ac:dyDescent="0.25">
      <c r="A30" s="3">
        <v>2045</v>
      </c>
      <c r="B30" s="3">
        <v>1.6011903755274088</v>
      </c>
      <c r="C30" s="3">
        <v>2.2682247561444937</v>
      </c>
      <c r="D30" s="3">
        <v>2.9352591367615792</v>
      </c>
      <c r="F30" s="3">
        <v>2048</v>
      </c>
      <c r="G30" s="3">
        <f>(B33-$B$6)*$B$2*Output!$S$98*$D$2/Output!$S$95/1000000</f>
        <v>329.80535177710772</v>
      </c>
      <c r="H30" s="3">
        <f>(C33-$B$6)*$B$2*Output!$S$98*$D$2/Output!$S$95/1000000</f>
        <v>605.57697286071914</v>
      </c>
      <c r="I30" s="3">
        <f>(D33-$B$6)*$B$2*Output!$S$98*$D$2/Output!$S$95/1000000</f>
        <v>881.3485939443309</v>
      </c>
      <c r="K30" s="3">
        <v>2048</v>
      </c>
      <c r="L30" s="3">
        <f>(B33-$B$6)*$B$2*Output!$S$101*$E$2/Output!$S$95/1000000</f>
        <v>706.08148222997795</v>
      </c>
      <c r="M30" s="3">
        <f>(C33-$B$6)*$B$2*Output!$S$101*$E$2/Output!$S$95/1000000</f>
        <v>1296.481953060651</v>
      </c>
      <c r="N30" s="3">
        <f>(D33-$B$6)*$B$2*Output!$S$101*$E$2/Output!$S$95/1000000</f>
        <v>1886.8824238913251</v>
      </c>
      <c r="P30" s="3">
        <v>2048</v>
      </c>
      <c r="Q30" s="3">
        <f t="shared" si="3"/>
        <v>13.139597968884148</v>
      </c>
      <c r="R30" s="3">
        <v>0</v>
      </c>
      <c r="S30" s="3">
        <v>0</v>
      </c>
      <c r="U30" s="3">
        <v>2048</v>
      </c>
      <c r="V30" s="3">
        <f t="shared" si="4"/>
        <v>86.860402031115854</v>
      </c>
      <c r="W30" s="3">
        <f t="shared" si="4"/>
        <v>100</v>
      </c>
      <c r="X30" s="3">
        <f t="shared" si="4"/>
        <v>100</v>
      </c>
      <c r="Z30" s="3">
        <v>2048</v>
      </c>
      <c r="AA30" s="3">
        <f t="shared" si="5"/>
        <v>1509.732808159109</v>
      </c>
      <c r="AB30" s="3">
        <f t="shared" si="5"/>
        <v>1738.114</v>
      </c>
      <c r="AC30" s="3">
        <f t="shared" si="5"/>
        <v>1738.114</v>
      </c>
    </row>
    <row r="31" spans="1:29" x14ac:dyDescent="0.25">
      <c r="A31" s="3">
        <v>2046</v>
      </c>
      <c r="B31" s="3">
        <v>1.6366081198695637</v>
      </c>
      <c r="C31" s="3">
        <v>2.3269338963528163</v>
      </c>
      <c r="D31" s="3">
        <v>3.0172596728360697</v>
      </c>
      <c r="F31" s="3">
        <v>2049</v>
      </c>
      <c r="G31" s="3">
        <f>(B34-$B$6)*$B$2*Output!$S$98*$D$2/Output!$S$95/1000000</f>
        <v>342.99756584819198</v>
      </c>
      <c r="H31" s="3">
        <f>(C34-$B$6)*$B$2*Output!$S$98*$D$2/Output!$S$95/1000000</f>
        <v>628.76062841495593</v>
      </c>
      <c r="I31" s="3">
        <f>(D34-$B$6)*$B$2*Output!$S$98*$D$2/Output!$S$95/1000000</f>
        <v>914.52369098172016</v>
      </c>
      <c r="K31" s="3">
        <v>2049</v>
      </c>
      <c r="L31" s="3">
        <f>(B34-$B$6)*$B$2*Output!$S$101*$E$2/Output!$S$95/1000000</f>
        <v>734.324741519177</v>
      </c>
      <c r="M31" s="3">
        <f>(C34-$B$6)*$B$2*Output!$S$101*$E$2/Output!$S$95/1000000</f>
        <v>1346.1159259147601</v>
      </c>
      <c r="N31" s="3">
        <f>(D34-$B$6)*$B$2*Output!$S$101*$E$2/Output!$S$95/1000000</f>
        <v>1957.9071103103438</v>
      </c>
      <c r="P31" s="3">
        <v>2049</v>
      </c>
      <c r="Q31" s="3">
        <f t="shared" si="3"/>
        <v>9.6651818876395339</v>
      </c>
      <c r="R31" s="3">
        <v>0</v>
      </c>
      <c r="S31" s="3">
        <v>0</v>
      </c>
      <c r="U31" s="3">
        <v>2049</v>
      </c>
      <c r="V31" s="3">
        <f t="shared" si="4"/>
        <v>90.334818112360466</v>
      </c>
      <c r="W31" s="3">
        <f t="shared" si="4"/>
        <v>100</v>
      </c>
      <c r="X31" s="3">
        <f t="shared" si="4"/>
        <v>100</v>
      </c>
      <c r="Z31" s="3">
        <v>2049</v>
      </c>
      <c r="AA31" s="3">
        <f t="shared" si="5"/>
        <v>1570.122120485473</v>
      </c>
      <c r="AB31" s="3">
        <f t="shared" si="5"/>
        <v>1738.114</v>
      </c>
      <c r="AC31" s="3">
        <f t="shared" si="5"/>
        <v>1738.114</v>
      </c>
    </row>
    <row r="32" spans="1:29" x14ac:dyDescent="0.25">
      <c r="A32" s="3">
        <v>2047</v>
      </c>
      <c r="B32" s="3">
        <v>1.6720258642117187</v>
      </c>
      <c r="C32" s="3">
        <v>2.3867884359284881</v>
      </c>
      <c r="D32" s="3">
        <v>3.1015510076452579</v>
      </c>
      <c r="F32" s="3">
        <v>2050</v>
      </c>
      <c r="G32" s="3">
        <f>(B35-$B$6)*$B$2*Output!$S$98*$D$2/Output!$S$95/1000000</f>
        <v>356.1897799192763</v>
      </c>
      <c r="H32" s="3">
        <f>(C35-$B$6)*$B$2*Output!$S$98*$D$2/Output!$S$95/1000000</f>
        <v>652.40768014899152</v>
      </c>
      <c r="I32" s="3">
        <f>(D35-$B$6)*$B$2*Output!$S$98*$D$2/Output!$S$95/1000000</f>
        <v>948.62558037870667</v>
      </c>
      <c r="K32" s="3">
        <v>2050</v>
      </c>
      <c r="L32" s="3">
        <f>(B35-$B$6)*$B$2*Output!$S$101*$E$2/Output!$S$95/1000000</f>
        <v>762.56800080837615</v>
      </c>
      <c r="M32" s="3">
        <f>(C35-$B$6)*$B$2*Output!$S$101*$E$2/Output!$S$95/1000000</f>
        <v>1396.7419853427496</v>
      </c>
      <c r="N32" s="3">
        <f>(D35-$B$6)*$B$2*Output!$S$101*$E$2/Output!$S$95/1000000</f>
        <v>2030.9159698771232</v>
      </c>
      <c r="P32" s="3">
        <v>2050</v>
      </c>
      <c r="Q32" s="3">
        <f t="shared" si="3"/>
        <v>6.1907658063948929</v>
      </c>
      <c r="R32" s="3">
        <v>0</v>
      </c>
      <c r="S32" s="3">
        <v>0</v>
      </c>
      <c r="U32" s="3">
        <v>2050</v>
      </c>
      <c r="V32" s="3">
        <f t="shared" si="4"/>
        <v>93.809234193605107</v>
      </c>
      <c r="W32" s="3">
        <f t="shared" si="4"/>
        <v>100</v>
      </c>
      <c r="X32" s="3">
        <f t="shared" si="4"/>
        <v>100</v>
      </c>
      <c r="Z32" s="3">
        <v>2050</v>
      </c>
      <c r="AA32" s="3">
        <f t="shared" si="5"/>
        <v>1630.5114328118375</v>
      </c>
      <c r="AB32" s="3">
        <f t="shared" si="5"/>
        <v>1738.114</v>
      </c>
      <c r="AC32" s="3">
        <f t="shared" si="5"/>
        <v>1738.114</v>
      </c>
    </row>
    <row r="33" spans="1:29" x14ac:dyDescent="0.25">
      <c r="A33" s="3">
        <v>2048</v>
      </c>
      <c r="B33" s="3">
        <v>1.7074436085538738</v>
      </c>
      <c r="C33" s="3">
        <v>2.4478203731918495</v>
      </c>
      <c r="D33" s="3">
        <v>3.1881971378298264</v>
      </c>
    </row>
    <row r="34" spans="1:29" x14ac:dyDescent="0.25">
      <c r="A34" s="3">
        <v>2049</v>
      </c>
      <c r="B34" s="3">
        <v>1.7428613528960286</v>
      </c>
      <c r="C34" s="3">
        <v>2.5100626003807123</v>
      </c>
      <c r="D34" s="3">
        <v>3.2772638478653966</v>
      </c>
    </row>
    <row r="35" spans="1:29" x14ac:dyDescent="0.25">
      <c r="A35" s="3">
        <v>2050</v>
      </c>
      <c r="B35" s="3">
        <v>1.7782790972381837</v>
      </c>
      <c r="C35" s="3">
        <v>2.5735489286231816</v>
      </c>
      <c r="D35" s="3">
        <v>3.36881876000818</v>
      </c>
    </row>
    <row r="36" spans="1:29" x14ac:dyDescent="0.25">
      <c r="G36" s="1" t="s">
        <v>48</v>
      </c>
      <c r="H36" s="1"/>
      <c r="I36" s="1"/>
      <c r="J36" s="1"/>
      <c r="K36" s="1"/>
      <c r="L36" s="1"/>
      <c r="M36" s="1"/>
      <c r="N36" s="1"/>
      <c r="O36" s="1"/>
    </row>
    <row r="37" spans="1:29" x14ac:dyDescent="0.25">
      <c r="B37" s="1" t="s">
        <v>46</v>
      </c>
      <c r="C37" s="1"/>
      <c r="D37" s="1"/>
      <c r="G37" s="1" t="s">
        <v>30</v>
      </c>
      <c r="H37" s="1"/>
      <c r="I37" s="1"/>
      <c r="J37" s="1" t="s">
        <v>31</v>
      </c>
      <c r="K37" s="1"/>
      <c r="L37" s="1"/>
      <c r="M37" s="1" t="s">
        <v>32</v>
      </c>
      <c r="N37" s="1"/>
      <c r="O37" s="1"/>
      <c r="R37" s="1" t="s">
        <v>47</v>
      </c>
      <c r="S37" s="1"/>
      <c r="T37" s="1"/>
      <c r="AA37" s="2" t="s">
        <v>50</v>
      </c>
      <c r="AB37" s="2"/>
      <c r="AC37" s="2"/>
    </row>
    <row r="38" spans="1:29" x14ac:dyDescent="0.25">
      <c r="A38" s="3" t="s">
        <v>29</v>
      </c>
      <c r="B38" s="3" t="s">
        <v>33</v>
      </c>
      <c r="C38" s="3" t="s">
        <v>34</v>
      </c>
      <c r="D38" s="3" t="s">
        <v>35</v>
      </c>
      <c r="F38" s="3" t="s">
        <v>29</v>
      </c>
      <c r="G38" s="3" t="s">
        <v>33</v>
      </c>
      <c r="H38" s="3" t="s">
        <v>34</v>
      </c>
      <c r="I38" s="3" t="s">
        <v>35</v>
      </c>
      <c r="J38" s="3" t="s">
        <v>33</v>
      </c>
      <c r="K38" s="3" t="s">
        <v>34</v>
      </c>
      <c r="L38" s="3" t="s">
        <v>35</v>
      </c>
      <c r="M38" s="3" t="s">
        <v>33</v>
      </c>
      <c r="N38" s="3" t="s">
        <v>34</v>
      </c>
      <c r="O38" s="3" t="s">
        <v>35</v>
      </c>
      <c r="Q38" s="3" t="s">
        <v>29</v>
      </c>
      <c r="R38" s="3" t="s">
        <v>33</v>
      </c>
      <c r="S38" s="3" t="s">
        <v>34</v>
      </c>
      <c r="T38" s="3" t="s">
        <v>35</v>
      </c>
      <c r="Z38" s="3" t="s">
        <v>29</v>
      </c>
      <c r="AA38" s="3" t="s">
        <v>30</v>
      </c>
      <c r="AB38" s="3" t="s">
        <v>31</v>
      </c>
      <c r="AC38" s="3" t="s">
        <v>32</v>
      </c>
    </row>
    <row r="39" spans="1:29" x14ac:dyDescent="0.25">
      <c r="A39" s="3">
        <v>2024</v>
      </c>
      <c r="B39" s="3">
        <f>Output!S112</f>
        <v>0.18950205604333423</v>
      </c>
      <c r="C39" s="3">
        <f>Output!S142</f>
        <v>0.18950205604333423</v>
      </c>
      <c r="D39" s="3">
        <f>Output!S172</f>
        <v>0.18950205604333423</v>
      </c>
      <c r="F39" s="3">
        <v>2024</v>
      </c>
      <c r="G39" s="3">
        <f>((G6*B39+L6*R39)*1000000)/10^9</f>
        <v>7.6631262061735549E-3</v>
      </c>
      <c r="H39" s="3">
        <f>((G6*C39+L6*S39)*1000000)/10^9</f>
        <v>7.6631262061735549E-3</v>
      </c>
      <c r="I39" s="3">
        <f>((G6*D39+L6*T39)*1000000)/10^9</f>
        <v>7.6631262061735549E-3</v>
      </c>
      <c r="J39" s="3">
        <f>((H6*B39+M6*R39)*1000000)/10^9</f>
        <v>1.5107447062363494E-2</v>
      </c>
      <c r="K39" s="3">
        <f>((H6*C39+M6*S39)*1000000)/10^9</f>
        <v>1.5107447062363494E-2</v>
      </c>
      <c r="L39" s="3">
        <f>((H6*D39+M6*T39)*1000000)/10^9</f>
        <v>1.5107447062363494E-2</v>
      </c>
      <c r="M39" s="3">
        <f>((I6*B39+N6*R39)*1000000)/10^9</f>
        <v>2.2551767918553484E-2</v>
      </c>
      <c r="N39" s="3">
        <f>((I6*C39+N6*S39)*1000000)/10^9</f>
        <v>2.2551767918553484E-2</v>
      </c>
      <c r="O39" s="3">
        <f>((I6*D39+N6*T39)*1000000)/10^9</f>
        <v>2.2551767918553484E-2</v>
      </c>
      <c r="Q39" s="3">
        <v>2024</v>
      </c>
      <c r="R39" s="3">
        <f>Output!S232</f>
        <v>0.18281085986112777</v>
      </c>
      <c r="S39" s="3">
        <f>Output!S262</f>
        <v>0.18281085986112777</v>
      </c>
      <c r="T39" s="3">
        <f>Output!S292</f>
        <v>0.18281085986112777</v>
      </c>
      <c r="Z39" s="3">
        <v>2024</v>
      </c>
      <c r="AA39" s="3">
        <f>0.181/10^3*AA6</f>
        <v>1.0930465531071925E-2</v>
      </c>
      <c r="AB39" s="3">
        <f t="shared" ref="AB39:AC39" si="6">0.181/10^3*AB6</f>
        <v>2.1548833326616168E-2</v>
      </c>
      <c r="AC39" s="3">
        <f t="shared" si="6"/>
        <v>3.2167201122160448E-2</v>
      </c>
    </row>
    <row r="40" spans="1:29" x14ac:dyDescent="0.25">
      <c r="A40" s="3">
        <v>2025</v>
      </c>
      <c r="B40" s="3">
        <f>Output!S113</f>
        <v>0.18256557599654313</v>
      </c>
      <c r="C40" s="3">
        <f>Output!S143</f>
        <v>0.17949019804119692</v>
      </c>
      <c r="D40" s="3">
        <f>Output!S173</f>
        <v>0.1772385234282893</v>
      </c>
      <c r="F40" s="3">
        <v>2025</v>
      </c>
      <c r="G40" s="3">
        <f>G39+((G7-G6)*B40+(L7-L6)*R40)*1000000/10^9</f>
        <v>1.5054132692248087E-2</v>
      </c>
      <c r="H40" s="3">
        <f>H39+((G7-G6)*C40+(L7-L6)*S40)*1000000/10^9</f>
        <v>1.4933819214051266E-2</v>
      </c>
      <c r="I40" s="3">
        <f>I39+((G7-G6)*D40+(L7-L6)*T40)*1000000/10^9</f>
        <v>1.4845730267463268E-2</v>
      </c>
      <c r="J40" s="3">
        <f>J39+((H7-H6)*B40+(M7-M6)*R40)*1000000/10^9</f>
        <v>3.1057448761485078E-2</v>
      </c>
      <c r="K40" s="3">
        <f>K39+((H7-H6)*C40+(M7-M6)*S40)*1000000/10^9</f>
        <v>3.0797808861928483E-2</v>
      </c>
      <c r="L40" s="3">
        <f>L39+((H7-H6)*D40+(M7-M6)*T40)*1000000/10^9</f>
        <v>3.0607710415877922E-2</v>
      </c>
      <c r="M40" s="3">
        <f>M39+((I7-I6)*B40+(N7-N6)*R40)*1000000/10^9</f>
        <v>4.70607648307221E-2</v>
      </c>
      <c r="N40" s="3">
        <f>N39+((I7-I6)*C40+(N7-N6)*S40)*1000000/10^9</f>
        <v>4.6661798509805737E-2</v>
      </c>
      <c r="O40" s="3">
        <f>O39+((I7-I6)*D40+(N7-N6)*T40)*1000000/10^9</f>
        <v>4.6369690564292604E-2</v>
      </c>
      <c r="Q40" s="3">
        <v>2025</v>
      </c>
      <c r="R40" s="3">
        <f>Output!S233</f>
        <v>0.17641598211091644</v>
      </c>
      <c r="S40" s="3">
        <f>Output!S263</f>
        <v>0.17359256739649301</v>
      </c>
      <c r="T40" s="3">
        <f>Output!S293</f>
        <v>0.17152537067255039</v>
      </c>
      <c r="Z40" s="3">
        <v>2025</v>
      </c>
      <c r="AA40" s="3">
        <f t="shared" ref="AA40:AC55" si="7">0.181/10^3*AA7</f>
        <v>2.1860931062143894E-2</v>
      </c>
      <c r="AB40" s="3">
        <f t="shared" si="7"/>
        <v>4.5137088068546771E-2</v>
      </c>
      <c r="AC40" s="3">
        <f t="shared" si="7"/>
        <v>6.8413245074949655E-2</v>
      </c>
    </row>
    <row r="41" spans="1:29" x14ac:dyDescent="0.25">
      <c r="A41" s="3">
        <v>2026</v>
      </c>
      <c r="B41" s="3">
        <f>Output!S114</f>
        <v>0.17619339193530764</v>
      </c>
      <c r="C41" s="3">
        <f>Output!S144</f>
        <v>0.17050506802773466</v>
      </c>
      <c r="D41" s="3">
        <f>Output!S174</f>
        <v>0.16632477649535335</v>
      </c>
      <c r="F41" s="3">
        <v>2026</v>
      </c>
      <c r="G41" s="3">
        <f t="shared" ref="G41:G65" si="8">G40+((G8-G7)*B41+(L8-L7)*R41)*1000000/10^9</f>
        <v>2.2195097526627891E-2</v>
      </c>
      <c r="H41" s="3">
        <f t="shared" ref="H41:H65" si="9">H40+((G8-G7)*C41+(L8-L7)*S41)*1000000/10^9</f>
        <v>2.1852248137604068E-2</v>
      </c>
      <c r="I41" s="3">
        <f t="shared" ref="I41:I65" si="10">I40+((G8-G7)*D41+(L8-L7)*T41)*1000000/10^9</f>
        <v>2.1600619807746708E-2</v>
      </c>
      <c r="J41" s="3">
        <f t="shared" ref="J41:J65" si="11">J40+((H8-H7)*B41+(M8-M7)*R41)*1000000/10^9</f>
        <v>4.7969170989096976E-2</v>
      </c>
      <c r="K41" s="3">
        <f t="shared" ref="K41:K65" si="12">K40+((H8-H7)*C41+(M8-M7)*S41)*1000000/10^9</f>
        <v>4.7182506297112355E-2</v>
      </c>
      <c r="L41" s="3">
        <f t="shared" ref="L41:L65" si="13">L40+((H8-H7)*D41+(M8-M7)*T41)*1000000/10^9</f>
        <v>4.6605102677703292E-2</v>
      </c>
      <c r="M41" s="3">
        <f t="shared" ref="M41:M65" si="14">M40+((I8-I7)*B41+(N8-N7)*R41)*1000000/10^9</f>
        <v>7.3743244451566076E-2</v>
      </c>
      <c r="N41" s="3">
        <f t="shared" ref="N41:N65" si="15">N40+((I8-I7)*C41+(N8-N7)*S41)*1000000/10^9</f>
        <v>7.2512764456620665E-2</v>
      </c>
      <c r="O41" s="3">
        <f t="shared" ref="O41:O65" si="16">O40+((I8-I7)*D41+(N8-N7)*T41)*1000000/10^9</f>
        <v>7.1609585547659893E-2</v>
      </c>
      <c r="Q41" s="3">
        <v>2026</v>
      </c>
      <c r="R41" s="3">
        <f>Output!S234</f>
        <v>0.17053923701719309</v>
      </c>
      <c r="S41" s="3">
        <f>Output!S264</f>
        <v>0.1653169529095995</v>
      </c>
      <c r="T41" s="3">
        <f>Output!S294</f>
        <v>0.16147914929831089</v>
      </c>
      <c r="Z41" s="3">
        <v>2026</v>
      </c>
      <c r="AA41" s="3">
        <f t="shared" si="7"/>
        <v>3.2791396593215824E-2</v>
      </c>
      <c r="AB41" s="3">
        <f t="shared" si="7"/>
        <v>7.1023365506857325E-2</v>
      </c>
      <c r="AC41" s="3">
        <f t="shared" si="7"/>
        <v>0.10925533442049884</v>
      </c>
    </row>
    <row r="42" spans="1:29" x14ac:dyDescent="0.25">
      <c r="A42" s="3">
        <v>2027</v>
      </c>
      <c r="B42" s="3">
        <f>Output!S115</f>
        <v>0.17031939190785098</v>
      </c>
      <c r="C42" s="3">
        <f>Output!S145</f>
        <v>0.16201812204805119</v>
      </c>
      <c r="D42" s="3">
        <f>Output!S175</f>
        <v>0.15590933081596889</v>
      </c>
      <c r="F42" s="3">
        <v>2027</v>
      </c>
      <c r="G42" s="3">
        <f t="shared" si="8"/>
        <v>2.9105512810267575E-2</v>
      </c>
      <c r="H42" s="3">
        <f t="shared" si="9"/>
        <v>2.8437905077786575E-2</v>
      </c>
      <c r="I42" s="3">
        <f t="shared" si="10"/>
        <v>2.7947291513794853E-2</v>
      </c>
      <c r="J42" s="3">
        <f t="shared" si="11"/>
        <v>6.5971959559263244E-2</v>
      </c>
      <c r="K42" s="3">
        <f t="shared" si="12"/>
        <v>6.4339245020245739E-2</v>
      </c>
      <c r="L42" s="3">
        <f t="shared" si="13"/>
        <v>6.3139244861421973E-2</v>
      </c>
      <c r="M42" s="3">
        <f t="shared" si="14"/>
        <v>0.10283840630825898</v>
      </c>
      <c r="N42" s="3">
        <f t="shared" si="15"/>
        <v>0.10024058496270499</v>
      </c>
      <c r="O42" s="3">
        <f t="shared" si="16"/>
        <v>9.8331198209049148E-2</v>
      </c>
      <c r="Q42" s="3">
        <v>2027</v>
      </c>
      <c r="R42" s="3">
        <f>Output!S235</f>
        <v>0.16511994445760825</v>
      </c>
      <c r="S42" s="3">
        <f>Output!S265</f>
        <v>0.15749879095684449</v>
      </c>
      <c r="T42" s="3">
        <f>Output!S295</f>
        <v>0.15189048807426095</v>
      </c>
      <c r="Z42" s="3">
        <v>2027</v>
      </c>
      <c r="AA42" s="3">
        <f t="shared" si="7"/>
        <v>4.3721862124287789E-2</v>
      </c>
      <c r="AB42" s="3">
        <f t="shared" si="7"/>
        <v>9.9499057900518592E-2</v>
      </c>
      <c r="AC42" s="3">
        <f t="shared" si="7"/>
        <v>0.15527625367674946</v>
      </c>
    </row>
    <row r="43" spans="1:29" x14ac:dyDescent="0.25">
      <c r="A43" s="3">
        <v>2028</v>
      </c>
      <c r="B43" s="3">
        <f>Output!S116</f>
        <v>0.16488520046739152</v>
      </c>
      <c r="C43" s="3">
        <f>Output!S146</f>
        <v>0.1539711018751376</v>
      </c>
      <c r="D43" s="3">
        <f>Output!S176</f>
        <v>0.14593369372358164</v>
      </c>
      <c r="F43" s="3">
        <v>2028</v>
      </c>
      <c r="G43" s="3">
        <f t="shared" si="8"/>
        <v>3.5802586907571057E-2</v>
      </c>
      <c r="H43" s="3">
        <f t="shared" si="9"/>
        <v>3.4708002984819068E-2</v>
      </c>
      <c r="I43" s="3">
        <f t="shared" si="10"/>
        <v>3.3902953750011622E-2</v>
      </c>
      <c r="J43" s="3">
        <f t="shared" si="11"/>
        <v>8.5206661900191771E-2</v>
      </c>
      <c r="K43" s="3">
        <f t="shared" si="12"/>
        <v>8.2347626760983672E-2</v>
      </c>
      <c r="L43" s="3">
        <f t="shared" si="13"/>
        <v>8.0244534229933356E-2</v>
      </c>
      <c r="M43" s="3">
        <f t="shared" si="14"/>
        <v>0.1346107368928125</v>
      </c>
      <c r="N43" s="3">
        <f t="shared" si="15"/>
        <v>0.12998725053714832</v>
      </c>
      <c r="O43" s="3">
        <f t="shared" si="16"/>
        <v>0.12658611470985512</v>
      </c>
      <c r="Q43" s="3">
        <v>2028</v>
      </c>
      <c r="R43" s="3">
        <f>Output!S236</f>
        <v>0.16010451163875652</v>
      </c>
      <c r="S43" s="3">
        <f>Output!S266</f>
        <v>0.15008459636087362</v>
      </c>
      <c r="T43" s="3">
        <f>Output!S296</f>
        <v>0.14270568659094413</v>
      </c>
      <c r="Z43" s="3">
        <v>2028</v>
      </c>
      <c r="AA43" s="3">
        <f t="shared" si="7"/>
        <v>5.4652327655359802E-2</v>
      </c>
      <c r="AB43" s="3">
        <f t="shared" si="7"/>
        <v>0.13089250642494235</v>
      </c>
      <c r="AC43" s="3">
        <f t="shared" si="7"/>
        <v>0.20713268519452485</v>
      </c>
    </row>
    <row r="44" spans="1:29" x14ac:dyDescent="0.25">
      <c r="A44" s="3">
        <v>2029</v>
      </c>
      <c r="B44" s="3">
        <f>Output!S117</f>
        <v>0.15983935813373423</v>
      </c>
      <c r="C44" s="3">
        <f>Output!S147</f>
        <v>0.14631231358925353</v>
      </c>
      <c r="D44" s="3">
        <f>Output!S177</f>
        <v>0.13634628851822392</v>
      </c>
      <c r="F44" s="3">
        <v>2029</v>
      </c>
      <c r="G44" s="3">
        <f t="shared" si="8"/>
        <v>4.230151479306677E-2</v>
      </c>
      <c r="H44" s="3">
        <f t="shared" si="9"/>
        <v>4.0677732247413619E-2</v>
      </c>
      <c r="I44" s="3">
        <f t="shared" si="10"/>
        <v>3.9482796905109079E-2</v>
      </c>
      <c r="J44" s="3">
        <f t="shared" si="11"/>
        <v>0.10582705419981578</v>
      </c>
      <c r="K44" s="3">
        <f t="shared" si="12"/>
        <v>0.10128892930905084</v>
      </c>
      <c r="L44" s="3">
        <f t="shared" si="13"/>
        <v>9.7948770506391919E-2</v>
      </c>
      <c r="M44" s="3">
        <f t="shared" si="14"/>
        <v>0.16935259360656485</v>
      </c>
      <c r="N44" s="3">
        <f t="shared" si="15"/>
        <v>0.16190012637068815</v>
      </c>
      <c r="O44" s="3">
        <f t="shared" si="16"/>
        <v>0.15641474410767481</v>
      </c>
      <c r="Q44" s="3">
        <v>2029</v>
      </c>
      <c r="R44" s="3">
        <f>Output!S237</f>
        <v>0.15544568744903103</v>
      </c>
      <c r="S44" s="3">
        <f>Output!S267</f>
        <v>0.14302690277797797</v>
      </c>
      <c r="T44" s="3">
        <f>Output!S297</f>
        <v>0.13387738612070252</v>
      </c>
      <c r="Z44" s="3">
        <v>2029</v>
      </c>
      <c r="AA44" s="3">
        <f t="shared" si="7"/>
        <v>6.5582793186431732E-2</v>
      </c>
      <c r="AB44" s="3">
        <f t="shared" si="7"/>
        <v>0.16557368634251715</v>
      </c>
      <c r="AC44" s="3">
        <f t="shared" si="7"/>
        <v>0.26556457949860279</v>
      </c>
    </row>
    <row r="45" spans="1:29" x14ac:dyDescent="0.25">
      <c r="A45" s="3">
        <v>2030</v>
      </c>
      <c r="B45" s="3">
        <f>Output!S118</f>
        <v>0.15513134318486532</v>
      </c>
      <c r="C45" s="3">
        <f>Output!S148</f>
        <v>0.13899135268815785</v>
      </c>
      <c r="D45" s="3">
        <f>Output!S178</f>
        <v>0.12709682791742721</v>
      </c>
      <c r="F45" s="3">
        <v>2030</v>
      </c>
      <c r="G45" s="3">
        <f t="shared" si="8"/>
        <v>4.8615515170919645E-2</v>
      </c>
      <c r="H45" s="3">
        <f t="shared" si="9"/>
        <v>4.6360311569735156E-2</v>
      </c>
      <c r="I45" s="3">
        <f t="shared" si="10"/>
        <v>4.4700044269068526E-2</v>
      </c>
      <c r="J45" s="3">
        <f t="shared" si="11"/>
        <v>0.12800067109535546</v>
      </c>
      <c r="K45" s="3">
        <f t="shared" si="12"/>
        <v>0.12124511070454858</v>
      </c>
      <c r="L45" s="3">
        <f t="shared" si="13"/>
        <v>0.11627079099652066</v>
      </c>
      <c r="M45" s="3">
        <f t="shared" si="14"/>
        <v>0.20738582701979139</v>
      </c>
      <c r="N45" s="3">
        <f t="shared" si="15"/>
        <v>0.19612990983936213</v>
      </c>
      <c r="O45" s="3">
        <f t="shared" si="16"/>
        <v>0.18784153772397288</v>
      </c>
      <c r="Q45" s="3">
        <v>2030</v>
      </c>
      <c r="R45" s="3">
        <f>Output!S238</f>
        <v>0.15109709703565583</v>
      </c>
      <c r="S45" s="3">
        <f>Output!S268</f>
        <v>0.1362794429714326</v>
      </c>
      <c r="T45" s="3">
        <f>Output!S298</f>
        <v>0.12535942704286221</v>
      </c>
      <c r="Z45" s="3">
        <v>2030</v>
      </c>
      <c r="AA45" s="3">
        <f t="shared" si="7"/>
        <v>7.6513258717503613E-2</v>
      </c>
      <c r="AB45" s="3">
        <f t="shared" si="7"/>
        <v>0.20395948625884677</v>
      </c>
      <c r="AC45" s="3">
        <f t="shared" si="7"/>
        <v>0.31459863399999999</v>
      </c>
    </row>
    <row r="46" spans="1:29" x14ac:dyDescent="0.25">
      <c r="A46" s="3">
        <v>2031</v>
      </c>
      <c r="B46" s="3">
        <f>Output!S119</f>
        <v>0.15233998873865939</v>
      </c>
      <c r="C46" s="3">
        <f>Output!S149</f>
        <v>0.13358705228972512</v>
      </c>
      <c r="D46" s="3">
        <f>Output!S179</f>
        <v>0.11976391059952082</v>
      </c>
      <c r="F46" s="3">
        <v>2031</v>
      </c>
      <c r="G46" s="3">
        <f t="shared" si="8"/>
        <v>5.4820117146699834E-2</v>
      </c>
      <c r="H46" s="3">
        <f t="shared" si="9"/>
        <v>5.1831270057353829E-2</v>
      </c>
      <c r="I46" s="3">
        <f t="shared" si="10"/>
        <v>4.9630220361643738E-2</v>
      </c>
      <c r="J46" s="3">
        <f t="shared" si="11"/>
        <v>0.1361493803382117</v>
      </c>
      <c r="K46" s="3">
        <f t="shared" si="12"/>
        <v>0.12843030165948252</v>
      </c>
      <c r="L46" s="3">
        <f t="shared" si="13"/>
        <v>0.12274575452380232</v>
      </c>
      <c r="M46" s="3">
        <f t="shared" si="14"/>
        <v>0.21747864352972365</v>
      </c>
      <c r="N46" s="3">
        <f t="shared" si="15"/>
        <v>0.2050293332616113</v>
      </c>
      <c r="O46" s="3">
        <f t="shared" si="16"/>
        <v>0.19586128868596098</v>
      </c>
      <c r="Q46" s="3">
        <v>2031</v>
      </c>
      <c r="R46" s="3">
        <f>Output!S239</f>
        <v>0.14852748366607371</v>
      </c>
      <c r="S46" s="3">
        <f>Output!S269</f>
        <v>0.13131096020868033</v>
      </c>
      <c r="T46" s="3">
        <f>Output!S299</f>
        <v>0.11862033739276398</v>
      </c>
      <c r="Z46" s="3">
        <v>2031</v>
      </c>
      <c r="AA46" s="3">
        <f t="shared" si="7"/>
        <v>8.7443724248575536E-2</v>
      </c>
      <c r="AB46" s="3">
        <f t="shared" si="7"/>
        <v>0.21831482860787282</v>
      </c>
      <c r="AC46" s="3">
        <f t="shared" si="7"/>
        <v>0.31459863399999999</v>
      </c>
    </row>
    <row r="47" spans="1:29" x14ac:dyDescent="0.25">
      <c r="A47" s="3">
        <v>2032</v>
      </c>
      <c r="B47" s="3">
        <f>Output!S120</f>
        <v>0.14957254712607485</v>
      </c>
      <c r="C47" s="3">
        <f>Output!S150</f>
        <v>0.12820678194468643</v>
      </c>
      <c r="D47" s="3">
        <f>Output!S180</f>
        <v>0.11245502333500848</v>
      </c>
      <c r="F47" s="3">
        <v>2032</v>
      </c>
      <c r="G47" s="3">
        <f t="shared" si="8"/>
        <v>6.0916256443436623E-2</v>
      </c>
      <c r="H47" s="3">
        <f t="shared" si="9"/>
        <v>5.7091548019115292E-2</v>
      </c>
      <c r="I47" s="3">
        <f t="shared" si="10"/>
        <v>5.4274265491680379E-2</v>
      </c>
      <c r="J47" s="3">
        <f t="shared" si="11"/>
        <v>0.14430631636352007</v>
      </c>
      <c r="K47" s="3">
        <f t="shared" si="12"/>
        <v>0.13546881385889961</v>
      </c>
      <c r="L47" s="3">
        <f t="shared" si="13"/>
        <v>0.12895971670223078</v>
      </c>
      <c r="M47" s="3">
        <f t="shared" si="14"/>
        <v>0.22769637628360359</v>
      </c>
      <c r="N47" s="3">
        <f t="shared" si="15"/>
        <v>0.21384607969868399</v>
      </c>
      <c r="O47" s="3">
        <f t="shared" si="16"/>
        <v>0.20364516791278123</v>
      </c>
      <c r="Q47" s="3">
        <v>2032</v>
      </c>
      <c r="R47" s="3">
        <f>Output!S240</f>
        <v>0.14597983163611003</v>
      </c>
      <c r="S47" s="3">
        <f>Output!S270</f>
        <v>0.1263645464015975</v>
      </c>
      <c r="T47" s="3">
        <f>Output!S300</f>
        <v>0.1119033166983352</v>
      </c>
      <c r="Z47" s="3">
        <v>2032</v>
      </c>
      <c r="AA47" s="3">
        <f t="shared" si="7"/>
        <v>9.8374189779647514E-2</v>
      </c>
      <c r="AB47" s="3">
        <f t="shared" si="7"/>
        <v>0.23294033234456046</v>
      </c>
      <c r="AC47" s="3">
        <f t="shared" si="7"/>
        <v>0.31459863399999999</v>
      </c>
    </row>
    <row r="48" spans="1:29" x14ac:dyDescent="0.25">
      <c r="A48" s="3">
        <v>2033</v>
      </c>
      <c r="B48" s="3">
        <f>Output!S121</f>
        <v>0.14682948722620229</v>
      </c>
      <c r="C48" s="3">
        <f>Output!S151</f>
        <v>0.1228507760925871</v>
      </c>
      <c r="D48" s="3">
        <f>Output!S181</f>
        <v>0.1051704943392536</v>
      </c>
      <c r="F48" s="3">
        <v>2033</v>
      </c>
      <c r="G48" s="3">
        <f t="shared" si="8"/>
        <v>6.6904887127424914E-2</v>
      </c>
      <c r="H48" s="3">
        <f t="shared" si="9"/>
        <v>6.2142094935498077E-2</v>
      </c>
      <c r="I48" s="3">
        <f t="shared" si="10"/>
        <v>5.8633132808310069E-2</v>
      </c>
      <c r="J48" s="3">
        <f t="shared" si="11"/>
        <v>0.15247191582547737</v>
      </c>
      <c r="K48" s="3">
        <f t="shared" si="12"/>
        <v>0.14235532020053629</v>
      </c>
      <c r="L48" s="3">
        <f t="shared" si="13"/>
        <v>0.13490310618366572</v>
      </c>
      <c r="M48" s="3">
        <f t="shared" si="14"/>
        <v>0.23803894452352983</v>
      </c>
      <c r="N48" s="3">
        <f t="shared" si="15"/>
        <v>0.2225685454655745</v>
      </c>
      <c r="O48" s="3">
        <f t="shared" si="16"/>
        <v>0.2111730795590214</v>
      </c>
      <c r="Q48" s="3">
        <v>2033</v>
      </c>
      <c r="R48" s="3">
        <f>Output!S241</f>
        <v>0.14345457140996887</v>
      </c>
      <c r="S48" s="3">
        <f>Output!S271</f>
        <v>0.12144041678228618</v>
      </c>
      <c r="T48" s="3">
        <f>Output!S301</f>
        <v>0.10520866628451871</v>
      </c>
      <c r="Z48" s="3">
        <v>2033</v>
      </c>
      <c r="AA48" s="3">
        <f t="shared" si="7"/>
        <v>0.10930465531071948</v>
      </c>
      <c r="AB48" s="3">
        <f t="shared" si="7"/>
        <v>0.24784420739868601</v>
      </c>
      <c r="AC48" s="3">
        <f t="shared" si="7"/>
        <v>0.31459863399999999</v>
      </c>
    </row>
    <row r="49" spans="1:29" x14ac:dyDescent="0.25">
      <c r="A49" s="3">
        <v>2034</v>
      </c>
      <c r="B49" s="3">
        <f>Output!S122</f>
        <v>0.14410998850063317</v>
      </c>
      <c r="C49" s="3">
        <f>Output!S152</f>
        <v>0.11751833141479118</v>
      </c>
      <c r="D49" s="3">
        <f>Output!S182</f>
        <v>9.7909467907915812E-2</v>
      </c>
      <c r="F49" s="3">
        <v>2034</v>
      </c>
      <c r="G49" s="3">
        <f t="shared" si="8"/>
        <v>7.2786930947754361E-2</v>
      </c>
      <c r="H49" s="3">
        <f t="shared" si="9"/>
        <v>6.698383255559183E-2</v>
      </c>
      <c r="I49" s="3">
        <f t="shared" si="10"/>
        <v>6.2707741767714278E-2</v>
      </c>
      <c r="J49" s="3">
        <f t="shared" si="11"/>
        <v>0.16064653536759244</v>
      </c>
      <c r="K49" s="3">
        <f t="shared" si="12"/>
        <v>0.14908416550940978</v>
      </c>
      <c r="L49" s="3">
        <f t="shared" si="13"/>
        <v>0.14056582802720297</v>
      </c>
      <c r="M49" s="3">
        <f t="shared" si="14"/>
        <v>0.24850613978743044</v>
      </c>
      <c r="N49" s="3">
        <f t="shared" si="15"/>
        <v>0.23118449846322767</v>
      </c>
      <c r="O49" s="3">
        <f t="shared" si="16"/>
        <v>0.21842391428669161</v>
      </c>
      <c r="Q49" s="3">
        <v>2034</v>
      </c>
      <c r="R49" s="3">
        <f>Output!S242</f>
        <v>0.14095094201008165</v>
      </c>
      <c r="S49" s="3">
        <f>Output!S272</f>
        <v>0.1165379179892288</v>
      </c>
      <c r="T49" s="3">
        <f>Output!S302</f>
        <v>9.8535592888930684E-2</v>
      </c>
      <c r="Z49" s="3">
        <v>2034</v>
      </c>
      <c r="AA49" s="3">
        <f t="shared" si="7"/>
        <v>0.12023512084179139</v>
      </c>
      <c r="AB49" s="3">
        <f t="shared" si="7"/>
        <v>0.26303491319144073</v>
      </c>
      <c r="AC49" s="3">
        <f t="shared" si="7"/>
        <v>0.31459863399999999</v>
      </c>
    </row>
    <row r="50" spans="1:29" x14ac:dyDescent="0.25">
      <c r="A50" s="3">
        <v>2035</v>
      </c>
      <c r="B50" s="3">
        <f>Output!S123</f>
        <v>0.14141311319118621</v>
      </c>
      <c r="C50" s="3">
        <f>Output!S153</f>
        <v>0.11220852187509471</v>
      </c>
      <c r="D50" s="3">
        <f>Output!S183</f>
        <v>9.0671111780609284E-2</v>
      </c>
      <c r="F50" s="3">
        <v>2035</v>
      </c>
      <c r="G50" s="3">
        <f t="shared" si="8"/>
        <v>7.8563273399964884E-2</v>
      </c>
      <c r="H50" s="3">
        <f t="shared" si="9"/>
        <v>7.1617646833518123E-2</v>
      </c>
      <c r="I50" s="3">
        <f t="shared" si="10"/>
        <v>6.6498979699759472E-2</v>
      </c>
      <c r="J50" s="3">
        <f t="shared" si="11"/>
        <v>0.16883044121535362</v>
      </c>
      <c r="K50" s="3">
        <f t="shared" si="12"/>
        <v>0.15564934063195601</v>
      </c>
      <c r="L50" s="3">
        <f t="shared" si="13"/>
        <v>0.14593724333697999</v>
      </c>
      <c r="M50" s="3">
        <f t="shared" si="14"/>
        <v>0.25909760903074236</v>
      </c>
      <c r="N50" s="3">
        <f t="shared" si="15"/>
        <v>0.2396810344303939</v>
      </c>
      <c r="O50" s="3">
        <f t="shared" si="16"/>
        <v>0.22537550697420056</v>
      </c>
      <c r="Q50" s="3">
        <v>2035</v>
      </c>
      <c r="R50" s="3">
        <f>Output!S243</f>
        <v>0.13846809783846317</v>
      </c>
      <c r="S50" s="3">
        <f>Output!S273</f>
        <v>0.11165621518604524</v>
      </c>
      <c r="T50" s="3">
        <f>Output!S303</f>
        <v>9.1883347768031781E-2</v>
      </c>
      <c r="Z50" s="3">
        <v>2035</v>
      </c>
      <c r="AA50" s="3">
        <f t="shared" si="7"/>
        <v>0.13116558637286338</v>
      </c>
      <c r="AB50" s="3">
        <f t="shared" si="7"/>
        <v>0.27852116621722162</v>
      </c>
      <c r="AC50" s="3">
        <f t="shared" si="7"/>
        <v>0.31459863399999999</v>
      </c>
    </row>
    <row r="51" spans="1:29" x14ac:dyDescent="0.25">
      <c r="A51" s="3">
        <v>2036</v>
      </c>
      <c r="B51" s="3">
        <f>Output!S124</f>
        <v>0.13868552630130399</v>
      </c>
      <c r="C51" s="3">
        <f>Output!S154</f>
        <v>0.11007696236322546</v>
      </c>
      <c r="D51" s="3">
        <f>Output!S184</f>
        <v>8.9291657774041619E-2</v>
      </c>
      <c r="F51" s="3">
        <v>2036</v>
      </c>
      <c r="G51" s="3">
        <f t="shared" si="8"/>
        <v>8.4232712783677804E-2</v>
      </c>
      <c r="H51" s="3">
        <f t="shared" si="9"/>
        <v>7.6167875543426591E-2</v>
      </c>
      <c r="I51" s="3">
        <f t="shared" si="10"/>
        <v>7.0236055578758894E-2</v>
      </c>
      <c r="J51" s="3">
        <f t="shared" si="11"/>
        <v>0.17702084070630053</v>
      </c>
      <c r="K51" s="3">
        <f t="shared" si="12"/>
        <v>0.1622228637595495</v>
      </c>
      <c r="L51" s="3">
        <f t="shared" si="13"/>
        <v>0.15133603893305206</v>
      </c>
      <c r="M51" s="3">
        <f t="shared" si="14"/>
        <v>0.2698089686289234</v>
      </c>
      <c r="N51" s="3">
        <f t="shared" si="15"/>
        <v>0.24827785197567254</v>
      </c>
      <c r="O51" s="3">
        <f t="shared" si="16"/>
        <v>0.23243602228734533</v>
      </c>
      <c r="Q51" s="3">
        <v>2036</v>
      </c>
      <c r="R51" s="3">
        <f>Output!S244</f>
        <v>0.13595705059626739</v>
      </c>
      <c r="S51" s="3">
        <f>Output!S274</f>
        <v>0.10969236327844423</v>
      </c>
      <c r="T51" s="3">
        <f>Output!S304</f>
        <v>9.0609981966951733E-2</v>
      </c>
      <c r="Z51" s="3">
        <v>2036</v>
      </c>
      <c r="AA51" s="3">
        <f t="shared" si="7"/>
        <v>0.14209605190393529</v>
      </c>
      <c r="AB51" s="3">
        <f t="shared" si="7"/>
        <v>0.2943119478558241</v>
      </c>
      <c r="AC51" s="3">
        <f t="shared" si="7"/>
        <v>0.31459863399999999</v>
      </c>
    </row>
    <row r="52" spans="1:29" x14ac:dyDescent="0.25">
      <c r="A52" s="3">
        <v>2037</v>
      </c>
      <c r="B52" s="3">
        <f>Output!S125</f>
        <v>0.13597903897049943</v>
      </c>
      <c r="C52" s="3">
        <f>Output!S155</f>
        <v>0.10796644380054757</v>
      </c>
      <c r="D52" s="3">
        <f>Output!S185</f>
        <v>8.7933256438642568E-2</v>
      </c>
      <c r="F52" s="3">
        <v>2037</v>
      </c>
      <c r="G52" s="3">
        <f t="shared" si="8"/>
        <v>8.9796074978820306E-2</v>
      </c>
      <c r="H52" s="3">
        <f t="shared" si="9"/>
        <v>8.0635342272336222E-2</v>
      </c>
      <c r="I52" s="3">
        <f t="shared" si="10"/>
        <v>7.3919793450313145E-2</v>
      </c>
      <c r="J52" s="3">
        <f t="shared" si="11"/>
        <v>0.18521770344944974</v>
      </c>
      <c r="K52" s="3">
        <f t="shared" si="12"/>
        <v>0.16880507255739322</v>
      </c>
      <c r="L52" s="3">
        <f t="shared" si="13"/>
        <v>0.15676352911897504</v>
      </c>
      <c r="M52" s="3">
        <f t="shared" si="14"/>
        <v>0.28063933192007934</v>
      </c>
      <c r="N52" s="3">
        <f t="shared" si="15"/>
        <v>0.25697480284245033</v>
      </c>
      <c r="O52" s="3">
        <f t="shared" si="16"/>
        <v>0.23960726478763705</v>
      </c>
      <c r="Q52" s="3">
        <v>2037</v>
      </c>
      <c r="R52" s="3">
        <f>Output!S245</f>
        <v>0.13346538957367712</v>
      </c>
      <c r="S52" s="3">
        <f>Output!S275</f>
        <v>0.10774784378242323</v>
      </c>
      <c r="T52" s="3">
        <f>Output!S305</f>
        <v>8.9355959339056767E-2</v>
      </c>
      <c r="Z52" s="3">
        <v>2037</v>
      </c>
      <c r="AA52" s="3">
        <f t="shared" si="7"/>
        <v>0.15302651743500728</v>
      </c>
      <c r="AB52" s="3">
        <f t="shared" si="7"/>
        <v>0.31041651242204071</v>
      </c>
      <c r="AC52" s="3">
        <f t="shared" si="7"/>
        <v>0.31459863399999999</v>
      </c>
    </row>
    <row r="53" spans="1:29" x14ac:dyDescent="0.25">
      <c r="A53" s="3">
        <v>2038</v>
      </c>
      <c r="B53" s="3">
        <f>Output!S126</f>
        <v>0.13329283066036399</v>
      </c>
      <c r="C53" s="3">
        <f>Output!S156</f>
        <v>0.10587621598051605</v>
      </c>
      <c r="D53" s="3">
        <f>Output!S186</f>
        <v>8.6595145845889898E-2</v>
      </c>
      <c r="F53" s="3">
        <v>2038</v>
      </c>
      <c r="G53" s="3">
        <f t="shared" si="8"/>
        <v>9.5254153548114298E-2</v>
      </c>
      <c r="H53" s="3">
        <f t="shared" si="9"/>
        <v>8.5020841041550582E-2</v>
      </c>
      <c r="I53" s="3">
        <f t="shared" si="10"/>
        <v>7.755098733572581E-2</v>
      </c>
      <c r="J53" s="3">
        <f t="shared" si="11"/>
        <v>0.19342089260848364</v>
      </c>
      <c r="K53" s="3">
        <f t="shared" si="12"/>
        <v>0.1753962338065119</v>
      </c>
      <c r="L53" s="3">
        <f t="shared" si="13"/>
        <v>0.16222101199266337</v>
      </c>
      <c r="M53" s="3">
        <f t="shared" si="14"/>
        <v>0.29158763166885293</v>
      </c>
      <c r="N53" s="3">
        <f t="shared" si="15"/>
        <v>0.26577162657147319</v>
      </c>
      <c r="O53" s="3">
        <f t="shared" si="16"/>
        <v>0.24689103664960094</v>
      </c>
      <c r="Q53" s="3">
        <v>2038</v>
      </c>
      <c r="R53" s="3">
        <f>Output!S246</f>
        <v>0.13099235379312382</v>
      </c>
      <c r="S53" s="3">
        <f>Output!S276</f>
        <v>0.10582196029004431</v>
      </c>
      <c r="T53" s="3">
        <f>Output!S306</f>
        <v>8.8120572714803905E-2</v>
      </c>
      <c r="Z53" s="3">
        <v>2038</v>
      </c>
      <c r="AA53" s="3">
        <f t="shared" si="7"/>
        <v>0.16395698296607913</v>
      </c>
      <c r="AB53" s="3">
        <f t="shared" si="7"/>
        <v>0.31459863399999999</v>
      </c>
      <c r="AC53" s="3">
        <f t="shared" si="7"/>
        <v>0.31459863399999999</v>
      </c>
    </row>
    <row r="54" spans="1:29" x14ac:dyDescent="0.25">
      <c r="A54" s="3">
        <v>2039</v>
      </c>
      <c r="B54" s="3">
        <f>Output!S127</f>
        <v>0.13062608083248908</v>
      </c>
      <c r="C54" s="3">
        <f>Output!S157</f>
        <v>0.1038055404185632</v>
      </c>
      <c r="D54" s="3">
        <f>Output!S187</f>
        <v>8.5276575789238626E-2</v>
      </c>
      <c r="F54" s="3">
        <v>2039</v>
      </c>
      <c r="G54" s="3">
        <f t="shared" si="8"/>
        <v>0.10060770973707672</v>
      </c>
      <c r="H54" s="3">
        <f t="shared" si="9"/>
        <v>8.9325136765239704E-2</v>
      </c>
      <c r="I54" s="3">
        <f t="shared" si="10"/>
        <v>8.113040169058526E-2</v>
      </c>
      <c r="J54" s="3">
        <f t="shared" si="11"/>
        <v>0.20163015859613842</v>
      </c>
      <c r="K54" s="3">
        <f t="shared" si="12"/>
        <v>0.18199653970376584</v>
      </c>
      <c r="L54" s="3">
        <f t="shared" si="13"/>
        <v>0.16770976815434399</v>
      </c>
      <c r="M54" s="3">
        <f t="shared" si="14"/>
        <v>0.30265260745520012</v>
      </c>
      <c r="N54" s="3">
        <f t="shared" si="15"/>
        <v>0.274667942642292</v>
      </c>
      <c r="O54" s="3">
        <f t="shared" si="16"/>
        <v>0.25428913461810276</v>
      </c>
      <c r="Q54" s="3">
        <v>2039</v>
      </c>
      <c r="R54" s="3">
        <f>Output!S247</f>
        <v>0.12853718227703897</v>
      </c>
      <c r="S54" s="3">
        <f>Output!S277</f>
        <v>0.10391402715497466</v>
      </c>
      <c r="T54" s="3">
        <f>Output!S307</f>
        <v>8.6903125686255189E-2</v>
      </c>
      <c r="Z54" s="3">
        <v>2039</v>
      </c>
      <c r="AA54" s="3">
        <f t="shared" si="7"/>
        <v>0.17488744849715115</v>
      </c>
      <c r="AB54" s="3">
        <f t="shared" si="7"/>
        <v>0.31459863399999999</v>
      </c>
      <c r="AC54" s="3">
        <f t="shared" si="7"/>
        <v>0.31459863399999999</v>
      </c>
    </row>
    <row r="55" spans="1:29" x14ac:dyDescent="0.25">
      <c r="A55" s="3">
        <v>2040</v>
      </c>
      <c r="B55" s="3">
        <f>Output!S128</f>
        <v>0.12797656231119428</v>
      </c>
      <c r="C55" s="3">
        <f>Output!S158</f>
        <v>0.10175197894341782</v>
      </c>
      <c r="D55" s="3">
        <f>Output!S188</f>
        <v>8.3975119819394817E-2</v>
      </c>
      <c r="F55" s="3">
        <v>2040</v>
      </c>
      <c r="G55" s="3">
        <f t="shared" si="8"/>
        <v>0.10585741787720399</v>
      </c>
      <c r="H55" s="3">
        <f t="shared" si="9"/>
        <v>9.3548899189083615E-2</v>
      </c>
      <c r="I55" s="3">
        <f t="shared" si="10"/>
        <v>8.4658706260571551E-2</v>
      </c>
      <c r="J55" s="3">
        <f t="shared" si="11"/>
        <v>0.20984504696688674</v>
      </c>
      <c r="K55" s="3">
        <f t="shared" si="12"/>
        <v>0.18860599986617363</v>
      </c>
      <c r="L55" s="3">
        <f t="shared" si="13"/>
        <v>0.17323095664840299</v>
      </c>
      <c r="M55" s="3">
        <f t="shared" si="14"/>
        <v>0.3138326760565695</v>
      </c>
      <c r="N55" s="3">
        <f t="shared" si="15"/>
        <v>0.28366310054326371</v>
      </c>
      <c r="O55" s="3">
        <f t="shared" si="16"/>
        <v>0.2618032070362345</v>
      </c>
      <c r="Q55" s="3">
        <v>2040</v>
      </c>
      <c r="R55" s="3">
        <f>Output!S248</f>
        <v>0.12609783798566471</v>
      </c>
      <c r="S55" s="3">
        <f>Output!S278</f>
        <v>0.10202181362856462</v>
      </c>
      <c r="T55" s="3">
        <f>Output!S308</f>
        <v>8.570139826636608E-2</v>
      </c>
      <c r="Z55" s="3">
        <v>2040</v>
      </c>
      <c r="AA55" s="3">
        <f t="shared" si="7"/>
        <v>0.18581791402822306</v>
      </c>
      <c r="AB55" s="3">
        <f t="shared" si="7"/>
        <v>0.31459863399999999</v>
      </c>
      <c r="AC55" s="3">
        <f t="shared" si="7"/>
        <v>0.31459863399999999</v>
      </c>
    </row>
    <row r="56" spans="1:29" x14ac:dyDescent="0.25">
      <c r="A56" s="3">
        <v>2041</v>
      </c>
      <c r="B56" s="3">
        <f>Output!S129</f>
        <v>0.12554765140203403</v>
      </c>
      <c r="C56" s="3">
        <f>Output!S159</f>
        <v>9.9919048524361481E-2</v>
      </c>
      <c r="D56" s="3">
        <f>Output!S189</f>
        <v>8.2894306627617334E-2</v>
      </c>
      <c r="F56" s="3">
        <v>2041</v>
      </c>
      <c r="G56" s="3">
        <f t="shared" si="8"/>
        <v>0.11101190847489829</v>
      </c>
      <c r="H56" s="3">
        <f t="shared" si="9"/>
        <v>9.7700759736647796E-2</v>
      </c>
      <c r="I56" s="3">
        <f t="shared" si="10"/>
        <v>8.8144532927831781E-2</v>
      </c>
      <c r="J56" s="3">
        <f t="shared" si="11"/>
        <v>0.21762129864889768</v>
      </c>
      <c r="K56" s="3">
        <f t="shared" si="12"/>
        <v>0.19486964744774313</v>
      </c>
      <c r="L56" s="3">
        <f t="shared" si="13"/>
        <v>0.17848980133358025</v>
      </c>
      <c r="M56" s="3">
        <f t="shared" si="14"/>
        <v>0.32423068882289713</v>
      </c>
      <c r="N56" s="3">
        <f t="shared" si="15"/>
        <v>0.29203853515883865</v>
      </c>
      <c r="O56" s="3">
        <f t="shared" si="16"/>
        <v>0.26883506973932886</v>
      </c>
      <c r="Q56" s="3">
        <v>2041</v>
      </c>
      <c r="R56" s="3">
        <f>Output!S249</f>
        <v>0.12386102710230028</v>
      </c>
      <c r="S56" s="3">
        <f>Output!S279</f>
        <v>0.10033215503337453</v>
      </c>
      <c r="T56" s="3">
        <f>Output!S309</f>
        <v>8.4702236539302062E-2</v>
      </c>
      <c r="Z56" s="3">
        <v>2041</v>
      </c>
      <c r="AA56" s="3">
        <f t="shared" ref="AA56:AC65" si="17">0.181/10^3*AA23</f>
        <v>0.19674837955929503</v>
      </c>
      <c r="AB56" s="3">
        <f t="shared" si="17"/>
        <v>0.31459863399999999</v>
      </c>
      <c r="AC56" s="3">
        <f t="shared" si="17"/>
        <v>0.31459863399999999</v>
      </c>
    </row>
    <row r="57" spans="1:29" x14ac:dyDescent="0.25">
      <c r="A57" s="3">
        <v>2042</v>
      </c>
      <c r="B57" s="3">
        <f>Output!S130</f>
        <v>0.12312366372332524</v>
      </c>
      <c r="C57" s="3">
        <f>Output!S160</f>
        <v>9.8091088223665676E-2</v>
      </c>
      <c r="D57" s="3">
        <f>Output!S190</f>
        <v>8.181845183222311E-2</v>
      </c>
      <c r="F57" s="3">
        <v>2042</v>
      </c>
      <c r="G57" s="3">
        <f t="shared" si="8"/>
        <v>0.11607137456742807</v>
      </c>
      <c r="H57" s="3">
        <f t="shared" si="9"/>
        <v>0.10178091327952722</v>
      </c>
      <c r="I57" s="3">
        <f t="shared" si="10"/>
        <v>9.1588076105379307E-2</v>
      </c>
      <c r="J57" s="3">
        <f t="shared" si="11"/>
        <v>0.22539675680016649</v>
      </c>
      <c r="K57" s="3">
        <f t="shared" si="12"/>
        <v>0.2011400843956756</v>
      </c>
      <c r="L57" s="3">
        <f t="shared" si="13"/>
        <v>0.18378188658119979</v>
      </c>
      <c r="M57" s="3">
        <f t="shared" si="14"/>
        <v>0.33472213903290482</v>
      </c>
      <c r="N57" s="3">
        <f t="shared" si="15"/>
        <v>0.30049925551182405</v>
      </c>
      <c r="O57" s="3">
        <f t="shared" si="16"/>
        <v>0.2759756970570203</v>
      </c>
      <c r="Q57" s="3">
        <v>2042</v>
      </c>
      <c r="R57" s="3">
        <f>Output!S250</f>
        <v>0.12162875142350131</v>
      </c>
      <c r="S57" s="3">
        <f>Output!S280</f>
        <v>9.8647074689170361E-2</v>
      </c>
      <c r="T57" s="3">
        <f>Output!S310</f>
        <v>8.3707642301618826E-2</v>
      </c>
      <c r="Z57" s="3">
        <v>2042</v>
      </c>
      <c r="AA57" s="3">
        <f t="shared" si="17"/>
        <v>0.20767884509036694</v>
      </c>
      <c r="AB57" s="3">
        <f t="shared" si="17"/>
        <v>0.31459863399999999</v>
      </c>
      <c r="AC57" s="3">
        <f t="shared" si="17"/>
        <v>0.31459863399999999</v>
      </c>
    </row>
    <row r="58" spans="1:29" x14ac:dyDescent="0.25">
      <c r="A58" s="3">
        <v>2043</v>
      </c>
      <c r="B58" s="3">
        <f>Output!S131</f>
        <v>0.12070565425302179</v>
      </c>
      <c r="C58" s="3">
        <f>Output!S161</f>
        <v>9.6269106131375223E-2</v>
      </c>
      <c r="D58" s="3">
        <f>Output!S191</f>
        <v>8.0748586967211503E-2</v>
      </c>
      <c r="F58" s="3">
        <v>2043</v>
      </c>
      <c r="G58" s="3">
        <f t="shared" si="8"/>
        <v>0.12103605003142809</v>
      </c>
      <c r="H58" s="3">
        <f t="shared" si="9"/>
        <v>0.10578959369435666</v>
      </c>
      <c r="I58" s="3">
        <f t="shared" si="10"/>
        <v>9.4989570128430512E-2</v>
      </c>
      <c r="J58" s="3">
        <f t="shared" si="11"/>
        <v>0.23317034040282081</v>
      </c>
      <c r="K58" s="3">
        <f t="shared" si="12"/>
        <v>0.20741679121507617</v>
      </c>
      <c r="L58" s="3">
        <f t="shared" si="13"/>
        <v>0.18910787381920818</v>
      </c>
      <c r="M58" s="3">
        <f t="shared" si="14"/>
        <v>0.34530463077421358</v>
      </c>
      <c r="N58" s="3">
        <f t="shared" si="15"/>
        <v>0.30904398873579586</v>
      </c>
      <c r="O58" s="3">
        <f t="shared" si="16"/>
        <v>0.28322617750998597</v>
      </c>
      <c r="Q58" s="3">
        <v>2043</v>
      </c>
      <c r="R58" s="3">
        <f>Output!S251</f>
        <v>0.11940196416330411</v>
      </c>
      <c r="S58" s="3">
        <f>Output!S281</f>
        <v>9.6967482763567939E-2</v>
      </c>
      <c r="T58" s="3">
        <f>Output!S311</f>
        <v>8.271854724414246E-2</v>
      </c>
      <c r="Z58" s="3">
        <v>2043</v>
      </c>
      <c r="AA58" s="3">
        <f t="shared" si="17"/>
        <v>0.21860931062143896</v>
      </c>
      <c r="AB58" s="3">
        <f t="shared" si="17"/>
        <v>0.31459863399999999</v>
      </c>
      <c r="AC58" s="3">
        <f t="shared" si="17"/>
        <v>0.31459863399999999</v>
      </c>
    </row>
    <row r="59" spans="1:29" x14ac:dyDescent="0.25">
      <c r="A59" s="3">
        <v>2044</v>
      </c>
      <c r="B59" s="3">
        <f>Output!S132</f>
        <v>0.11829362299112368</v>
      </c>
      <c r="C59" s="3">
        <f>Output!S162</f>
        <v>9.4452985027717457E-2</v>
      </c>
      <c r="D59" s="3">
        <f>Output!S192</f>
        <v>7.9684571368855303E-2</v>
      </c>
      <c r="F59" s="3">
        <v>2044</v>
      </c>
      <c r="G59" s="3">
        <f t="shared" si="8"/>
        <v>0.12590616874353303</v>
      </c>
      <c r="H59" s="3">
        <f t="shared" si="9"/>
        <v>0.10972703027195442</v>
      </c>
      <c r="I59" s="3">
        <f t="shared" si="10"/>
        <v>9.8349243829222083E-2</v>
      </c>
      <c r="J59" s="3">
        <f t="shared" si="11"/>
        <v>0.24094087200805722</v>
      </c>
      <c r="K59" s="3">
        <f t="shared" si="12"/>
        <v>0.2136991792180194</v>
      </c>
      <c r="L59" s="3">
        <f t="shared" si="13"/>
        <v>0.19446841063946957</v>
      </c>
      <c r="M59" s="3">
        <f t="shared" si="14"/>
        <v>0.35597557527258145</v>
      </c>
      <c r="N59" s="3">
        <f t="shared" si="15"/>
        <v>0.3176713281640845</v>
      </c>
      <c r="O59" s="3">
        <f t="shared" si="16"/>
        <v>0.29058757744971719</v>
      </c>
      <c r="Q59" s="3">
        <v>2044</v>
      </c>
      <c r="R59" s="3">
        <f>Output!S252</f>
        <v>0.11718066532170865</v>
      </c>
      <c r="S59" s="3">
        <f>Output!S282</f>
        <v>9.529327164051625E-2</v>
      </c>
      <c r="T59" s="3">
        <f>Output!S312</f>
        <v>8.1734822227611692E-2</v>
      </c>
      <c r="Z59" s="3">
        <v>2044</v>
      </c>
      <c r="AA59" s="3">
        <f t="shared" si="17"/>
        <v>0.22953977615251084</v>
      </c>
      <c r="AB59" s="3">
        <f t="shared" si="17"/>
        <v>0.31459863399999999</v>
      </c>
      <c r="AC59" s="3">
        <f t="shared" si="17"/>
        <v>0.31459863399999999</v>
      </c>
    </row>
    <row r="60" spans="1:29" x14ac:dyDescent="0.25">
      <c r="A60" s="3">
        <v>2045</v>
      </c>
      <c r="B60" s="3">
        <f>Output!S133</f>
        <v>0.11588718311238118</v>
      </c>
      <c r="C60" s="3">
        <f>Output!S163</f>
        <v>9.2642584248965196E-2</v>
      </c>
      <c r="D60" s="3">
        <f>Output!S193</f>
        <v>7.8626287817381887E-2</v>
      </c>
      <c r="F60" s="3">
        <v>2045</v>
      </c>
      <c r="G60" s="3">
        <f t="shared" si="8"/>
        <v>0.13068194988016466</v>
      </c>
      <c r="H60" s="3">
        <f t="shared" si="9"/>
        <v>0.1135934472331403</v>
      </c>
      <c r="I60" s="3">
        <f t="shared" si="10"/>
        <v>0.10166732188715545</v>
      </c>
      <c r="J60" s="3">
        <f t="shared" si="11"/>
        <v>0.24870704957286777</v>
      </c>
      <c r="K60" s="3">
        <f t="shared" si="12"/>
        <v>0.2199865864088236</v>
      </c>
      <c r="L60" s="3">
        <f t="shared" si="13"/>
        <v>0.1998641318072924</v>
      </c>
      <c r="M60" s="3">
        <f t="shared" si="14"/>
        <v>0.36673214926557096</v>
      </c>
      <c r="N60" s="3">
        <f t="shared" si="15"/>
        <v>0.32637972558450701</v>
      </c>
      <c r="O60" s="3">
        <f t="shared" si="16"/>
        <v>0.29806094172742953</v>
      </c>
      <c r="Q60" s="3">
        <v>2045</v>
      </c>
      <c r="R60" s="3">
        <f>Output!S253</f>
        <v>0.11496451509616946</v>
      </c>
      <c r="S60" s="3">
        <f>Output!S283</f>
        <v>9.3624327511176941E-2</v>
      </c>
      <c r="T60" s="3">
        <f>Output!S313</f>
        <v>8.0756374966398439E-2</v>
      </c>
      <c r="Z60" s="3">
        <v>2045</v>
      </c>
      <c r="AA60" s="3">
        <f t="shared" si="17"/>
        <v>0.24047024168358277</v>
      </c>
      <c r="AB60" s="3">
        <f t="shared" si="17"/>
        <v>0.31459863399999999</v>
      </c>
      <c r="AC60" s="3">
        <f t="shared" si="17"/>
        <v>0.31459863399999999</v>
      </c>
    </row>
    <row r="61" spans="1:29" x14ac:dyDescent="0.25">
      <c r="A61" s="3">
        <v>2046</v>
      </c>
      <c r="B61" s="3">
        <f>Output!S134</f>
        <v>0.11348640494865783</v>
      </c>
      <c r="C61" s="3">
        <f>Output!S164</f>
        <v>9.0837798297323052E-2</v>
      </c>
      <c r="D61" s="3">
        <f>Output!S194</f>
        <v>7.7573607371041325E-2</v>
      </c>
      <c r="F61" s="3">
        <v>2046</v>
      </c>
      <c r="G61" s="3">
        <f t="shared" si="8"/>
        <v>0.13536361493625351</v>
      </c>
      <c r="H61" s="3">
        <f t="shared" si="9"/>
        <v>0.11738906423851826</v>
      </c>
      <c r="I61" s="3">
        <f t="shared" si="10"/>
        <v>0.10494402350425294</v>
      </c>
      <c r="J61" s="3">
        <f t="shared" si="11"/>
        <v>0.25646746840505141</v>
      </c>
      <c r="K61" s="3">
        <f t="shared" si="12"/>
        <v>0.22627827480075213</v>
      </c>
      <c r="L61" s="3">
        <f t="shared" si="13"/>
        <v>0.20529565598343957</v>
      </c>
      <c r="M61" s="3">
        <f t="shared" si="14"/>
        <v>0.37757132187384951</v>
      </c>
      <c r="N61" s="3">
        <f t="shared" si="15"/>
        <v>0.33516748536298618</v>
      </c>
      <c r="O61" s="3">
        <f t="shared" si="16"/>
        <v>0.30564728846262645</v>
      </c>
      <c r="Q61" s="3">
        <v>2046</v>
      </c>
      <c r="R61" s="3">
        <f>Output!S254</f>
        <v>0.11275356272589426</v>
      </c>
      <c r="S61" s="3">
        <f>Output!S284</f>
        <v>9.1960538190681243E-2</v>
      </c>
      <c r="T61" s="3">
        <f>Output!S314</f>
        <v>7.9783071752423676E-2</v>
      </c>
      <c r="Z61" s="3">
        <v>2046</v>
      </c>
      <c r="AA61" s="3">
        <f t="shared" si="17"/>
        <v>0.25140070721465468</v>
      </c>
      <c r="AB61" s="3">
        <f t="shared" si="17"/>
        <v>0.31459863399999999</v>
      </c>
      <c r="AC61" s="3">
        <f t="shared" si="17"/>
        <v>0.31459863399999999</v>
      </c>
    </row>
    <row r="62" spans="1:29" x14ac:dyDescent="0.25">
      <c r="A62" s="3">
        <v>2047</v>
      </c>
      <c r="B62" s="3">
        <f>Output!S135</f>
        <v>0.11109110094831744</v>
      </c>
      <c r="C62" s="3">
        <f>Output!S165</f>
        <v>8.903849823104111E-2</v>
      </c>
      <c r="D62" s="3">
        <f>Output!S195</f>
        <v>7.6526424532038242E-2</v>
      </c>
      <c r="F62" s="3">
        <v>2047</v>
      </c>
      <c r="G62" s="3">
        <f t="shared" si="8"/>
        <v>0.13995137828591447</v>
      </c>
      <c r="H62" s="3">
        <f t="shared" si="9"/>
        <v>0.12111409612078484</v>
      </c>
      <c r="I62" s="3">
        <f t="shared" si="10"/>
        <v>0.10817956397179274</v>
      </c>
      <c r="J62" s="3">
        <f t="shared" si="11"/>
        <v>0.26422060085536575</v>
      </c>
      <c r="K62" s="3">
        <f t="shared" si="12"/>
        <v>0.23257342635145076</v>
      </c>
      <c r="L62" s="3">
        <f t="shared" si="13"/>
        <v>0.21076358706036441</v>
      </c>
      <c r="M62" s="3">
        <f t="shared" si="14"/>
        <v>0.38848982342481714</v>
      </c>
      <c r="N62" s="3">
        <f t="shared" si="15"/>
        <v>0.34403275658211674</v>
      </c>
      <c r="O62" s="3">
        <f t="shared" si="16"/>
        <v>0.31334761014893625</v>
      </c>
      <c r="Q62" s="3">
        <v>2047</v>
      </c>
      <c r="R62" s="3">
        <f>Output!S255</f>
        <v>0.11054764369041291</v>
      </c>
      <c r="S62" s="3">
        <f>Output!S285</f>
        <v>9.0301792966584457E-2</v>
      </c>
      <c r="T62" s="3">
        <f>Output!S315</f>
        <v>7.8814823396452974E-2</v>
      </c>
      <c r="Z62" s="3">
        <v>2047</v>
      </c>
      <c r="AA62" s="3">
        <f t="shared" si="17"/>
        <v>0.2623311727457267</v>
      </c>
      <c r="AB62" s="3">
        <f t="shared" si="17"/>
        <v>0.31459863399999999</v>
      </c>
      <c r="AC62" s="3">
        <f t="shared" si="17"/>
        <v>0.31459863399999999</v>
      </c>
    </row>
    <row r="63" spans="1:29" x14ac:dyDescent="0.25">
      <c r="A63" s="3">
        <v>2048</v>
      </c>
      <c r="B63" s="3">
        <f>Output!S136</f>
        <v>0.10870117733554185</v>
      </c>
      <c r="C63" s="3">
        <f>Output!S166</f>
        <v>8.7244566830346718E-2</v>
      </c>
      <c r="D63" s="3">
        <f>Output!S196</f>
        <v>7.5484598636645417E-2</v>
      </c>
      <c r="F63" s="3">
        <v>2048</v>
      </c>
      <c r="G63" s="3">
        <f t="shared" si="8"/>
        <v>0.14444545041811879</v>
      </c>
      <c r="H63" s="3">
        <f t="shared" si="9"/>
        <v>0.12476875291032964</v>
      </c>
      <c r="I63" s="3">
        <f t="shared" si="10"/>
        <v>0.11137415286158278</v>
      </c>
      <c r="J63" s="3">
        <f t="shared" si="11"/>
        <v>0.27196479613160918</v>
      </c>
      <c r="K63" s="3">
        <f t="shared" si="12"/>
        <v>0.2388711392081426</v>
      </c>
      <c r="L63" s="3">
        <f t="shared" si="13"/>
        <v>0.21626850987025198</v>
      </c>
      <c r="M63" s="3">
        <f t="shared" si="14"/>
        <v>0.39948414184509978</v>
      </c>
      <c r="N63" s="3">
        <f t="shared" si="15"/>
        <v>0.35297352550595573</v>
      </c>
      <c r="O63" s="3">
        <f t="shared" si="16"/>
        <v>0.32116286687892148</v>
      </c>
      <c r="Q63" s="3">
        <v>2048</v>
      </c>
      <c r="R63" s="3">
        <f>Output!S256</f>
        <v>0.10834666423167315</v>
      </c>
      <c r="S63" s="3">
        <f>Output!S286</f>
        <v>8.8647976557624159E-2</v>
      </c>
      <c r="T63" s="3">
        <f>Output!S316</f>
        <v>7.7851493094013596E-2</v>
      </c>
      <c r="Z63" s="3">
        <v>2048</v>
      </c>
      <c r="AA63" s="3">
        <f t="shared" si="17"/>
        <v>0.27326163827679872</v>
      </c>
      <c r="AB63" s="3">
        <f t="shared" si="17"/>
        <v>0.31459863399999999</v>
      </c>
      <c r="AC63" s="3">
        <f t="shared" si="17"/>
        <v>0.31459863399999999</v>
      </c>
    </row>
    <row r="64" spans="1:29" x14ac:dyDescent="0.25">
      <c r="A64" s="3">
        <v>2049</v>
      </c>
      <c r="B64" s="3">
        <f>Output!S137</f>
        <v>0.10631650516858115</v>
      </c>
      <c r="C64" s="3">
        <f>Output!S167</f>
        <v>8.5455898597444471E-2</v>
      </c>
      <c r="D64" s="3">
        <f>Output!S197</f>
        <v>7.444804763102203E-2</v>
      </c>
      <c r="F64" s="3">
        <v>2049</v>
      </c>
      <c r="G64" s="3">
        <f t="shared" si="8"/>
        <v>0.14884603721042075</v>
      </c>
      <c r="H64" s="3">
        <f t="shared" si="9"/>
        <v>0.12835324094328859</v>
      </c>
      <c r="I64" s="3">
        <f t="shared" si="10"/>
        <v>0.11452799696834065</v>
      </c>
      <c r="J64" s="3">
        <f t="shared" si="11"/>
        <v>0.27969827345994269</v>
      </c>
      <c r="K64" s="3">
        <f t="shared" si="12"/>
        <v>0.24517042569990388</v>
      </c>
      <c r="L64" s="3">
        <f t="shared" si="13"/>
        <v>0.22181099387247108</v>
      </c>
      <c r="M64" s="3">
        <f t="shared" si="14"/>
        <v>0.41055050970946483</v>
      </c>
      <c r="N64" s="3">
        <f t="shared" si="15"/>
        <v>0.36198761045651928</v>
      </c>
      <c r="O64" s="3">
        <f t="shared" si="16"/>
        <v>0.32909399077660179</v>
      </c>
      <c r="Q64" s="3">
        <v>2049</v>
      </c>
      <c r="R64" s="3">
        <f>Output!S257</f>
        <v>0.10615052130244168</v>
      </c>
      <c r="S64" s="3">
        <f>Output!S287</f>
        <v>8.6999007439777273E-2</v>
      </c>
      <c r="T64" s="3">
        <f>Output!S317</f>
        <v>7.6893020844292767E-2</v>
      </c>
      <c r="Z64" s="3">
        <v>2049</v>
      </c>
      <c r="AA64" s="3">
        <f t="shared" si="17"/>
        <v>0.28419210380787058</v>
      </c>
      <c r="AB64" s="3">
        <f t="shared" si="17"/>
        <v>0.31459863399999999</v>
      </c>
      <c r="AC64" s="3">
        <f t="shared" si="17"/>
        <v>0.31459863399999999</v>
      </c>
    </row>
    <row r="65" spans="1:29" x14ac:dyDescent="0.25">
      <c r="A65" s="3">
        <v>2050</v>
      </c>
      <c r="B65" s="3">
        <f>Output!S138</f>
        <v>0.10392256091760353</v>
      </c>
      <c r="C65" s="3">
        <f>Output!S168</f>
        <v>8.3657958280525316E-2</v>
      </c>
      <c r="D65" s="3">
        <f>Output!S198</f>
        <v>7.3402201097427192E-2</v>
      </c>
      <c r="F65" s="3">
        <v>2050</v>
      </c>
      <c r="G65" s="3">
        <f t="shared" si="8"/>
        <v>0.1531527759247458</v>
      </c>
      <c r="H65" s="3">
        <f t="shared" si="9"/>
        <v>0.13186719748158712</v>
      </c>
      <c r="I65" s="3">
        <f t="shared" si="10"/>
        <v>0.1176407326368285</v>
      </c>
      <c r="J65" s="3">
        <f t="shared" si="11"/>
        <v>0.28741810522084799</v>
      </c>
      <c r="K65" s="3">
        <f t="shared" si="12"/>
        <v>0.25146919492882591</v>
      </c>
      <c r="L65" s="3">
        <f t="shared" si="13"/>
        <v>0.22739057444859648</v>
      </c>
      <c r="M65" s="3">
        <f t="shared" si="14"/>
        <v>0.42168343451695028</v>
      </c>
      <c r="N65" s="3">
        <f t="shared" si="15"/>
        <v>0.37107119237606473</v>
      </c>
      <c r="O65" s="3">
        <f t="shared" si="16"/>
        <v>0.33714041626036467</v>
      </c>
      <c r="Q65" s="3">
        <v>2050</v>
      </c>
      <c r="R65" s="3">
        <f>Output!S258</f>
        <v>0.10394586594357494</v>
      </c>
      <c r="S65" s="3">
        <f>Output!S288</f>
        <v>8.5341525892295128E-2</v>
      </c>
      <c r="T65" s="3">
        <f>Output!S318</f>
        <v>7.5926014641726478E-2</v>
      </c>
      <c r="Z65" s="3">
        <v>2050</v>
      </c>
      <c r="AA65" s="3">
        <f t="shared" si="17"/>
        <v>0.29512256933894254</v>
      </c>
      <c r="AB65" s="3">
        <f t="shared" si="17"/>
        <v>0.31459863399999999</v>
      </c>
      <c r="AC65" s="3">
        <f t="shared" si="17"/>
        <v>0.31459863399999999</v>
      </c>
    </row>
  </sheetData>
  <mergeCells count="12">
    <mergeCell ref="AA4:AC4"/>
    <mergeCell ref="AA37:AC37"/>
    <mergeCell ref="V4:X4"/>
    <mergeCell ref="G36:O36"/>
    <mergeCell ref="G4:I4"/>
    <mergeCell ref="L4:N4"/>
    <mergeCell ref="Q4:S4"/>
    <mergeCell ref="B37:D37"/>
    <mergeCell ref="G37:I37"/>
    <mergeCell ref="J37:L37"/>
    <mergeCell ref="M37:O37"/>
    <mergeCell ref="R37:T3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CA69E-2B53-49BC-B168-D6CE2490B954}">
  <dimension ref="A2:AC65"/>
  <sheetViews>
    <sheetView workbookViewId="0">
      <selection activeCell="H2" sqref="H2"/>
    </sheetView>
  </sheetViews>
  <sheetFormatPr defaultRowHeight="15" x14ac:dyDescent="0.25"/>
  <cols>
    <col min="1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9" x14ac:dyDescent="0.25">
      <c r="A2" s="3">
        <v>4866.0810000000001</v>
      </c>
      <c r="B2" s="3">
        <v>0.30977847922220991</v>
      </c>
      <c r="D2" s="3">
        <v>0.98551859372298112</v>
      </c>
      <c r="E2" s="3">
        <v>0.7856105960694868</v>
      </c>
    </row>
    <row r="4" spans="1:29" ht="44.25" customHeight="1" x14ac:dyDescent="0.25">
      <c r="G4" s="1" t="s">
        <v>44</v>
      </c>
      <c r="H4" s="1"/>
      <c r="I4" s="1"/>
      <c r="L4" s="1" t="s">
        <v>45</v>
      </c>
      <c r="M4" s="1"/>
      <c r="N4" s="1"/>
      <c r="Q4" s="2" t="s">
        <v>43</v>
      </c>
      <c r="R4" s="2"/>
      <c r="S4" s="2"/>
      <c r="V4" s="2" t="s">
        <v>42</v>
      </c>
      <c r="W4" s="2"/>
      <c r="X4" s="2"/>
      <c r="AA4" s="2" t="s">
        <v>49</v>
      </c>
      <c r="AB4" s="2"/>
      <c r="AC4" s="2"/>
    </row>
    <row r="5" spans="1:29" x14ac:dyDescent="0.25">
      <c r="A5" s="3" t="s">
        <v>29</v>
      </c>
      <c r="B5" s="3" t="s">
        <v>30</v>
      </c>
      <c r="C5" s="3" t="s">
        <v>31</v>
      </c>
      <c r="D5" s="3" t="s">
        <v>32</v>
      </c>
      <c r="F5" s="3" t="s">
        <v>29</v>
      </c>
      <c r="G5" s="3" t="s">
        <v>30</v>
      </c>
      <c r="H5" s="3" t="s">
        <v>31</v>
      </c>
      <c r="I5" s="3" t="s">
        <v>32</v>
      </c>
      <c r="K5" s="3" t="s">
        <v>29</v>
      </c>
      <c r="L5" s="3" t="s">
        <v>30</v>
      </c>
      <c r="M5" s="3" t="s">
        <v>31</v>
      </c>
      <c r="N5" s="3" t="s">
        <v>32</v>
      </c>
      <c r="P5" s="3" t="s">
        <v>29</v>
      </c>
      <c r="U5" s="3" t="s">
        <v>29</v>
      </c>
      <c r="Z5" s="3" t="s">
        <v>29</v>
      </c>
      <c r="AA5" s="3" t="s">
        <v>30</v>
      </c>
      <c r="AB5" s="3" t="s">
        <v>31</v>
      </c>
      <c r="AC5" s="3" t="s">
        <v>32</v>
      </c>
    </row>
    <row r="6" spans="1:29" x14ac:dyDescent="0.25">
      <c r="B6" s="3">
        <v>0.9</v>
      </c>
      <c r="C6" s="3">
        <v>0.9</v>
      </c>
      <c r="D6" s="3">
        <v>0.9</v>
      </c>
      <c r="F6" s="3">
        <v>2024</v>
      </c>
      <c r="G6" s="3">
        <f>(B9-$B$6)*$B$2*Output!$T$98*$D$2/Output!$T$95/1000000</f>
        <v>5.4803994122979418</v>
      </c>
      <c r="H6" s="3">
        <f>(C9-$B$6)*$B$2*Output!$T$98*$D$2/Output!$T$95/1000000</f>
        <v>10.804316903354447</v>
      </c>
      <c r="I6" s="3">
        <f>(D9-$B$6)*$B$2*Output!$T$98*$D$2/Output!$T$95/1000000</f>
        <v>16.128234394410985</v>
      </c>
      <c r="K6" s="3">
        <v>2024</v>
      </c>
      <c r="L6" s="3">
        <f>(B9-$B$6)*$B$2*Output!$T$101*$E$2/Output!$T$95/1000000</f>
        <v>3.6081719845815021</v>
      </c>
      <c r="M6" s="3">
        <f>(C9-$B$6)*$B$2*Output!$T$101*$E$2/Output!$T$95/1000000</f>
        <v>7.1133197839093079</v>
      </c>
      <c r="N6" s="3">
        <f>(D9-$B$6)*$B$2*Output!$T$101*$E$2/Output!$T$95/1000000</f>
        <v>10.618467583237134</v>
      </c>
      <c r="P6" s="3">
        <v>2024</v>
      </c>
      <c r="Q6" s="3">
        <f>($A$2-(G6*2+L6*1.204))/$A$2*100</f>
        <v>99.685475069279946</v>
      </c>
      <c r="R6" s="3">
        <f t="shared" ref="R6:S21" si="0">($A$2-(H6*2+M6*1.204))/$A$2*100</f>
        <v>99.379930773315621</v>
      </c>
      <c r="S6" s="3">
        <f t="shared" si="0"/>
        <v>99.074386477351297</v>
      </c>
      <c r="U6" s="3">
        <v>2024</v>
      </c>
      <c r="V6" s="3">
        <f>100-Q6</f>
        <v>0.31452493072005439</v>
      </c>
      <c r="W6" s="3">
        <f t="shared" ref="W6:X21" si="1">100-R6</f>
        <v>0.6200692266843788</v>
      </c>
      <c r="X6" s="3">
        <f t="shared" si="1"/>
        <v>0.92561352264870322</v>
      </c>
      <c r="Z6" s="3">
        <v>2024</v>
      </c>
      <c r="AA6" s="3">
        <f>V6/100*$A$2</f>
        <v>15.305037894031729</v>
      </c>
      <c r="AB6" s="3">
        <f t="shared" ref="AB6:AC21" si="2">W6/100*$A$2</f>
        <v>30.17307082653549</v>
      </c>
      <c r="AC6" s="3">
        <f t="shared" si="2"/>
        <v>45.041103759039245</v>
      </c>
    </row>
    <row r="7" spans="1:29" x14ac:dyDescent="0.25">
      <c r="F7" s="3">
        <v>2025</v>
      </c>
      <c r="G7" s="3">
        <f>(B10-$B$6)*$B$2*Output!$T$98*$D$2/Output!$T$95/1000000</f>
        <v>10.960798824595898</v>
      </c>
      <c r="H7" s="3">
        <f>(C10-$B$6)*$B$2*Output!$T$98*$D$2/Output!$T$95/1000000</f>
        <v>22.63117432834952</v>
      </c>
      <c r="I7" s="3">
        <f>(D10-$B$6)*$B$2*Output!$T$98*$D$2/Output!$T$95/1000000</f>
        <v>34.301549832103149</v>
      </c>
      <c r="K7" s="3">
        <v>2025</v>
      </c>
      <c r="L7" s="3">
        <f>(B10-$B$6)*$B$2*Output!$T$101*$E$2/Output!$T$95/1000000</f>
        <v>7.2163439691630149</v>
      </c>
      <c r="M7" s="3">
        <f>(C10-$B$6)*$B$2*Output!$T$101*$E$2/Output!$T$95/1000000</f>
        <v>14.899857299906509</v>
      </c>
      <c r="N7" s="3">
        <f>(D10-$B$6)*$B$2*Output!$T$101*$E$2/Output!$T$95/1000000</f>
        <v>22.583370630650005</v>
      </c>
      <c r="P7" s="3">
        <v>2025</v>
      </c>
      <c r="Q7" s="3">
        <f t="shared" ref="Q7:S32" si="3">($A$2-(G7*2+L7*1.204))/$A$2*100</f>
        <v>99.370950138559877</v>
      </c>
      <c r="R7" s="3">
        <f t="shared" si="0"/>
        <v>98.701177048927335</v>
      </c>
      <c r="S7" s="3">
        <f t="shared" si="0"/>
        <v>98.031403959294778</v>
      </c>
      <c r="U7" s="3">
        <v>2025</v>
      </c>
      <c r="V7" s="3">
        <f t="shared" ref="V7:X32" si="4">100-Q7</f>
        <v>0.62904986144012298</v>
      </c>
      <c r="W7" s="3">
        <f t="shared" si="1"/>
        <v>1.2988229510726654</v>
      </c>
      <c r="X7" s="3">
        <f t="shared" si="1"/>
        <v>1.9685960407052221</v>
      </c>
      <c r="Z7" s="3">
        <v>2025</v>
      </c>
      <c r="AA7" s="3">
        <f t="shared" ref="AA7:AC32" si="5">V7/100*$A$2</f>
        <v>30.610075788064151</v>
      </c>
      <c r="AB7" s="3">
        <f t="shared" si="2"/>
        <v>63.20177684578627</v>
      </c>
      <c r="AC7" s="3">
        <f t="shared" si="2"/>
        <v>95.793477903509086</v>
      </c>
    </row>
    <row r="8" spans="1:29" x14ac:dyDescent="0.25">
      <c r="F8" s="3">
        <v>2026</v>
      </c>
      <c r="G8" s="3">
        <f>(B11-$B$6)*$B$2*Output!$T$98*$D$2/Output!$T$95/1000000</f>
        <v>16.441198236893857</v>
      </c>
      <c r="H8" s="3">
        <f>(C11-$B$6)*$B$2*Output!$T$98*$D$2/Output!$T$95/1000000</f>
        <v>35.610231739602035</v>
      </c>
      <c r="I8" s="3">
        <f>(D11-$B$6)*$B$2*Output!$T$98*$D$2/Output!$T$95/1000000</f>
        <v>54.779265242310132</v>
      </c>
      <c r="K8" s="3">
        <v>2026</v>
      </c>
      <c r="L8" s="3">
        <f>(B11-$B$6)*$B$2*Output!$T$101*$E$2/Output!$T$95/1000000</f>
        <v>10.824515953744527</v>
      </c>
      <c r="M8" s="3">
        <f>(C11-$B$6)*$B$2*Output!$T$101*$E$2/Output!$T$95/1000000</f>
        <v>23.444977429740273</v>
      </c>
      <c r="N8" s="3">
        <f>(D11-$B$6)*$B$2*Output!$T$101*$E$2/Output!$T$95/1000000</f>
        <v>36.065438905735945</v>
      </c>
      <c r="P8" s="3">
        <v>2026</v>
      </c>
      <c r="Q8" s="3">
        <f t="shared" si="3"/>
        <v>99.056425207839823</v>
      </c>
      <c r="R8" s="3">
        <f t="shared" si="0"/>
        <v>97.956297556398852</v>
      </c>
      <c r="S8" s="3">
        <f t="shared" si="0"/>
        <v>96.856169904957895</v>
      </c>
      <c r="U8" s="3">
        <v>2026</v>
      </c>
      <c r="V8" s="3">
        <f t="shared" si="4"/>
        <v>0.94357479216017737</v>
      </c>
      <c r="W8" s="3">
        <f t="shared" si="1"/>
        <v>2.0437024436011484</v>
      </c>
      <c r="X8" s="3">
        <f t="shared" si="1"/>
        <v>3.1438300950421052</v>
      </c>
      <c r="Z8" s="3">
        <v>2026</v>
      </c>
      <c r="AA8" s="3">
        <f t="shared" si="5"/>
        <v>45.915113682095878</v>
      </c>
      <c r="AB8" s="3">
        <f t="shared" si="2"/>
        <v>99.448216304611208</v>
      </c>
      <c r="AC8" s="3">
        <f t="shared" si="2"/>
        <v>152.98131892712581</v>
      </c>
    </row>
    <row r="9" spans="1:29" x14ac:dyDescent="0.25">
      <c r="A9" s="3">
        <v>2024</v>
      </c>
      <c r="B9" s="3">
        <v>0.93877855219943962</v>
      </c>
      <c r="C9" s="3">
        <v>0.97644985985434607</v>
      </c>
      <c r="D9" s="3">
        <v>1.0141211675092527</v>
      </c>
      <c r="F9" s="3">
        <v>2027</v>
      </c>
      <c r="G9" s="3">
        <f>(B12-$B$6)*$B$2*Output!$T$98*$D$2/Output!$T$95/1000000</f>
        <v>21.921597649191813</v>
      </c>
      <c r="H9" s="3">
        <f>(C12-$B$6)*$B$2*Output!$T$98*$D$2/Output!$T$95/1000000</f>
        <v>49.887589590040641</v>
      </c>
      <c r="I9" s="3">
        <f>(D12-$B$6)*$B$2*Output!$T$98*$D$2/Output!$T$95/1000000</f>
        <v>77.853581530889386</v>
      </c>
      <c r="K9" s="3">
        <v>2027</v>
      </c>
      <c r="L9" s="3">
        <f>(B12-$B$6)*$B$2*Output!$T$101*$E$2/Output!$T$95/1000000</f>
        <v>14.43268793832604</v>
      </c>
      <c r="M9" s="3">
        <f>(C12-$B$6)*$B$2*Output!$T$101*$E$2/Output!$T$95/1000000</f>
        <v>32.844869432903032</v>
      </c>
      <c r="N9" s="3">
        <f>(D12-$B$6)*$B$2*Output!$T$101*$E$2/Output!$T$95/1000000</f>
        <v>51.25705092747998</v>
      </c>
      <c r="P9" s="3">
        <v>2027</v>
      </c>
      <c r="Q9" s="3">
        <f t="shared" si="3"/>
        <v>98.741900277119754</v>
      </c>
      <c r="R9" s="3">
        <f t="shared" si="0"/>
        <v>97.136907462549502</v>
      </c>
      <c r="S9" s="3">
        <f t="shared" si="0"/>
        <v>95.531914647979249</v>
      </c>
      <c r="U9" s="3">
        <v>2027</v>
      </c>
      <c r="V9" s="3">
        <f t="shared" si="4"/>
        <v>1.258099722880246</v>
      </c>
      <c r="W9" s="3">
        <f t="shared" si="1"/>
        <v>2.8630925374504983</v>
      </c>
      <c r="X9" s="3">
        <f t="shared" si="1"/>
        <v>4.4680853520207506</v>
      </c>
      <c r="Z9" s="3">
        <v>2027</v>
      </c>
      <c r="AA9" s="3">
        <f t="shared" si="5"/>
        <v>61.220151576128302</v>
      </c>
      <c r="AB9" s="3">
        <f t="shared" si="2"/>
        <v>139.3204019772966</v>
      </c>
      <c r="AC9" s="3">
        <f t="shared" si="2"/>
        <v>217.42065237846487</v>
      </c>
    </row>
    <row r="10" spans="1:29" x14ac:dyDescent="0.25">
      <c r="A10" s="3">
        <v>2025</v>
      </c>
      <c r="B10" s="3">
        <v>0.97755710439887933</v>
      </c>
      <c r="C10" s="3">
        <v>1.0601350757496228</v>
      </c>
      <c r="D10" s="3">
        <v>1.1427130471003664</v>
      </c>
      <c r="F10" s="3">
        <v>2028</v>
      </c>
      <c r="G10" s="3">
        <f>(B13-$B$6)*$B$2*Output!$T$98*$D$2/Output!$T$95/1000000</f>
        <v>27.401997061489773</v>
      </c>
      <c r="H10" s="3">
        <f>(C13-$B$6)*$B$2*Output!$T$98*$D$2/Output!$T$95/1000000</f>
        <v>65.627874059551715</v>
      </c>
      <c r="I10" s="3">
        <f>(D13-$B$6)*$B$2*Output!$T$98*$D$2/Output!$T$95/1000000</f>
        <v>103.85375105761361</v>
      </c>
      <c r="K10" s="3">
        <v>2028</v>
      </c>
      <c r="L10" s="3">
        <f>(B13-$B$6)*$B$2*Output!$T$101*$E$2/Output!$T$95/1000000</f>
        <v>18.040859922907554</v>
      </c>
      <c r="M10" s="3">
        <f>(C13-$B$6)*$B$2*Output!$T$101*$E$2/Output!$T$95/1000000</f>
        <v>43.207919491770831</v>
      </c>
      <c r="N10" s="3">
        <f>(D13-$B$6)*$B$2*Output!$T$101*$E$2/Output!$T$95/1000000</f>
        <v>68.374979060634061</v>
      </c>
      <c r="P10" s="3">
        <v>2028</v>
      </c>
      <c r="Q10" s="3">
        <f t="shared" si="3"/>
        <v>98.427375346399685</v>
      </c>
      <c r="R10" s="3">
        <f t="shared" si="0"/>
        <v>96.233558726474243</v>
      </c>
      <c r="S10" s="3">
        <f t="shared" si="0"/>
        <v>94.039742106548772</v>
      </c>
      <c r="U10" s="3">
        <v>2028</v>
      </c>
      <c r="V10" s="3">
        <f t="shared" si="4"/>
        <v>1.5726246536003146</v>
      </c>
      <c r="W10" s="3">
        <f t="shared" si="1"/>
        <v>3.7664412735257571</v>
      </c>
      <c r="X10" s="3">
        <f t="shared" si="1"/>
        <v>5.960257893451228</v>
      </c>
      <c r="Z10" s="3">
        <v>2028</v>
      </c>
      <c r="AA10" s="3">
        <f t="shared" si="5"/>
        <v>76.525189470160711</v>
      </c>
      <c r="AB10" s="3">
        <f t="shared" si="2"/>
        <v>183.27808318719491</v>
      </c>
      <c r="AC10" s="3">
        <f t="shared" si="2"/>
        <v>290.0309769042305</v>
      </c>
    </row>
    <row r="11" spans="1:29" x14ac:dyDescent="0.25">
      <c r="A11" s="3">
        <v>2026</v>
      </c>
      <c r="B11" s="3">
        <v>1.016335656598319</v>
      </c>
      <c r="C11" s="3">
        <v>1.1519731002177593</v>
      </c>
      <c r="D11" s="3">
        <v>1.287610543837199</v>
      </c>
      <c r="F11" s="3">
        <v>2029</v>
      </c>
      <c r="G11" s="3">
        <f>(B14-$B$6)*$B$2*Output!$T$98*$D$2/Output!$T$95/1000000</f>
        <v>32.882396473787693</v>
      </c>
      <c r="H11" s="3">
        <f>(C14-$B$6)*$B$2*Output!$T$98*$D$2/Output!$T$95/1000000</f>
        <v>83.016586141189606</v>
      </c>
      <c r="I11" s="3">
        <f>(D14-$B$6)*$B$2*Output!$T$98*$D$2/Output!$T$95/1000000</f>
        <v>133.15077580859142</v>
      </c>
      <c r="K11" s="3">
        <v>2029</v>
      </c>
      <c r="L11" s="3">
        <f>(B14-$B$6)*$B$2*Output!$T$101*$E$2/Output!$T$95/1000000</f>
        <v>21.649031907489039</v>
      </c>
      <c r="M11" s="3">
        <f>(C14-$B$6)*$B$2*Output!$T$101*$E$2/Output!$T$95/1000000</f>
        <v>54.65625729724696</v>
      </c>
      <c r="N11" s="3">
        <f>(D14-$B$6)*$B$2*Output!$T$101*$E$2/Output!$T$95/1000000</f>
        <v>87.663482687004816</v>
      </c>
      <c r="P11" s="3">
        <v>2029</v>
      </c>
      <c r="Q11" s="3">
        <f t="shared" si="3"/>
        <v>98.112850415679645</v>
      </c>
      <c r="R11" s="3">
        <f t="shared" si="0"/>
        <v>95.235605283424903</v>
      </c>
      <c r="S11" s="3">
        <f t="shared" si="0"/>
        <v>92.358360151170189</v>
      </c>
      <c r="U11" s="3">
        <v>2029</v>
      </c>
      <c r="V11" s="3">
        <f t="shared" si="4"/>
        <v>1.8871495843203547</v>
      </c>
      <c r="W11" s="3">
        <f t="shared" si="1"/>
        <v>4.7643947165750973</v>
      </c>
      <c r="X11" s="3">
        <f t="shared" si="1"/>
        <v>7.6416398488298114</v>
      </c>
      <c r="Z11" s="3">
        <v>2029</v>
      </c>
      <c r="AA11" s="3">
        <f t="shared" si="5"/>
        <v>91.830227364191757</v>
      </c>
      <c r="AB11" s="3">
        <f t="shared" si="2"/>
        <v>231.83930606826468</v>
      </c>
      <c r="AC11" s="3">
        <f t="shared" si="2"/>
        <v>371.8483847723362</v>
      </c>
    </row>
    <row r="12" spans="1:29" x14ac:dyDescent="0.25">
      <c r="A12" s="3">
        <v>2027</v>
      </c>
      <c r="B12" s="3">
        <v>1.0551142087977587</v>
      </c>
      <c r="C12" s="3">
        <v>1.2529977199618818</v>
      </c>
      <c r="D12" s="3">
        <v>1.4508812311260044</v>
      </c>
      <c r="F12" s="3">
        <v>2030</v>
      </c>
      <c r="G12" s="3">
        <f>(B15-$B$6)*$B$2*Output!$T$98*$D$2/Output!$T$95/1000000</f>
        <v>38.362795886085657</v>
      </c>
      <c r="H12" s="3">
        <f>(C15-$B$6)*$B$2*Output!$T$98*$D$2/Output!$T$95/1000000</f>
        <v>102.26274859456585</v>
      </c>
      <c r="I12" s="3">
        <f>(D15-$B$6)*$B$2*Output!$T$98*$D$2/Output!$T$95/1000000</f>
        <v>166.16270130304602</v>
      </c>
      <c r="K12" s="3">
        <v>2030</v>
      </c>
      <c r="L12" s="3">
        <f>(B15-$B$6)*$B$2*Output!$T$101*$E$2/Output!$T$95/1000000</f>
        <v>25.257203892070557</v>
      </c>
      <c r="M12" s="3">
        <f>(C15-$B$6)*$B$2*Output!$T$101*$E$2/Output!$T$95/1000000</f>
        <v>67.327498743471921</v>
      </c>
      <c r="N12" s="3">
        <f>(D15-$B$6)*$B$2*Output!$T$101*$E$2/Output!$T$95/1000000</f>
        <v>109.39779359487325</v>
      </c>
      <c r="P12" s="3">
        <v>2030</v>
      </c>
      <c r="Q12" s="3">
        <f t="shared" si="3"/>
        <v>97.798325484959577</v>
      </c>
      <c r="R12" s="3">
        <f t="shared" si="0"/>
        <v>94.131051133832912</v>
      </c>
      <c r="S12" s="3">
        <f t="shared" si="0"/>
        <v>90.463776782706248</v>
      </c>
      <c r="U12" s="3">
        <v>2030</v>
      </c>
      <c r="V12" s="3">
        <f t="shared" si="4"/>
        <v>2.2016745150404233</v>
      </c>
      <c r="W12" s="3">
        <f t="shared" si="1"/>
        <v>5.8689488661670879</v>
      </c>
      <c r="X12" s="3">
        <f t="shared" si="1"/>
        <v>9.5362232172937524</v>
      </c>
      <c r="Z12" s="3">
        <v>2030</v>
      </c>
      <c r="AA12" s="3">
        <f t="shared" si="5"/>
        <v>107.13526525822419</v>
      </c>
      <c r="AB12" s="3">
        <f t="shared" si="2"/>
        <v>285.58780567627207</v>
      </c>
      <c r="AC12" s="3">
        <f t="shared" si="2"/>
        <v>464.04034609432006</v>
      </c>
    </row>
    <row r="13" spans="1:29" x14ac:dyDescent="0.25">
      <c r="A13" s="3">
        <v>2028</v>
      </c>
      <c r="B13" s="3">
        <v>1.0938927609971985</v>
      </c>
      <c r="C13" s="3">
        <v>1.3643738071801359</v>
      </c>
      <c r="D13" s="3">
        <v>1.6348548533630729</v>
      </c>
      <c r="F13" s="3">
        <v>2031</v>
      </c>
      <c r="G13" s="3">
        <f>(B16-$B$6)*$B$2*Output!$T$98*$D$2/Output!$T$95/1000000</f>
        <v>43.843195298383598</v>
      </c>
      <c r="H13" s="3">
        <f>(C16-$B$6)*$B$2*Output!$T$98*$D$2/Output!$T$95/1000000</f>
        <v>109.46033862852136</v>
      </c>
      <c r="I13" s="3">
        <f>(D16-$B$6)*$B$2*Output!$T$98*$D$2/Output!$T$95/1000000</f>
        <v>175.07748195865912</v>
      </c>
      <c r="K13" s="3">
        <v>2031</v>
      </c>
      <c r="L13" s="3">
        <f>(B16-$B$6)*$B$2*Output!$T$101*$E$2/Output!$T$95/1000000</f>
        <v>28.86537587665207</v>
      </c>
      <c r="M13" s="3">
        <f>(C16-$B$6)*$B$2*Output!$T$101*$E$2/Output!$T$95/1000000</f>
        <v>72.06623049699057</v>
      </c>
      <c r="N13" s="3">
        <f>(D16-$B$6)*$B$2*Output!$T$101*$E$2/Output!$T$95/1000000</f>
        <v>115.26708511732909</v>
      </c>
      <c r="P13" s="3">
        <v>2031</v>
      </c>
      <c r="Q13" s="3">
        <f t="shared" si="3"/>
        <v>97.483800554239522</v>
      </c>
      <c r="R13" s="3">
        <f t="shared" si="0"/>
        <v>93.717975126689851</v>
      </c>
      <c r="S13" s="3">
        <f t="shared" si="0"/>
        <v>89.952149699140165</v>
      </c>
      <c r="U13" s="3">
        <v>2031</v>
      </c>
      <c r="V13" s="3">
        <f t="shared" si="4"/>
        <v>2.5161994457604777</v>
      </c>
      <c r="W13" s="3">
        <f t="shared" si="1"/>
        <v>6.2820248733101494</v>
      </c>
      <c r="X13" s="3">
        <f t="shared" si="1"/>
        <v>10.047850300859835</v>
      </c>
      <c r="Z13" s="3">
        <v>2031</v>
      </c>
      <c r="AA13" s="3">
        <f t="shared" si="5"/>
        <v>122.44030315225591</v>
      </c>
      <c r="AB13" s="3">
        <f t="shared" si="2"/>
        <v>305.68841877541922</v>
      </c>
      <c r="AC13" s="3">
        <f t="shared" si="2"/>
        <v>488.93653439858332</v>
      </c>
    </row>
    <row r="14" spans="1:29" x14ac:dyDescent="0.25">
      <c r="A14" s="3">
        <v>2029</v>
      </c>
      <c r="B14" s="3">
        <v>1.1326713131966379</v>
      </c>
      <c r="C14" s="3">
        <v>1.4874139413765013</v>
      </c>
      <c r="D14" s="3">
        <v>1.842156569556364</v>
      </c>
      <c r="F14" s="3">
        <v>2032</v>
      </c>
      <c r="G14" s="3">
        <f>(B17-$B$6)*$B$2*Output!$T$98*$D$2/Output!$T$95/1000000</f>
        <v>49.323594710681576</v>
      </c>
      <c r="H14" s="3">
        <f>(C17-$B$6)*$B$2*Output!$T$98*$D$2/Output!$T$95/1000000</f>
        <v>116.79338422070151</v>
      </c>
      <c r="I14" s="3">
        <f>(D17-$B$6)*$B$2*Output!$T$98*$D$2/Output!$T$95/1000000</f>
        <v>184.26317373072146</v>
      </c>
      <c r="K14" s="3">
        <v>2032</v>
      </c>
      <c r="L14" s="3">
        <f>(B17-$B$6)*$B$2*Output!$T$101*$E$2/Output!$T$95/1000000</f>
        <v>32.473547861233584</v>
      </c>
      <c r="M14" s="3">
        <f>(C17-$B$6)*$B$2*Output!$T$101*$E$2/Output!$T$95/1000000</f>
        <v>76.894143150216181</v>
      </c>
      <c r="N14" s="3">
        <f>(D17-$B$6)*$B$2*Output!$T$101*$E$2/Output!$T$95/1000000</f>
        <v>121.31473843919879</v>
      </c>
      <c r="P14" s="3">
        <v>2032</v>
      </c>
      <c r="Q14" s="3">
        <f t="shared" si="3"/>
        <v>97.169275623519439</v>
      </c>
      <c r="R14" s="3">
        <f t="shared" si="0"/>
        <v>93.297125206212897</v>
      </c>
      <c r="S14" s="3">
        <f t="shared" si="0"/>
        <v>89.42497478890634</v>
      </c>
      <c r="U14" s="3">
        <v>2032</v>
      </c>
      <c r="V14" s="3">
        <f t="shared" si="4"/>
        <v>2.8307243764805605</v>
      </c>
      <c r="W14" s="3">
        <f t="shared" si="1"/>
        <v>6.7028747937871032</v>
      </c>
      <c r="X14" s="3">
        <f t="shared" si="1"/>
        <v>10.57502521109366</v>
      </c>
      <c r="Z14" s="3">
        <v>2032</v>
      </c>
      <c r="AA14" s="3">
        <f t="shared" si="5"/>
        <v>137.74534104628901</v>
      </c>
      <c r="AB14" s="3">
        <f t="shared" si="2"/>
        <v>326.1673167942634</v>
      </c>
      <c r="AC14" s="3">
        <f t="shared" si="2"/>
        <v>514.58929254223847</v>
      </c>
    </row>
    <row r="15" spans="1:29" x14ac:dyDescent="0.25">
      <c r="A15" s="3">
        <v>2030</v>
      </c>
      <c r="B15" s="3">
        <v>1.1714498653960776</v>
      </c>
      <c r="C15" s="3">
        <v>1.6235971388387833</v>
      </c>
      <c r="D15" s="3">
        <v>2.0757444122814888</v>
      </c>
      <c r="F15" s="3">
        <v>2033</v>
      </c>
      <c r="G15" s="3">
        <f>(B18-$B$6)*$B$2*Output!$T$98*$D$2/Output!$T$95/1000000</f>
        <v>54.803994122979525</v>
      </c>
      <c r="H15" s="3">
        <f>(C18-$B$6)*$B$2*Output!$T$98*$D$2/Output!$T$95/1000000</f>
        <v>124.26600172774211</v>
      </c>
      <c r="I15" s="3">
        <f>(D18-$B$6)*$B$2*Output!$T$98*$D$2/Output!$T$95/1000000</f>
        <v>193.72800933250457</v>
      </c>
      <c r="K15" s="3">
        <v>2033</v>
      </c>
      <c r="L15" s="3">
        <f>(B18-$B$6)*$B$2*Output!$T$101*$E$2/Output!$T$95/1000000</f>
        <v>36.081719845815094</v>
      </c>
      <c r="M15" s="3">
        <f>(C18-$B$6)*$B$2*Output!$T$101*$E$2/Output!$T$95/1000000</f>
        <v>81.813946819980401</v>
      </c>
      <c r="N15" s="3">
        <f>(D18-$B$6)*$B$2*Output!$T$101*$E$2/Output!$T$95/1000000</f>
        <v>127.54617379414564</v>
      </c>
      <c r="P15" s="3">
        <v>2033</v>
      </c>
      <c r="Q15" s="3">
        <f t="shared" si="3"/>
        <v>96.854750692799399</v>
      </c>
      <c r="R15" s="3">
        <f t="shared" si="0"/>
        <v>92.868265131083092</v>
      </c>
      <c r="S15" s="3">
        <f t="shared" si="0"/>
        <v>88.881779569366799</v>
      </c>
      <c r="U15" s="3">
        <v>2033</v>
      </c>
      <c r="V15" s="3">
        <f t="shared" si="4"/>
        <v>3.1452493072006007</v>
      </c>
      <c r="W15" s="3">
        <f t="shared" si="1"/>
        <v>7.131734868916908</v>
      </c>
      <c r="X15" s="3">
        <f t="shared" si="1"/>
        <v>11.118220430633201</v>
      </c>
      <c r="Z15" s="3">
        <v>2033</v>
      </c>
      <c r="AA15" s="3">
        <f t="shared" si="5"/>
        <v>153.05037894032009</v>
      </c>
      <c r="AB15" s="3">
        <f t="shared" si="2"/>
        <v>347.03599542674061</v>
      </c>
      <c r="AC15" s="3">
        <f t="shared" si="2"/>
        <v>541.02161191316043</v>
      </c>
    </row>
    <row r="16" spans="1:29" x14ac:dyDescent="0.25">
      <c r="A16" s="3">
        <v>2031</v>
      </c>
      <c r="B16" s="3">
        <v>1.2102284175955174</v>
      </c>
      <c r="C16" s="3">
        <v>1.6745262956107489</v>
      </c>
      <c r="D16" s="3">
        <v>2.1388241736259803</v>
      </c>
      <c r="F16" s="3">
        <v>2034</v>
      </c>
      <c r="G16" s="3">
        <f>(B19-$B$6)*$B$2*Output!$T$98*$D$2/Output!$T$95/1000000</f>
        <v>60.284393535277474</v>
      </c>
      <c r="H16" s="3">
        <f>(C19-$B$6)*$B$2*Output!$T$98*$D$2/Output!$T$95/1000000</f>
        <v>131.88243259816994</v>
      </c>
      <c r="I16" s="3">
        <f>(D19-$B$6)*$B$2*Output!$T$98*$D$2/Output!$T$95/1000000</f>
        <v>203.48047166106241</v>
      </c>
      <c r="K16" s="3">
        <v>2034</v>
      </c>
      <c r="L16" s="3">
        <f>(B19-$B$6)*$B$2*Output!$T$101*$E$2/Output!$T$95/1000000</f>
        <v>39.689891830396597</v>
      </c>
      <c r="M16" s="3">
        <f>(C19-$B$6)*$B$2*Output!$T$101*$E$2/Output!$T$95/1000000</f>
        <v>86.828433980808782</v>
      </c>
      <c r="N16" s="3">
        <f>(D19-$B$6)*$B$2*Output!$T$101*$E$2/Output!$T$95/1000000</f>
        <v>133.96697613122095</v>
      </c>
      <c r="P16" s="3">
        <v>2034</v>
      </c>
      <c r="Q16" s="3">
        <f t="shared" si="3"/>
        <v>96.540225762079331</v>
      </c>
      <c r="R16" s="3">
        <f t="shared" si="0"/>
        <v>92.431151480848058</v>
      </c>
      <c r="S16" s="3">
        <f t="shared" si="0"/>
        <v>88.3220771996168</v>
      </c>
      <c r="U16" s="3">
        <v>2034</v>
      </c>
      <c r="V16" s="3">
        <f t="shared" si="4"/>
        <v>3.4597742379206693</v>
      </c>
      <c r="W16" s="3">
        <f t="shared" si="1"/>
        <v>7.5688485191519419</v>
      </c>
      <c r="X16" s="3">
        <f t="shared" si="1"/>
        <v>11.6779228003832</v>
      </c>
      <c r="Z16" s="3">
        <v>2034</v>
      </c>
      <c r="AA16" s="3">
        <f t="shared" si="5"/>
        <v>168.3554168343525</v>
      </c>
      <c r="AB16" s="3">
        <f t="shared" si="2"/>
        <v>368.30629970923405</v>
      </c>
      <c r="AC16" s="3">
        <f t="shared" si="2"/>
        <v>568.25718258411484</v>
      </c>
    </row>
    <row r="17" spans="1:29" x14ac:dyDescent="0.25">
      <c r="A17" s="3">
        <v>2032</v>
      </c>
      <c r="B17" s="3">
        <v>1.2490069697949571</v>
      </c>
      <c r="C17" s="3">
        <v>1.7264139172755346</v>
      </c>
      <c r="D17" s="3">
        <v>2.2038208647561119</v>
      </c>
      <c r="F17" s="3">
        <v>2035</v>
      </c>
      <c r="G17" s="3">
        <f>(B20-$B$6)*$B$2*Output!$T$98*$D$2/Output!$T$95/1000000</f>
        <v>65.764792947575415</v>
      </c>
      <c r="H17" s="3">
        <f>(C20-$B$6)*$B$2*Output!$T$98*$D$2/Output!$T$95/1000000</f>
        <v>139.64704717381872</v>
      </c>
      <c r="I17" s="3">
        <f>(D20-$B$6)*$B$2*Output!$T$98*$D$2/Output!$T$95/1000000</f>
        <v>213.5293014000618</v>
      </c>
      <c r="K17" s="3">
        <v>2035</v>
      </c>
      <c r="L17" s="3">
        <f>(B20-$B$6)*$B$2*Output!$T$101*$E$2/Output!$T$95/1000000</f>
        <v>43.2980638149781</v>
      </c>
      <c r="M17" s="3">
        <f>(C20-$B$6)*$B$2*Output!$T$101*$E$2/Output!$T$95/1000000</f>
        <v>91.940481967687504</v>
      </c>
      <c r="N17" s="3">
        <f>(D20-$B$6)*$B$2*Output!$T$101*$E$2/Output!$T$95/1000000</f>
        <v>140.58290012039677</v>
      </c>
      <c r="P17" s="3">
        <v>2035</v>
      </c>
      <c r="Q17" s="3">
        <f t="shared" si="3"/>
        <v>96.225700831359276</v>
      </c>
      <c r="R17" s="3">
        <f t="shared" si="0"/>
        <v>91.985533437755493</v>
      </c>
      <c r="S17" s="3">
        <f t="shared" si="0"/>
        <v>87.745366044151723</v>
      </c>
      <c r="U17" s="3">
        <v>2035</v>
      </c>
      <c r="V17" s="3">
        <f t="shared" si="4"/>
        <v>3.7742991686407237</v>
      </c>
      <c r="W17" s="3">
        <f t="shared" si="1"/>
        <v>8.0144665622445075</v>
      </c>
      <c r="X17" s="3">
        <f t="shared" si="1"/>
        <v>12.254633955848277</v>
      </c>
      <c r="Z17" s="3">
        <v>2035</v>
      </c>
      <c r="AA17" s="3">
        <f t="shared" si="5"/>
        <v>183.66045472838422</v>
      </c>
      <c r="AB17" s="3">
        <f t="shared" si="2"/>
        <v>389.99043463673314</v>
      </c>
      <c r="AC17" s="3">
        <f t="shared" si="2"/>
        <v>596.32041454508135</v>
      </c>
    </row>
    <row r="18" spans="1:29" x14ac:dyDescent="0.25">
      <c r="A18" s="3">
        <v>2033</v>
      </c>
      <c r="B18" s="3">
        <v>1.2877855219943968</v>
      </c>
      <c r="C18" s="3">
        <v>1.7792891306063299</v>
      </c>
      <c r="D18" s="3">
        <v>2.2707927392182623</v>
      </c>
      <c r="F18" s="3">
        <v>2036</v>
      </c>
      <c r="G18" s="3">
        <f>(B21-$B$6)*$B$2*Output!$T$98*$D$2/Output!$T$95/1000000</f>
        <v>71.245192359873357</v>
      </c>
      <c r="H18" s="3">
        <f>(C21-$B$6)*$B$2*Output!$T$98*$D$2/Output!$T$95/1000000</f>
        <v>147.5643486067647</v>
      </c>
      <c r="I18" s="3">
        <f>(D21-$B$6)*$B$2*Output!$T$98*$D$2/Output!$T$95/1000000</f>
        <v>223.88350485365606</v>
      </c>
      <c r="K18" s="3">
        <v>2036</v>
      </c>
      <c r="L18" s="3">
        <f>(B21-$B$6)*$B$2*Output!$T$101*$E$2/Output!$T$95/1000000</f>
        <v>46.90623579955961</v>
      </c>
      <c r="M18" s="3">
        <f>(C21-$B$6)*$B$2*Output!$T$101*$E$2/Output!$T$95/1000000</f>
        <v>97.153055554886066</v>
      </c>
      <c r="N18" s="3">
        <f>(D21-$B$6)*$B$2*Output!$T$101*$E$2/Output!$T$95/1000000</f>
        <v>147.39987531021248</v>
      </c>
      <c r="P18" s="3">
        <v>2036</v>
      </c>
      <c r="Q18" s="3">
        <f t="shared" si="3"/>
        <v>95.911175900639208</v>
      </c>
      <c r="R18" s="3">
        <f t="shared" si="0"/>
        <v>91.531152561956702</v>
      </c>
      <c r="S18" s="3">
        <f t="shared" si="0"/>
        <v>87.151129223274182</v>
      </c>
      <c r="U18" s="3">
        <v>2036</v>
      </c>
      <c r="V18" s="3">
        <f t="shared" si="4"/>
        <v>4.0888240993607923</v>
      </c>
      <c r="W18" s="3">
        <f t="shared" si="1"/>
        <v>8.4688474380432979</v>
      </c>
      <c r="X18" s="3">
        <f t="shared" si="1"/>
        <v>12.848870776725818</v>
      </c>
      <c r="Z18" s="3">
        <v>2036</v>
      </c>
      <c r="AA18" s="3">
        <f t="shared" si="5"/>
        <v>198.96549262241666</v>
      </c>
      <c r="AB18" s="3">
        <f t="shared" si="2"/>
        <v>412.10097610161171</v>
      </c>
      <c r="AC18" s="3">
        <f t="shared" si="2"/>
        <v>625.23645958080749</v>
      </c>
    </row>
    <row r="19" spans="1:29" x14ac:dyDescent="0.25">
      <c r="A19" s="3">
        <v>2034</v>
      </c>
      <c r="B19" s="3">
        <v>1.3265640741938365</v>
      </c>
      <c r="C19" s="3">
        <v>1.8331819475093349</v>
      </c>
      <c r="D19" s="3">
        <v>2.3397998208248332</v>
      </c>
      <c r="F19" s="3">
        <v>2037</v>
      </c>
      <c r="G19" s="3">
        <f>(B22-$B$6)*$B$2*Output!$T$98*$D$2/Output!$T$95/1000000</f>
        <v>76.725591772171313</v>
      </c>
      <c r="H19" s="3">
        <f>(C22-$B$6)*$B$2*Output!$T$98*$D$2/Output!$T$95/1000000</f>
        <v>155.6389768952958</v>
      </c>
      <c r="I19" s="3">
        <f>(D22-$B$6)*$B$2*Output!$T$98*$D$2/Output!$T$95/1000000</f>
        <v>234.55236201842033</v>
      </c>
      <c r="K19" s="3">
        <v>2037</v>
      </c>
      <c r="L19" s="3">
        <f>(B22-$B$6)*$B$2*Output!$T$101*$E$2/Output!$T$95/1000000</f>
        <v>50.51440778414112</v>
      </c>
      <c r="M19" s="3">
        <f>(C22-$B$6)*$B$2*Output!$T$101*$E$2/Output!$T$95/1000000</f>
        <v>102.46920961314858</v>
      </c>
      <c r="N19" s="3">
        <f>(D22-$B$6)*$B$2*Output!$T$101*$E$2/Output!$T$95/1000000</f>
        <v>154.42401144215609</v>
      </c>
      <c r="P19" s="3">
        <v>2037</v>
      </c>
      <c r="Q19" s="3">
        <f t="shared" si="3"/>
        <v>95.596650969919168</v>
      </c>
      <c r="R19" s="3">
        <f t="shared" si="0"/>
        <v>91.067742559878837</v>
      </c>
      <c r="S19" s="3">
        <f t="shared" si="0"/>
        <v>86.538834149838522</v>
      </c>
      <c r="U19" s="3">
        <v>2037</v>
      </c>
      <c r="V19" s="3">
        <f t="shared" si="4"/>
        <v>4.4033490300808324</v>
      </c>
      <c r="W19" s="3">
        <f t="shared" si="1"/>
        <v>8.9322574401211625</v>
      </c>
      <c r="X19" s="3">
        <f t="shared" si="1"/>
        <v>13.461165850161478</v>
      </c>
      <c r="Z19" s="3">
        <v>2037</v>
      </c>
      <c r="AA19" s="3">
        <f t="shared" si="5"/>
        <v>214.27053051644768</v>
      </c>
      <c r="AB19" s="3">
        <f t="shared" si="2"/>
        <v>434.65088216482224</v>
      </c>
      <c r="AC19" s="3">
        <f t="shared" si="2"/>
        <v>655.03123381319608</v>
      </c>
    </row>
    <row r="20" spans="1:29" x14ac:dyDescent="0.25">
      <c r="A20" s="3">
        <v>2035</v>
      </c>
      <c r="B20" s="3">
        <v>1.365342626393276</v>
      </c>
      <c r="C20" s="3">
        <v>1.8881232919220541</v>
      </c>
      <c r="D20" s="3">
        <v>2.4109039574508309</v>
      </c>
      <c r="F20" s="3">
        <v>2038</v>
      </c>
      <c r="G20" s="3">
        <f>(B23-$B$6)*$B$2*Output!$T$98*$D$2/Output!$T$95/1000000</f>
        <v>82.205991184469283</v>
      </c>
      <c r="H20" s="3">
        <f>(C23-$B$6)*$B$2*Output!$T$98*$D$2/Output!$T$95/1000000</f>
        <v>163.87571304252822</v>
      </c>
      <c r="I20" s="3">
        <f>(D23-$B$6)*$B$2*Output!$T$98*$D$2/Output!$T$95/1000000</f>
        <v>245.545434900587</v>
      </c>
      <c r="K20" s="3">
        <v>2038</v>
      </c>
      <c r="L20" s="3">
        <f>(B23-$B$6)*$B$2*Output!$T$101*$E$2/Output!$T$95/1000000</f>
        <v>54.12257976872263</v>
      </c>
      <c r="M20" s="3">
        <f>(C23-$B$6)*$B$2*Output!$T$101*$E$2/Output!$T$95/1000000</f>
        <v>107.89209184763381</v>
      </c>
      <c r="N20" s="3">
        <f>(D23-$B$6)*$B$2*Output!$T$101*$E$2/Output!$T$95/1000000</f>
        <v>161.66160392654487</v>
      </c>
      <c r="P20" s="3">
        <v>2038</v>
      </c>
      <c r="Q20" s="3">
        <f t="shared" si="3"/>
        <v>95.282126039199085</v>
      </c>
      <c r="R20" s="3">
        <f t="shared" si="0"/>
        <v>90.595029045558277</v>
      </c>
      <c r="S20" s="3">
        <f t="shared" si="0"/>
        <v>85.90793205191747</v>
      </c>
      <c r="U20" s="3">
        <v>2038</v>
      </c>
      <c r="V20" s="3">
        <f t="shared" si="4"/>
        <v>4.7178739608009153</v>
      </c>
      <c r="W20" s="3">
        <f t="shared" si="1"/>
        <v>9.4049709544417226</v>
      </c>
      <c r="X20" s="3">
        <f t="shared" si="1"/>
        <v>14.09206794808253</v>
      </c>
      <c r="Z20" s="3">
        <v>2038</v>
      </c>
      <c r="AA20" s="3">
        <f t="shared" si="5"/>
        <v>229.5755684104808</v>
      </c>
      <c r="AB20" s="3">
        <f t="shared" si="2"/>
        <v>457.65350466960734</v>
      </c>
      <c r="AC20" s="3">
        <f t="shared" si="2"/>
        <v>685.73144092873383</v>
      </c>
    </row>
    <row r="21" spans="1:29" x14ac:dyDescent="0.25">
      <c r="A21" s="3">
        <v>2036</v>
      </c>
      <c r="B21" s="3">
        <v>1.4041211785927157</v>
      </c>
      <c r="C21" s="3">
        <v>1.9441450275289958</v>
      </c>
      <c r="D21" s="3">
        <v>2.4841688764652758</v>
      </c>
      <c r="F21" s="3">
        <v>2039</v>
      </c>
      <c r="G21" s="3">
        <f>(B24-$B$6)*$B$2*Output!$T$98*$D$2/Output!$T$95/1000000</f>
        <v>87.686390596767225</v>
      </c>
      <c r="H21" s="3">
        <f>(C24-$B$6)*$B$2*Output!$T$98*$D$2/Output!$T$95/1000000</f>
        <v>172.27948334139953</v>
      </c>
      <c r="I21" s="3">
        <f>(D24-$B$6)*$B$2*Output!$T$98*$D$2/Output!$T$95/1000000</f>
        <v>256.87257608603159</v>
      </c>
      <c r="K21" s="3">
        <v>2039</v>
      </c>
      <c r="L21" s="3">
        <f>(B24-$B$6)*$B$2*Output!$T$101*$E$2/Output!$T$95/1000000</f>
        <v>57.730751753304155</v>
      </c>
      <c r="M21" s="3">
        <f>(C24-$B$6)*$B$2*Output!$T$101*$E$2/Output!$T$95/1000000</f>
        <v>113.42494561905833</v>
      </c>
      <c r="N21" s="3">
        <f>(D24-$B$6)*$B$2*Output!$T$101*$E$2/Output!$T$95/1000000</f>
        <v>169.11913948481242</v>
      </c>
      <c r="P21" s="3">
        <v>2039</v>
      </c>
      <c r="Q21" s="3">
        <f t="shared" si="3"/>
        <v>94.967601108479045</v>
      </c>
      <c r="R21" s="3">
        <f t="shared" si="0"/>
        <v>90.112729294721049</v>
      </c>
      <c r="S21" s="3">
        <f t="shared" si="0"/>
        <v>85.257857480963068</v>
      </c>
      <c r="U21" s="3">
        <v>2039</v>
      </c>
      <c r="V21" s="3">
        <f t="shared" si="4"/>
        <v>5.0323988915209554</v>
      </c>
      <c r="W21" s="3">
        <f t="shared" si="1"/>
        <v>9.8872707052789508</v>
      </c>
      <c r="X21" s="3">
        <f t="shared" si="1"/>
        <v>14.742142519036932</v>
      </c>
      <c r="Z21" s="3">
        <v>2039</v>
      </c>
      <c r="AA21" s="3">
        <f t="shared" si="5"/>
        <v>244.88060630451182</v>
      </c>
      <c r="AB21" s="3">
        <f t="shared" si="2"/>
        <v>481.12260120814506</v>
      </c>
      <c r="AC21" s="3">
        <f t="shared" si="2"/>
        <v>717.36459611177759</v>
      </c>
    </row>
    <row r="22" spans="1:29" x14ac:dyDescent="0.25">
      <c r="A22" s="3">
        <v>2037</v>
      </c>
      <c r="B22" s="3">
        <v>1.4428997307921554</v>
      </c>
      <c r="C22" s="3">
        <v>2.0012799863196329</v>
      </c>
      <c r="D22" s="3">
        <v>2.5596602418471108</v>
      </c>
      <c r="F22" s="3">
        <v>2040</v>
      </c>
      <c r="G22" s="3">
        <f>(B25-$B$6)*$B$2*Output!$T$98*$D$2/Output!$T$95/1000000</f>
        <v>93.166790009065195</v>
      </c>
      <c r="H22" s="3">
        <f>(C25-$B$6)*$B$2*Output!$T$98*$D$2/Output!$T$95/1000000</f>
        <v>180.85536378987922</v>
      </c>
      <c r="I22" s="3">
        <f>(D25-$B$6)*$B$2*Output!$T$98*$D$2/Output!$T$95/1000000</f>
        <v>268.54393757069306</v>
      </c>
      <c r="K22" s="3">
        <v>2040</v>
      </c>
      <c r="L22" s="3">
        <f>(B25-$B$6)*$B$2*Output!$T$101*$E$2/Output!$T$95/1000000</f>
        <v>61.338923737885651</v>
      </c>
      <c r="M22" s="3">
        <f>(C25-$B$6)*$B$2*Output!$T$101*$E$2/Output!$T$95/1000000</f>
        <v>119.07111285057225</v>
      </c>
      <c r="N22" s="3">
        <f>(D25-$B$6)*$B$2*Output!$T$101*$E$2/Output!$T$95/1000000</f>
        <v>176.80330196325875</v>
      </c>
      <c r="P22" s="3">
        <v>2040</v>
      </c>
      <c r="Q22" s="3">
        <f t="shared" si="3"/>
        <v>94.653076177758962</v>
      </c>
      <c r="R22" s="3">
        <f t="shared" si="3"/>
        <v>89.620551991390045</v>
      </c>
      <c r="S22" s="3">
        <f t="shared" si="3"/>
        <v>84.588027805021127</v>
      </c>
      <c r="U22" s="3">
        <v>2040</v>
      </c>
      <c r="V22" s="3">
        <f t="shared" si="4"/>
        <v>5.3469238222410382</v>
      </c>
      <c r="W22" s="3">
        <f t="shared" si="4"/>
        <v>10.379448008609955</v>
      </c>
      <c r="X22" s="3">
        <f t="shared" si="4"/>
        <v>15.411972194978873</v>
      </c>
      <c r="Z22" s="3">
        <v>2040</v>
      </c>
      <c r="AA22" s="3">
        <f t="shared" si="5"/>
        <v>260.18564419854494</v>
      </c>
      <c r="AB22" s="3">
        <f t="shared" si="5"/>
        <v>505.07234745184741</v>
      </c>
      <c r="AC22" s="3">
        <f t="shared" si="5"/>
        <v>749.95905070514993</v>
      </c>
    </row>
    <row r="23" spans="1:29" x14ac:dyDescent="0.25">
      <c r="A23" s="3">
        <v>2038</v>
      </c>
      <c r="B23" s="3">
        <v>1.4816782829915951</v>
      </c>
      <c r="C23" s="3">
        <v>2.0595619980142028</v>
      </c>
      <c r="D23" s="3">
        <v>2.6374457130368096</v>
      </c>
      <c r="F23" s="3">
        <v>2041</v>
      </c>
      <c r="G23" s="3">
        <f>(B26-$B$6)*$B$2*Output!$T$98*$D$2/Output!$T$95/1000000</f>
        <v>98.64718942136318</v>
      </c>
      <c r="H23" s="3">
        <f>(C26-$B$6)*$B$2*Output!$T$98*$D$2/Output!$T$95/1000000</f>
        <v>189.12329334377876</v>
      </c>
      <c r="I23" s="3">
        <f>(D26-$B$6)*$B$2*Output!$T$98*$D$2/Output!$T$95/1000000</f>
        <v>279.59939726619422</v>
      </c>
      <c r="K23" s="3">
        <v>2041</v>
      </c>
      <c r="L23" s="3">
        <f>(B26-$B$6)*$B$2*Output!$T$101*$E$2/Output!$T$95/1000000</f>
        <v>64.947095722467182</v>
      </c>
      <c r="M23" s="3">
        <f>(C26-$B$6)*$B$2*Output!$T$101*$E$2/Output!$T$95/1000000</f>
        <v>124.51453212397976</v>
      </c>
      <c r="N23" s="3">
        <f>(D26-$B$6)*$B$2*Output!$T$101*$E$2/Output!$T$95/1000000</f>
        <v>184.08196852549227</v>
      </c>
      <c r="P23" s="3">
        <v>2041</v>
      </c>
      <c r="Q23" s="3">
        <f t="shared" si="3"/>
        <v>94.338551247038893</v>
      </c>
      <c r="R23" s="3">
        <f t="shared" si="3"/>
        <v>89.146048260092073</v>
      </c>
      <c r="S23" s="3">
        <f t="shared" si="3"/>
        <v>83.953545273145252</v>
      </c>
      <c r="U23" s="3">
        <v>2041</v>
      </c>
      <c r="V23" s="3">
        <f t="shared" si="4"/>
        <v>5.6614487529611068</v>
      </c>
      <c r="W23" s="3">
        <f t="shared" si="4"/>
        <v>10.853951739907927</v>
      </c>
      <c r="X23" s="3">
        <f t="shared" si="4"/>
        <v>16.046454726854748</v>
      </c>
      <c r="Z23" s="3">
        <v>2041</v>
      </c>
      <c r="AA23" s="3">
        <f t="shared" si="5"/>
        <v>275.49068209257734</v>
      </c>
      <c r="AB23" s="3">
        <f t="shared" si="5"/>
        <v>528.16208336482907</v>
      </c>
      <c r="AC23" s="3">
        <f t="shared" si="5"/>
        <v>780.8334846370808</v>
      </c>
    </row>
    <row r="24" spans="1:29" x14ac:dyDescent="0.25">
      <c r="A24" s="3">
        <v>2039</v>
      </c>
      <c r="B24" s="3">
        <v>1.5204568351910348</v>
      </c>
      <c r="C24" s="3">
        <v>2.1190259203837289</v>
      </c>
      <c r="D24" s="3">
        <v>2.7175950055764218</v>
      </c>
      <c r="F24" s="3">
        <v>2042</v>
      </c>
      <c r="G24" s="3">
        <f>(B27-$B$6)*$B$2*Output!$T$98*$D$2/Output!$T$95/1000000</f>
        <v>104.12758883366106</v>
      </c>
      <c r="H24" s="3">
        <f>(C27-$B$6)*$B$2*Output!$T$98*$D$2/Output!$T$95/1000000</f>
        <v>197.54564769960251</v>
      </c>
      <c r="I24" s="3">
        <f>(D27-$B$6)*$B$2*Output!$T$98*$D$2/Output!$T$95/1000000</f>
        <v>290.9637065655437</v>
      </c>
      <c r="K24" s="3">
        <v>2042</v>
      </c>
      <c r="L24" s="3">
        <f>(B27-$B$6)*$B$2*Output!$T$101*$E$2/Output!$T$95/1000000</f>
        <v>68.555267707048671</v>
      </c>
      <c r="M24" s="3">
        <f>(C27-$B$6)*$B$2*Output!$T$101*$E$2/Output!$T$95/1000000</f>
        <v>130.05962122144737</v>
      </c>
      <c r="N24" s="3">
        <f>(D27-$B$6)*$B$2*Output!$T$101*$E$2/Output!$T$95/1000000</f>
        <v>191.5639747358459</v>
      </c>
      <c r="P24" s="3">
        <v>2042</v>
      </c>
      <c r="Q24" s="3">
        <f t="shared" si="3"/>
        <v>94.024026316318839</v>
      </c>
      <c r="R24" s="3">
        <f t="shared" si="3"/>
        <v>88.662681953920881</v>
      </c>
      <c r="S24" s="3">
        <f t="shared" si="3"/>
        <v>83.301337591522923</v>
      </c>
      <c r="U24" s="3">
        <v>2042</v>
      </c>
      <c r="V24" s="3">
        <f t="shared" si="4"/>
        <v>5.9759736836811612</v>
      </c>
      <c r="W24" s="3">
        <f t="shared" si="4"/>
        <v>11.337318046079119</v>
      </c>
      <c r="X24" s="3">
        <f t="shared" si="4"/>
        <v>16.698662408477077</v>
      </c>
      <c r="Z24" s="3">
        <v>2042</v>
      </c>
      <c r="AA24" s="3">
        <f t="shared" si="5"/>
        <v>290.79571998660913</v>
      </c>
      <c r="AB24" s="3">
        <f t="shared" si="5"/>
        <v>551.68307934982727</v>
      </c>
      <c r="AC24" s="3">
        <f t="shared" si="5"/>
        <v>812.57043871304552</v>
      </c>
    </row>
    <row r="25" spans="1:29" x14ac:dyDescent="0.25">
      <c r="A25" s="3">
        <v>2040</v>
      </c>
      <c r="B25" s="3">
        <v>1.5592353873904745</v>
      </c>
      <c r="C25" s="3">
        <v>2.1797076704914424</v>
      </c>
      <c r="D25" s="3">
        <v>2.8001799535924095</v>
      </c>
      <c r="F25" s="3">
        <v>2043</v>
      </c>
      <c r="G25" s="3">
        <f>(B28-$B$6)*$B$2*Output!$T$98*$D$2/Output!$T$95/1000000</f>
        <v>109.60798824595905</v>
      </c>
      <c r="H25" s="3">
        <f>(C28-$B$6)*$B$2*Output!$T$98*$D$2/Output!$T$95/1000000</f>
        <v>206.12674092842585</v>
      </c>
      <c r="I25" s="3">
        <f>(D28-$B$6)*$B$2*Output!$T$98*$D$2/Output!$T$95/1000000</f>
        <v>302.64549361089252</v>
      </c>
      <c r="K25" s="3">
        <v>2043</v>
      </c>
      <c r="L25" s="3">
        <f>(B28-$B$6)*$B$2*Output!$T$101*$E$2/Output!$T$95/1000000</f>
        <v>72.163439691630188</v>
      </c>
      <c r="M25" s="3">
        <f>(C28-$B$6)*$B$2*Output!$T$101*$E$2/Output!$T$95/1000000</f>
        <v>135.70922043055683</v>
      </c>
      <c r="N25" s="3">
        <f>(D28-$B$6)*$B$2*Output!$T$101*$E$2/Output!$T$95/1000000</f>
        <v>199.25500116948339</v>
      </c>
      <c r="P25" s="3">
        <v>2043</v>
      </c>
      <c r="Q25" s="3">
        <f t="shared" si="3"/>
        <v>93.709501385598784</v>
      </c>
      <c r="R25" s="3">
        <f t="shared" si="3"/>
        <v>88.170205484552312</v>
      </c>
      <c r="S25" s="3">
        <f t="shared" si="3"/>
        <v>82.630909583505854</v>
      </c>
      <c r="U25" s="3">
        <v>2043</v>
      </c>
      <c r="V25" s="3">
        <f t="shared" si="4"/>
        <v>6.2904986144012156</v>
      </c>
      <c r="W25" s="3">
        <f t="shared" si="4"/>
        <v>11.829794515447688</v>
      </c>
      <c r="X25" s="3">
        <f t="shared" si="4"/>
        <v>17.369090416494146</v>
      </c>
      <c r="Z25" s="3">
        <v>2043</v>
      </c>
      <c r="AA25" s="3">
        <f t="shared" si="5"/>
        <v>306.10075788064086</v>
      </c>
      <c r="AB25" s="3">
        <f t="shared" si="5"/>
        <v>575.64738325524206</v>
      </c>
      <c r="AC25" s="3">
        <f t="shared" si="5"/>
        <v>845.19400862984253</v>
      </c>
    </row>
    <row r="26" spans="1:29" x14ac:dyDescent="0.25">
      <c r="A26" s="3">
        <v>2041</v>
      </c>
      <c r="B26" s="3">
        <v>1.5980139395899142</v>
      </c>
      <c r="C26" s="3">
        <v>2.2382104024397234</v>
      </c>
      <c r="D26" s="3">
        <v>2.8784068652895316</v>
      </c>
      <c r="F26" s="3">
        <v>2044</v>
      </c>
      <c r="G26" s="3">
        <f>(B29-$B$6)*$B$2*Output!$T$98*$D$2/Output!$T$95/1000000</f>
        <v>115.08838765825698</v>
      </c>
      <c r="H26" s="3">
        <f>(C29-$B$6)*$B$2*Output!$T$98*$D$2/Output!$T$95/1000000</f>
        <v>214.8710076208848</v>
      </c>
      <c r="I26" s="3">
        <f>(D29-$B$6)*$B$2*Output!$T$98*$D$2/Output!$T$95/1000000</f>
        <v>314.65362758351256</v>
      </c>
      <c r="K26" s="3">
        <v>2044</v>
      </c>
      <c r="L26" s="3">
        <f>(B29-$B$6)*$B$2*Output!$T$101*$E$2/Output!$T$95/1000000</f>
        <v>75.771611676211691</v>
      </c>
      <c r="M26" s="3">
        <f>(C29-$B$6)*$B$2*Output!$T$101*$E$2/Output!$T$95/1000000</f>
        <v>141.46624938626394</v>
      </c>
      <c r="N26" s="3">
        <f>(D29-$B$6)*$B$2*Output!$T$101*$E$2/Output!$T$95/1000000</f>
        <v>207.16088709631615</v>
      </c>
      <c r="P26" s="3">
        <v>2044</v>
      </c>
      <c r="Q26" s="3">
        <f t="shared" si="3"/>
        <v>93.39497645487873</v>
      </c>
      <c r="R26" s="3">
        <f t="shared" si="3"/>
        <v>87.668364346938915</v>
      </c>
      <c r="S26" s="3">
        <f t="shared" si="3"/>
        <v>81.941752238999115</v>
      </c>
      <c r="U26" s="3">
        <v>2044</v>
      </c>
      <c r="V26" s="3">
        <f t="shared" si="4"/>
        <v>6.60502354512127</v>
      </c>
      <c r="W26" s="3">
        <f t="shared" si="4"/>
        <v>12.331635653061085</v>
      </c>
      <c r="X26" s="3">
        <f t="shared" si="4"/>
        <v>18.058247761000885</v>
      </c>
      <c r="Z26" s="3">
        <v>2044</v>
      </c>
      <c r="AA26" s="3">
        <f t="shared" si="5"/>
        <v>321.40579577467258</v>
      </c>
      <c r="AB26" s="3">
        <f t="shared" si="5"/>
        <v>600.06737950283139</v>
      </c>
      <c r="AC26" s="3">
        <f t="shared" si="5"/>
        <v>878.72896323098951</v>
      </c>
    </row>
    <row r="27" spans="1:29" x14ac:dyDescent="0.25">
      <c r="A27" s="3">
        <v>2042</v>
      </c>
      <c r="B27" s="3">
        <v>1.6367924917893537</v>
      </c>
      <c r="C27" s="3">
        <v>2.2978058230392855</v>
      </c>
      <c r="D27" s="3">
        <v>2.9588191542892157</v>
      </c>
      <c r="F27" s="3">
        <v>2045</v>
      </c>
      <c r="G27" s="3">
        <f>(B30-$B$6)*$B$2*Output!$T$98*$D$2/Output!$T$95/1000000</f>
        <v>120.56878707055495</v>
      </c>
      <c r="H27" s="3">
        <f>(C30-$B$6)*$B$2*Output!$T$98*$D$2/Output!$T$95/1000000</f>
        <v>223.78300625405672</v>
      </c>
      <c r="I27" s="3">
        <f>(D30-$B$6)*$B$2*Output!$T$98*$D$2/Output!$T$95/1000000</f>
        <v>326.99722543755848</v>
      </c>
      <c r="K27" s="3">
        <v>2045</v>
      </c>
      <c r="L27" s="3">
        <f>(B30-$B$6)*$B$2*Output!$T$101*$E$2/Output!$T$95/1000000</f>
        <v>79.379783660793194</v>
      </c>
      <c r="M27" s="3">
        <f>(C30-$B$6)*$B$2*Output!$T$101*$E$2/Output!$T$95/1000000</f>
        <v>147.33370928757731</v>
      </c>
      <c r="N27" s="3">
        <f>(D30-$B$6)*$B$2*Output!$T$101*$E$2/Output!$T$95/1000000</f>
        <v>215.2876349143614</v>
      </c>
      <c r="P27" s="3">
        <v>2045</v>
      </c>
      <c r="Q27" s="3">
        <f t="shared" si="3"/>
        <v>93.080451524158661</v>
      </c>
      <c r="R27" s="3">
        <f t="shared" si="3"/>
        <v>87.156896926081657</v>
      </c>
      <c r="S27" s="3">
        <f t="shared" si="3"/>
        <v>81.233342328004639</v>
      </c>
      <c r="U27" s="3">
        <v>2045</v>
      </c>
      <c r="V27" s="3">
        <f t="shared" si="4"/>
        <v>6.9195484758413386</v>
      </c>
      <c r="W27" s="3">
        <f t="shared" si="4"/>
        <v>12.843103073918343</v>
      </c>
      <c r="X27" s="3">
        <f t="shared" si="4"/>
        <v>18.766657671995361</v>
      </c>
      <c r="Z27" s="3">
        <v>2045</v>
      </c>
      <c r="AA27" s="3">
        <f t="shared" si="5"/>
        <v>336.71083366870499</v>
      </c>
      <c r="AB27" s="3">
        <f t="shared" si="5"/>
        <v>624.95579849035653</v>
      </c>
      <c r="AC27" s="3">
        <f t="shared" si="5"/>
        <v>913.20076331200858</v>
      </c>
    </row>
    <row r="28" spans="1:29" x14ac:dyDescent="0.25">
      <c r="A28" s="3">
        <v>2043</v>
      </c>
      <c r="B28" s="3">
        <v>1.6755710439887934</v>
      </c>
      <c r="C28" s="3">
        <v>2.3585244580634899</v>
      </c>
      <c r="D28" s="3">
        <v>3.0414778721381857</v>
      </c>
      <c r="F28" s="3">
        <v>2046</v>
      </c>
      <c r="G28" s="3">
        <f>(B31-$B$6)*$B$2*Output!$T$98*$D$2/Output!$T$95/1000000</f>
        <v>126.04918648285289</v>
      </c>
      <c r="H28" s="3">
        <f>(C31-$B$6)*$B$2*Output!$T$98*$D$2/Output!$T$95/1000000</f>
        <v>232.86742265240019</v>
      </c>
      <c r="I28" s="3">
        <f>(D31-$B$6)*$B$2*Output!$T$98*$D$2/Output!$T$95/1000000</f>
        <v>339.68565882194747</v>
      </c>
      <c r="K28" s="3">
        <v>2046</v>
      </c>
      <c r="L28" s="3">
        <f>(B31-$B$6)*$B$2*Output!$T$101*$E$2/Output!$T$95/1000000</f>
        <v>82.987955645374711</v>
      </c>
      <c r="M28" s="3">
        <f>(C31-$B$6)*$B$2*Output!$T$101*$E$2/Output!$T$95/1000000</f>
        <v>153.31468517616349</v>
      </c>
      <c r="N28" s="3">
        <f>(D31-$B$6)*$B$2*Output!$T$101*$E$2/Output!$T$95/1000000</f>
        <v>223.64141470695228</v>
      </c>
      <c r="P28" s="3">
        <v>2046</v>
      </c>
      <c r="Q28" s="3">
        <f t="shared" si="3"/>
        <v>92.765926593438607</v>
      </c>
      <c r="R28" s="3">
        <f t="shared" si="3"/>
        <v>86.635534298403556</v>
      </c>
      <c r="S28" s="3">
        <f t="shared" si="3"/>
        <v>80.505142003368519</v>
      </c>
      <c r="U28" s="3">
        <v>2046</v>
      </c>
      <c r="V28" s="3">
        <f t="shared" si="4"/>
        <v>7.234073406561393</v>
      </c>
      <c r="W28" s="3">
        <f t="shared" si="4"/>
        <v>13.364465701596444</v>
      </c>
      <c r="X28" s="3">
        <f t="shared" si="4"/>
        <v>19.494857996631481</v>
      </c>
      <c r="Z28" s="3">
        <v>2046</v>
      </c>
      <c r="AA28" s="3">
        <f t="shared" si="5"/>
        <v>352.01587156273672</v>
      </c>
      <c r="AB28" s="3">
        <f t="shared" si="5"/>
        <v>650.32572625690136</v>
      </c>
      <c r="AC28" s="3">
        <f t="shared" si="5"/>
        <v>948.63558095106521</v>
      </c>
    </row>
    <row r="29" spans="1:29" x14ac:dyDescent="0.25">
      <c r="A29" s="3">
        <v>2044</v>
      </c>
      <c r="B29" s="3">
        <v>1.7143495961882331</v>
      </c>
      <c r="C29" s="3">
        <v>2.420397686065527</v>
      </c>
      <c r="D29" s="3">
        <v>3.1264457759428206</v>
      </c>
      <c r="F29" s="3">
        <v>2047</v>
      </c>
      <c r="G29" s="3">
        <f>(B32-$B$6)*$B$2*Output!$T$98*$D$2/Output!$T$95/1000000</f>
        <v>131.52958589515086</v>
      </c>
      <c r="H29" s="3">
        <f>(C32-$B$6)*$B$2*Output!$T$98*$D$2/Output!$T$95/1000000</f>
        <v>242.12907354538072</v>
      </c>
      <c r="I29" s="3">
        <f>(D32-$B$6)*$B$2*Output!$T$98*$D$2/Output!$T$95/1000000</f>
        <v>352.72856119561067</v>
      </c>
      <c r="K29" s="3">
        <v>2047</v>
      </c>
      <c r="L29" s="3">
        <f>(B32-$B$6)*$B$2*Output!$T$101*$E$2/Output!$T$95/1000000</f>
        <v>86.596127629956214</v>
      </c>
      <c r="M29" s="3">
        <f>(C32-$B$6)*$B$2*Output!$T$101*$E$2/Output!$T$95/1000000</f>
        <v>159.41234827860782</v>
      </c>
      <c r="N29" s="3">
        <f>(D32-$B$6)*$B$2*Output!$T$101*$E$2/Output!$T$95/1000000</f>
        <v>232.2285689272594</v>
      </c>
      <c r="P29" s="3">
        <v>2047</v>
      </c>
      <c r="Q29" s="3">
        <f t="shared" si="3"/>
        <v>92.451401662718538</v>
      </c>
      <c r="R29" s="3">
        <f t="shared" si="3"/>
        <v>86.104000027574457</v>
      </c>
      <c r="S29" s="3">
        <f t="shared" si="3"/>
        <v>79.756598392430348</v>
      </c>
      <c r="U29" s="3">
        <v>2047</v>
      </c>
      <c r="V29" s="3">
        <f t="shared" si="4"/>
        <v>7.5485983372814616</v>
      </c>
      <c r="W29" s="3">
        <f t="shared" si="4"/>
        <v>13.895999972425543</v>
      </c>
      <c r="X29" s="3">
        <f t="shared" si="4"/>
        <v>20.243401607569652</v>
      </c>
      <c r="Z29" s="3">
        <v>2047</v>
      </c>
      <c r="AA29" s="3">
        <f t="shared" si="5"/>
        <v>367.32090945676913</v>
      </c>
      <c r="AB29" s="3">
        <f t="shared" si="5"/>
        <v>676.19061441820463</v>
      </c>
      <c r="AC29" s="3">
        <f t="shared" si="5"/>
        <v>985.06031937964144</v>
      </c>
    </row>
    <row r="30" spans="1:29" x14ac:dyDescent="0.25">
      <c r="A30" s="3">
        <v>2045</v>
      </c>
      <c r="B30" s="3">
        <v>1.7531281483876728</v>
      </c>
      <c r="C30" s="3">
        <v>2.4834577622020002</v>
      </c>
      <c r="D30" s="3">
        <v>3.2137873760163274</v>
      </c>
      <c r="F30" s="3">
        <v>2048</v>
      </c>
      <c r="G30" s="3">
        <f>(B33-$B$6)*$B$2*Output!$T$98*$D$2/Output!$T$95/1000000</f>
        <v>137.0099853074488</v>
      </c>
      <c r="H30" s="3">
        <f>(C33-$B$6)*$B$2*Output!$T$98*$D$2/Output!$T$95/1000000</f>
        <v>251.57291022448365</v>
      </c>
      <c r="I30" s="3">
        <f>(D33-$B$6)*$B$2*Output!$T$98*$D$2/Output!$T$95/1000000</f>
        <v>366.13583514151856</v>
      </c>
      <c r="K30" s="3">
        <v>2048</v>
      </c>
      <c r="L30" s="3">
        <f>(B33-$B$6)*$B$2*Output!$T$101*$E$2/Output!$T$95/1000000</f>
        <v>90.204299614537732</v>
      </c>
      <c r="M30" s="3">
        <f>(C33-$B$6)*$B$2*Output!$T$101*$E$2/Output!$T$95/1000000</f>
        <v>165.62995841410969</v>
      </c>
      <c r="N30" s="3">
        <f>(D33-$B$6)*$B$2*Output!$T$101*$E$2/Output!$T$95/1000000</f>
        <v>241.0556172136817</v>
      </c>
      <c r="P30" s="3">
        <v>2048</v>
      </c>
      <c r="Q30" s="3">
        <f t="shared" si="3"/>
        <v>92.136876731998484</v>
      </c>
      <c r="R30" s="3">
        <f t="shared" si="3"/>
        <v>85.562009954631762</v>
      </c>
      <c r="S30" s="3">
        <f t="shared" si="3"/>
        <v>78.987143177265025</v>
      </c>
      <c r="U30" s="3">
        <v>2048</v>
      </c>
      <c r="V30" s="3">
        <f t="shared" si="4"/>
        <v>7.863123268001516</v>
      </c>
      <c r="W30" s="3">
        <f t="shared" si="4"/>
        <v>14.437990045368238</v>
      </c>
      <c r="X30" s="3">
        <f t="shared" si="4"/>
        <v>21.012856822734975</v>
      </c>
      <c r="Z30" s="3">
        <v>2048</v>
      </c>
      <c r="AA30" s="3">
        <f t="shared" si="5"/>
        <v>382.62594735080086</v>
      </c>
      <c r="AB30" s="3">
        <f t="shared" si="5"/>
        <v>702.56429037955525</v>
      </c>
      <c r="AC30" s="3">
        <f t="shared" si="5"/>
        <v>1022.5026334083103</v>
      </c>
    </row>
    <row r="31" spans="1:29" x14ac:dyDescent="0.25">
      <c r="A31" s="3">
        <v>2046</v>
      </c>
      <c r="B31" s="3">
        <v>1.7919067005871125</v>
      </c>
      <c r="C31" s="3">
        <v>2.5477378427220616</v>
      </c>
      <c r="D31" s="3">
        <v>3.3035689848570104</v>
      </c>
      <c r="F31" s="3">
        <v>2049</v>
      </c>
      <c r="G31" s="3">
        <f>(B34-$B$6)*$B$2*Output!$T$98*$D$2/Output!$T$95/1000000</f>
        <v>142.49038471974677</v>
      </c>
      <c r="H31" s="3">
        <f>(C34-$B$6)*$B$2*Output!$T$98*$D$2/Output!$T$95/1000000</f>
        <v>261.20402230239091</v>
      </c>
      <c r="I31" s="3">
        <f>(D34-$B$6)*$B$2*Output!$T$98*$D$2/Output!$T$95/1000000</f>
        <v>379.91765988503511</v>
      </c>
      <c r="K31" s="3">
        <v>2049</v>
      </c>
      <c r="L31" s="3">
        <f>(B34-$B$6)*$B$2*Output!$T$101*$E$2/Output!$T$95/1000000</f>
        <v>93.812471599119249</v>
      </c>
      <c r="M31" s="3">
        <f>(C34-$B$6)*$B$2*Output!$T$101*$E$2/Output!$T$95/1000000</f>
        <v>171.97086646944038</v>
      </c>
      <c r="N31" s="3">
        <f>(D34-$B$6)*$B$2*Output!$T$101*$E$2/Output!$T$95/1000000</f>
        <v>250.12926133976151</v>
      </c>
      <c r="P31" s="3">
        <v>2049</v>
      </c>
      <c r="Q31" s="3">
        <f t="shared" si="3"/>
        <v>91.822351801278415</v>
      </c>
      <c r="R31" s="3">
        <f t="shared" si="3"/>
        <v>85.009271982238118</v>
      </c>
      <c r="S31" s="3">
        <f t="shared" si="3"/>
        <v>78.196192163197793</v>
      </c>
      <c r="U31" s="3">
        <v>2049</v>
      </c>
      <c r="V31" s="3">
        <f t="shared" si="4"/>
        <v>8.1776481987215845</v>
      </c>
      <c r="W31" s="3">
        <f t="shared" si="4"/>
        <v>14.990728017761882</v>
      </c>
      <c r="X31" s="3">
        <f t="shared" si="4"/>
        <v>21.803807836802207</v>
      </c>
      <c r="Z31" s="3">
        <v>2049</v>
      </c>
      <c r="AA31" s="3">
        <f t="shared" si="5"/>
        <v>397.93098524483332</v>
      </c>
      <c r="AB31" s="3">
        <f t="shared" si="5"/>
        <v>729.46096783398752</v>
      </c>
      <c r="AC31" s="3">
        <f t="shared" si="5"/>
        <v>1060.9909504231432</v>
      </c>
    </row>
    <row r="32" spans="1:29" x14ac:dyDescent="0.25">
      <c r="A32" s="3">
        <v>2047</v>
      </c>
      <c r="B32" s="3">
        <v>1.8306852527865523</v>
      </c>
      <c r="C32" s="3">
        <v>2.6132720101406801</v>
      </c>
      <c r="D32" s="3">
        <v>3.3958587674948082</v>
      </c>
      <c r="F32" s="3">
        <v>2050</v>
      </c>
      <c r="G32" s="3">
        <f>(B35-$B$6)*$B$2*Output!$T$98*$D$2/Output!$T$95/1000000</f>
        <v>147.97078413204474</v>
      </c>
      <c r="H32" s="3">
        <f>(C35-$B$6)*$B$2*Output!$T$98*$D$2/Output!$T$95/1000000</f>
        <v>271.02764157717547</v>
      </c>
      <c r="I32" s="3">
        <f>(D35-$B$6)*$B$2*Output!$T$98*$D$2/Output!$T$95/1000000</f>
        <v>394.08449902230615</v>
      </c>
      <c r="K32" s="3">
        <v>2050</v>
      </c>
      <c r="L32" s="3">
        <f>(B35-$B$6)*$B$2*Output!$T$101*$E$2/Output!$T$95/1000000</f>
        <v>97.420643583700766</v>
      </c>
      <c r="M32" s="3">
        <f>(C35-$B$6)*$B$2*Output!$T$101*$E$2/Output!$T$95/1000000</f>
        <v>178.43851694304158</v>
      </c>
      <c r="N32" s="3">
        <f>(D35-$B$6)*$B$2*Output!$T$101*$E$2/Output!$T$95/1000000</f>
        <v>259.45639030238232</v>
      </c>
      <c r="P32" s="3">
        <v>2050</v>
      </c>
      <c r="Q32" s="3">
        <f t="shared" si="3"/>
        <v>91.507826870558361</v>
      </c>
      <c r="R32" s="3">
        <f t="shared" si="3"/>
        <v>84.445485852911744</v>
      </c>
      <c r="S32" s="3">
        <f t="shared" si="3"/>
        <v>77.383144835265156</v>
      </c>
      <c r="U32" s="3">
        <v>2050</v>
      </c>
      <c r="V32" s="3">
        <f t="shared" si="4"/>
        <v>8.4921731294416389</v>
      </c>
      <c r="W32" s="3">
        <f t="shared" si="4"/>
        <v>15.554514147088256</v>
      </c>
      <c r="X32" s="3">
        <f t="shared" si="4"/>
        <v>22.616855164734844</v>
      </c>
      <c r="Z32" s="3">
        <v>2050</v>
      </c>
      <c r="AA32" s="3">
        <f t="shared" si="5"/>
        <v>413.23602313886505</v>
      </c>
      <c r="AB32" s="3">
        <f t="shared" si="5"/>
        <v>756.89525755377372</v>
      </c>
      <c r="AC32" s="3">
        <f t="shared" si="5"/>
        <v>1100.5544919686811</v>
      </c>
    </row>
    <row r="33" spans="1:29" x14ac:dyDescent="0.25">
      <c r="A33" s="3">
        <v>2048</v>
      </c>
      <c r="B33" s="3">
        <v>1.8694638049859917</v>
      </c>
      <c r="C33" s="3">
        <v>2.6800952991151634</v>
      </c>
      <c r="D33" s="3">
        <v>3.4907267932443355</v>
      </c>
    </row>
    <row r="34" spans="1:29" x14ac:dyDescent="0.25">
      <c r="A34" s="3">
        <v>2049</v>
      </c>
      <c r="B34" s="3">
        <v>1.9082423571854314</v>
      </c>
      <c r="C34" s="3">
        <v>2.7482437230445753</v>
      </c>
      <c r="D34" s="3">
        <v>3.5882450889037192</v>
      </c>
    </row>
    <row r="35" spans="1:29" x14ac:dyDescent="0.25">
      <c r="A35" s="3">
        <v>2050</v>
      </c>
      <c r="B35" s="3">
        <v>1.9470209093848712</v>
      </c>
      <c r="C35" s="3">
        <v>2.8177543014122426</v>
      </c>
      <c r="D35" s="3">
        <v>3.6884876934396136</v>
      </c>
    </row>
    <row r="36" spans="1:29" x14ac:dyDescent="0.25">
      <c r="G36" s="1" t="s">
        <v>48</v>
      </c>
      <c r="H36" s="1"/>
      <c r="I36" s="1"/>
      <c r="J36" s="1"/>
      <c r="K36" s="1"/>
      <c r="L36" s="1"/>
      <c r="M36" s="1"/>
      <c r="N36" s="1"/>
      <c r="O36" s="1"/>
    </row>
    <row r="37" spans="1:29" x14ac:dyDescent="0.25">
      <c r="B37" s="1" t="s">
        <v>46</v>
      </c>
      <c r="C37" s="1"/>
      <c r="D37" s="1"/>
      <c r="G37" s="1" t="s">
        <v>30</v>
      </c>
      <c r="H37" s="1"/>
      <c r="I37" s="1"/>
      <c r="J37" s="1" t="s">
        <v>31</v>
      </c>
      <c r="K37" s="1"/>
      <c r="L37" s="1"/>
      <c r="M37" s="1" t="s">
        <v>32</v>
      </c>
      <c r="N37" s="1"/>
      <c r="O37" s="1"/>
      <c r="R37" s="1" t="s">
        <v>47</v>
      </c>
      <c r="S37" s="1"/>
      <c r="T37" s="1"/>
      <c r="AA37" s="2" t="s">
        <v>50</v>
      </c>
      <c r="AB37" s="2"/>
      <c r="AC37" s="2"/>
    </row>
    <row r="38" spans="1:29" x14ac:dyDescent="0.25">
      <c r="A38" s="3" t="s">
        <v>29</v>
      </c>
      <c r="B38" s="3" t="s">
        <v>33</v>
      </c>
      <c r="C38" s="3" t="s">
        <v>34</v>
      </c>
      <c r="D38" s="3" t="s">
        <v>35</v>
      </c>
      <c r="F38" s="3" t="s">
        <v>29</v>
      </c>
      <c r="G38" s="3" t="s">
        <v>33</v>
      </c>
      <c r="H38" s="3" t="s">
        <v>34</v>
      </c>
      <c r="I38" s="3" t="s">
        <v>35</v>
      </c>
      <c r="J38" s="3" t="s">
        <v>33</v>
      </c>
      <c r="K38" s="3" t="s">
        <v>34</v>
      </c>
      <c r="L38" s="3" t="s">
        <v>35</v>
      </c>
      <c r="M38" s="3" t="s">
        <v>33</v>
      </c>
      <c r="N38" s="3" t="s">
        <v>34</v>
      </c>
      <c r="O38" s="3" t="s">
        <v>35</v>
      </c>
      <c r="Q38" s="3" t="s">
        <v>29</v>
      </c>
      <c r="R38" s="3" t="s">
        <v>33</v>
      </c>
      <c r="S38" s="3" t="s">
        <v>34</v>
      </c>
      <c r="T38" s="3" t="s">
        <v>35</v>
      </c>
      <c r="Z38" s="3" t="s">
        <v>29</v>
      </c>
      <c r="AA38" s="3" t="s">
        <v>30</v>
      </c>
      <c r="AB38" s="3" t="s">
        <v>31</v>
      </c>
      <c r="AC38" s="3" t="s">
        <v>32</v>
      </c>
    </row>
    <row r="39" spans="1:29" x14ac:dyDescent="0.25">
      <c r="A39" s="3">
        <v>2024</v>
      </c>
      <c r="B39" s="3">
        <f>Output!T112</f>
        <v>0.21040080877593201</v>
      </c>
      <c r="C39" s="3">
        <f>Output!T142</f>
        <v>0.21040080877593201</v>
      </c>
      <c r="D39" s="3">
        <f>Output!T172</f>
        <v>0.21040080877593201</v>
      </c>
      <c r="F39" s="3">
        <v>2024</v>
      </c>
      <c r="G39" s="3">
        <f>((G6*B39+L6*R39)*1000000)/10^9</f>
        <v>1.8836682507636254E-3</v>
      </c>
      <c r="H39" s="3">
        <f>((G6*C39+L6*S39)*1000000)/10^9</f>
        <v>1.8836682507636254E-3</v>
      </c>
      <c r="I39" s="3">
        <f>((G6*D39+L6*T39)*1000000)/10^9</f>
        <v>1.8836682507636254E-3</v>
      </c>
      <c r="J39" s="3">
        <f>((H6*B39+M6*R39)*1000000)/10^9</f>
        <v>3.7135520955586731E-3</v>
      </c>
      <c r="K39" s="3">
        <f>((H6*C39+M6*S39)*1000000)/10^9</f>
        <v>3.7135520955586731E-3</v>
      </c>
      <c r="L39" s="3">
        <f>((H6*D39+M6*T39)*1000000)/10^9</f>
        <v>3.7135520955586731E-3</v>
      </c>
      <c r="M39" s="3">
        <f>((I6*B39+N6*R39)*1000000)/10^9</f>
        <v>5.5434359403537317E-3</v>
      </c>
      <c r="N39" s="3">
        <f>((I6*C39+N6*S39)*1000000)/10^9</f>
        <v>5.5434359403537317E-3</v>
      </c>
      <c r="O39" s="3">
        <f>((I6*D39+N6*T39)*1000000)/10^9</f>
        <v>5.5434359403537317E-3</v>
      </c>
      <c r="Q39" s="3">
        <v>2024</v>
      </c>
      <c r="R39" s="3">
        <f>Output!T232</f>
        <v>0.20248141860281471</v>
      </c>
      <c r="S39" s="3">
        <f>Output!T262</f>
        <v>0.20248141860281471</v>
      </c>
      <c r="T39" s="3">
        <f>Output!T292</f>
        <v>0.20248141860281471</v>
      </c>
      <c r="Z39" s="3">
        <v>2024</v>
      </c>
      <c r="AA39" s="3">
        <f>0.181/10^3*AA6</f>
        <v>2.7702118588197426E-3</v>
      </c>
      <c r="AB39" s="3">
        <f t="shared" ref="AB39:AC39" si="6">0.181/10^3*AB6</f>
        <v>5.4613258196029232E-3</v>
      </c>
      <c r="AC39" s="3">
        <f t="shared" si="6"/>
        <v>8.1524397803861021E-3</v>
      </c>
    </row>
    <row r="40" spans="1:29" x14ac:dyDescent="0.25">
      <c r="A40" s="3">
        <v>2025</v>
      </c>
      <c r="B40" s="3">
        <f>Output!T113</f>
        <v>0.20319863030581883</v>
      </c>
      <c r="C40" s="3">
        <f>Output!T143</f>
        <v>0.19936839150917171</v>
      </c>
      <c r="D40" s="3">
        <f>Output!T173</f>
        <v>0.19658468824799263</v>
      </c>
      <c r="F40" s="3">
        <v>2025</v>
      </c>
      <c r="G40" s="3">
        <f>G39+((G7-G6)*B40+(L7-L6)*R40)*1000000/10^9</f>
        <v>3.7039064088771638E-3</v>
      </c>
      <c r="H40" s="3">
        <f>H39+((G7-G6)*C40+(L7-L6)*S40)*1000000/10^9</f>
        <v>3.6702272761676719E-3</v>
      </c>
      <c r="I40" s="3">
        <f>I39+((G7-G6)*D40+(L7-L6)*T40)*1000000/10^9</f>
        <v>3.6457502875164249E-3</v>
      </c>
      <c r="J40" s="3">
        <f>J39+((H7-H6)*B40+(M7-M6)*R40)*1000000/10^9</f>
        <v>7.6416776856820029E-3</v>
      </c>
      <c r="K40" s="3">
        <f>K39+((H7-H6)*C40+(M7-M6)*S40)*1000000/10^9</f>
        <v>7.5689971617298908E-3</v>
      </c>
      <c r="L40" s="3">
        <f>L39+((H7-H6)*D40+(M7-M6)*T40)*1000000/10^9</f>
        <v>7.5161751257443558E-3</v>
      </c>
      <c r="M40" s="3">
        <f>M39+((I7-I6)*B40+(N7-N6)*R40)*1000000/10^9</f>
        <v>1.1579448962486843E-2</v>
      </c>
      <c r="N40" s="3">
        <f>N39+((I7-I6)*C40+(N7-N6)*S40)*1000000/10^9</f>
        <v>1.1467767047292115E-2</v>
      </c>
      <c r="O40" s="3">
        <f>O39+((I7-I6)*D40+(N7-N6)*T40)*1000000/10^9</f>
        <v>1.1386599963972288E-2</v>
      </c>
      <c r="Q40" s="3">
        <v>2025</v>
      </c>
      <c r="R40" s="3">
        <f>Output!T233</f>
        <v>0.19584113701490771</v>
      </c>
      <c r="S40" s="3">
        <f>Output!T263</f>
        <v>0.1923247042302165</v>
      </c>
      <c r="T40" s="3">
        <f>Output!T293</f>
        <v>0.18976906581440012</v>
      </c>
      <c r="Z40" s="3">
        <v>2025</v>
      </c>
      <c r="AA40" s="3">
        <f t="shared" ref="AA40:AC55" si="7">0.181/10^3*AA7</f>
        <v>5.540423717639611E-3</v>
      </c>
      <c r="AB40" s="3">
        <f t="shared" si="7"/>
        <v>1.1439521609087313E-2</v>
      </c>
      <c r="AC40" s="3">
        <f t="shared" si="7"/>
        <v>1.7338619500535144E-2</v>
      </c>
    </row>
    <row r="41" spans="1:29" x14ac:dyDescent="0.25">
      <c r="A41" s="3">
        <v>2026</v>
      </c>
      <c r="B41" s="3">
        <f>Output!T114</f>
        <v>0.19656083290107265</v>
      </c>
      <c r="C41" s="3">
        <f>Output!T144</f>
        <v>0.18979814573892179</v>
      </c>
      <c r="D41" s="3">
        <f>Output!T174</f>
        <v>0.18485816206790887</v>
      </c>
      <c r="F41" s="3">
        <v>2026</v>
      </c>
      <c r="G41" s="3">
        <f t="shared" ref="G41:G65" si="8">G40+((G8-G7)*B41+(L8-L7)*R41)*1000000/10^9</f>
        <v>5.4656773611175651E-3</v>
      </c>
      <c r="H41" s="3">
        <f t="shared" ref="H41:H65" si="9">H40+((G8-G7)*C41+(L8-L7)*S41)*1000000/10^9</f>
        <v>5.3725341974431538E-3</v>
      </c>
      <c r="I41" s="3">
        <f t="shared" ref="I41:I65" si="10">I40+((G8-G7)*D41+(L8-L7)*T41)*1000000/10^9</f>
        <v>5.3046201348986525E-3</v>
      </c>
      <c r="J41" s="3">
        <f t="shared" ref="J41:J65" si="11">J40+((H8-H7)*B41+(M8-M7)*R41)*1000000/10^9</f>
        <v>1.1814024373278137E-2</v>
      </c>
      <c r="K41" s="3">
        <f t="shared" ref="K41:K65" si="12">K40+((H8-H7)*C41+(M8-M7)*S41)*1000000/10^9</f>
        <v>1.1600517056653523E-2</v>
      </c>
      <c r="L41" s="3">
        <f t="shared" ref="L41:L65" si="13">L40+((H8-H7)*D41+(M8-M7)*T41)*1000000/10^9</f>
        <v>1.1444824365917483E-2</v>
      </c>
      <c r="M41" s="3">
        <f t="shared" ref="M41:M65" si="14">M40+((I8-I7)*B41+(N8-N7)*R41)*1000000/10^9</f>
        <v>1.8162371385438678E-2</v>
      </c>
      <c r="N41" s="3">
        <f t="shared" ref="N41:N65" si="15">N40+((I8-I7)*C41+(N8-N7)*S41)*1000000/10^9</f>
        <v>1.7828499915863865E-2</v>
      </c>
      <c r="O41" s="3">
        <f t="shared" ref="O41:O65" si="16">O40+((I8-I7)*D41+(N8-N7)*T41)*1000000/10^9</f>
        <v>1.7585028596936288E-2</v>
      </c>
      <c r="Q41" s="3">
        <v>2026</v>
      </c>
      <c r="R41" s="3">
        <f>Output!T234</f>
        <v>0.18971908269720689</v>
      </c>
      <c r="S41" s="3">
        <f>Output!T264</f>
        <v>0.18351045286702131</v>
      </c>
      <c r="T41" s="3">
        <f>Output!T294</f>
        <v>0.17897519502570991</v>
      </c>
      <c r="Z41" s="3">
        <v>2026</v>
      </c>
      <c r="AA41" s="3">
        <f t="shared" si="7"/>
        <v>8.3106355764593527E-3</v>
      </c>
      <c r="AB41" s="3">
        <f t="shared" si="7"/>
        <v>1.8000127151134627E-2</v>
      </c>
      <c r="AC41" s="3">
        <f t="shared" si="7"/>
        <v>2.7689618725809769E-2</v>
      </c>
    </row>
    <row r="42" spans="1:29" x14ac:dyDescent="0.25">
      <c r="A42" s="3">
        <v>2027</v>
      </c>
      <c r="B42" s="3">
        <f>Output!T115</f>
        <v>0.19042129599081864</v>
      </c>
      <c r="C42" s="3">
        <f>Output!T145</f>
        <v>0.18072613951904912</v>
      </c>
      <c r="D42" s="3">
        <f>Output!T175</f>
        <v>0.17362989638231727</v>
      </c>
      <c r="F42" s="3">
        <v>2027</v>
      </c>
      <c r="G42" s="3">
        <f t="shared" si="8"/>
        <v>7.1733625978710001E-3</v>
      </c>
      <c r="H42" s="3">
        <f t="shared" si="9"/>
        <v>6.9949703208154988E-3</v>
      </c>
      <c r="I42" s="3">
        <f t="shared" si="10"/>
        <v>6.8646592832964795E-3</v>
      </c>
      <c r="J42" s="3">
        <f t="shared" si="11"/>
        <v>1.6262830269857229E-2</v>
      </c>
      <c r="K42" s="3">
        <f t="shared" si="12"/>
        <v>1.5827234742755984E-2</v>
      </c>
      <c r="L42" s="3">
        <f t="shared" si="13"/>
        <v>1.5508987487384208E-2</v>
      </c>
      <c r="M42" s="3">
        <f t="shared" si="14"/>
        <v>2.5352297941843436E-2</v>
      </c>
      <c r="N42" s="3">
        <f t="shared" si="15"/>
        <v>2.4659499164696452E-2</v>
      </c>
      <c r="O42" s="3">
        <f t="shared" si="16"/>
        <v>2.4153315691471916E-2</v>
      </c>
      <c r="Q42" s="3">
        <v>2027</v>
      </c>
      <c r="R42" s="3">
        <f>Output!T235</f>
        <v>0.18405455198759363</v>
      </c>
      <c r="S42" s="3">
        <f>Output!T265</f>
        <v>0.17515370588372026</v>
      </c>
      <c r="T42" s="3">
        <f>Output!T295</f>
        <v>0.1686388478451073</v>
      </c>
      <c r="Z42" s="3">
        <v>2027</v>
      </c>
      <c r="AA42" s="3">
        <f t="shared" si="7"/>
        <v>1.1080847435279222E-2</v>
      </c>
      <c r="AB42" s="3">
        <f t="shared" si="7"/>
        <v>2.5216992757890681E-2</v>
      </c>
      <c r="AC42" s="3">
        <f t="shared" si="7"/>
        <v>3.9353138080502136E-2</v>
      </c>
    </row>
    <row r="43" spans="1:29" x14ac:dyDescent="0.25">
      <c r="A43" s="3">
        <v>2028</v>
      </c>
      <c r="B43" s="3">
        <f>Output!T116</f>
        <v>0.18472169021494075</v>
      </c>
      <c r="C43" s="3">
        <f>Output!T146</f>
        <v>0.17209406443355257</v>
      </c>
      <c r="D43" s="3">
        <f>Output!T176</f>
        <v>0.16284154088698685</v>
      </c>
      <c r="F43" s="3">
        <v>2028</v>
      </c>
      <c r="G43" s="3">
        <f t="shared" si="8"/>
        <v>8.8308307209296437E-3</v>
      </c>
      <c r="H43" s="3">
        <f t="shared" si="9"/>
        <v>8.5414042480768827E-3</v>
      </c>
      <c r="I43" s="3">
        <f t="shared" si="10"/>
        <v>8.3297361503413374E-3</v>
      </c>
      <c r="J43" s="3">
        <f t="shared" si="11"/>
        <v>2.1023253332735851E-2</v>
      </c>
      <c r="K43" s="3">
        <f t="shared" si="12"/>
        <v>2.026875589790678E-2</v>
      </c>
      <c r="L43" s="3">
        <f t="shared" si="13"/>
        <v>1.9716842594666734E-2</v>
      </c>
      <c r="M43" s="3">
        <f t="shared" si="14"/>
        <v>3.3215675944542042E-2</v>
      </c>
      <c r="N43" s="3">
        <f t="shared" si="15"/>
        <v>3.1996107547736664E-2</v>
      </c>
      <c r="O43" s="3">
        <f t="shared" si="16"/>
        <v>3.1103949038992117E-2</v>
      </c>
      <c r="Q43" s="3">
        <v>2028</v>
      </c>
      <c r="R43" s="3">
        <f>Output!T236</f>
        <v>0.17879399411190189</v>
      </c>
      <c r="S43" s="3">
        <f>Output!T266</f>
        <v>0.16720093173434072</v>
      </c>
      <c r="T43" s="3">
        <f>Output!T296</f>
        <v>0.15870645427023278</v>
      </c>
      <c r="Z43" s="3">
        <v>2028</v>
      </c>
      <c r="AA43" s="3">
        <f t="shared" si="7"/>
        <v>1.3851059294099088E-2</v>
      </c>
      <c r="AB43" s="3">
        <f t="shared" si="7"/>
        <v>3.3173333056882276E-2</v>
      </c>
      <c r="AC43" s="3">
        <f t="shared" si="7"/>
        <v>5.2495606819665717E-2</v>
      </c>
    </row>
    <row r="44" spans="1:29" x14ac:dyDescent="0.25">
      <c r="A44" s="3">
        <v>2029</v>
      </c>
      <c r="B44" s="3">
        <f>Output!T117</f>
        <v>0.17941051399479435</v>
      </c>
      <c r="C44" s="3">
        <f>Output!T147</f>
        <v>0.16385039795967257</v>
      </c>
      <c r="D44" s="3">
        <f>Output!T177</f>
        <v>0.15244161494738792</v>
      </c>
      <c r="F44" s="3">
        <v>2029</v>
      </c>
      <c r="G44" s="3">
        <f t="shared" si="8"/>
        <v>1.044149747987088E-2</v>
      </c>
      <c r="H44" s="3">
        <f t="shared" si="9"/>
        <v>1.0015251544643944E-2</v>
      </c>
      <c r="I44" s="3">
        <f t="shared" si="10"/>
        <v>9.7032664856106111E-3</v>
      </c>
      <c r="J44" s="3">
        <f t="shared" si="11"/>
        <v>2.6133724016286004E-2</v>
      </c>
      <c r="K44" s="3">
        <f t="shared" si="12"/>
        <v>2.4945113287989616E-2</v>
      </c>
      <c r="L44" s="3">
        <f t="shared" si="13"/>
        <v>2.4074905162478462E-2</v>
      </c>
      <c r="M44" s="3">
        <f t="shared" si="14"/>
        <v>4.1825950552701101E-2</v>
      </c>
      <c r="N44" s="3">
        <f t="shared" si="15"/>
        <v>3.9874975031335261E-2</v>
      </c>
      <c r="O44" s="3">
        <f t="shared" si="16"/>
        <v>3.8446543839346294E-2</v>
      </c>
      <c r="Q44" s="3">
        <v>2029</v>
      </c>
      <c r="R44" s="3">
        <f>Output!T237</f>
        <v>0.17389012668055306</v>
      </c>
      <c r="S44" s="3">
        <f>Output!T267</f>
        <v>0.15960482880111065</v>
      </c>
      <c r="T44" s="3">
        <f>Output!T297</f>
        <v>0.14913075113970117</v>
      </c>
      <c r="Z44" s="3">
        <v>2029</v>
      </c>
      <c r="AA44" s="3">
        <f t="shared" si="7"/>
        <v>1.6621271152918705E-2</v>
      </c>
      <c r="AB44" s="3">
        <f t="shared" si="7"/>
        <v>4.1962914398355901E-2</v>
      </c>
      <c r="AC44" s="3">
        <f t="shared" si="7"/>
        <v>6.7304557643792839E-2</v>
      </c>
    </row>
    <row r="45" spans="1:29" x14ac:dyDescent="0.25">
      <c r="A45" s="3">
        <v>2030</v>
      </c>
      <c r="B45" s="3">
        <f>Output!T118</f>
        <v>0.17443718729279228</v>
      </c>
      <c r="C45" s="3">
        <f>Output!T148</f>
        <v>0.15594460194805185</v>
      </c>
      <c r="D45" s="3">
        <f>Output!T178</f>
        <v>0.14237955947004824</v>
      </c>
      <c r="F45" s="3">
        <v>2030</v>
      </c>
      <c r="G45" s="3">
        <f t="shared" si="8"/>
        <v>1.2008333875176764E-2</v>
      </c>
      <c r="H45" s="3">
        <f t="shared" si="9"/>
        <v>1.1419483395159483E-2</v>
      </c>
      <c r="I45" s="3">
        <f t="shared" si="10"/>
        <v>1.0988221473747097E-2</v>
      </c>
      <c r="J45" s="3">
        <f t="shared" si="11"/>
        <v>3.163616745758896E-2</v>
      </c>
      <c r="K45" s="3">
        <f t="shared" si="12"/>
        <v>2.9876519246573755E-2</v>
      </c>
      <c r="L45" s="3">
        <f t="shared" si="13"/>
        <v>2.858743255080276E-2</v>
      </c>
      <c r="M45" s="3">
        <f t="shared" si="14"/>
        <v>5.1264001040001145E-2</v>
      </c>
      <c r="N45" s="3">
        <f t="shared" si="15"/>
        <v>4.8333555097988021E-2</v>
      </c>
      <c r="O45" s="3">
        <f t="shared" si="16"/>
        <v>4.6186643627858424E-2</v>
      </c>
      <c r="Q45" s="3">
        <v>2030</v>
      </c>
      <c r="R45" s="3">
        <f>Output!T238</f>
        <v>0.16929651335741505</v>
      </c>
      <c r="S45" s="3">
        <f>Output!T268</f>
        <v>0.15231899920428485</v>
      </c>
      <c r="T45" s="3">
        <f>Output!T298</f>
        <v>0.13986532134557381</v>
      </c>
      <c r="Z45" s="3">
        <v>2030</v>
      </c>
      <c r="AA45" s="3">
        <f t="shared" si="7"/>
        <v>1.9391483011738576E-2</v>
      </c>
      <c r="AB45" s="3">
        <f t="shared" si="7"/>
        <v>5.1691392827405237E-2</v>
      </c>
      <c r="AC45" s="3">
        <f t="shared" si="7"/>
        <v>8.3991302643071919E-2</v>
      </c>
    </row>
    <row r="46" spans="1:29" x14ac:dyDescent="0.25">
      <c r="A46" s="3">
        <v>2031</v>
      </c>
      <c r="B46" s="3">
        <f>Output!T119</f>
        <v>0.17138081259917129</v>
      </c>
      <c r="C46" s="3">
        <f>Output!T149</f>
        <v>0.14995577888892714</v>
      </c>
      <c r="D46" s="3">
        <f>Output!T179</f>
        <v>0.13423445600108966</v>
      </c>
      <c r="F46" s="3">
        <v>2031</v>
      </c>
      <c r="G46" s="3">
        <f t="shared" si="8"/>
        <v>1.3548269243989858E-2</v>
      </c>
      <c r="H46" s="3">
        <f t="shared" si="9"/>
        <v>1.2771029320926804E-2</v>
      </c>
      <c r="I46" s="3">
        <f t="shared" si="10"/>
        <v>1.2201530451893358E-2</v>
      </c>
      <c r="J46" s="3">
        <f t="shared" si="11"/>
        <v>3.3658615573073529E-2</v>
      </c>
      <c r="K46" s="3">
        <f t="shared" si="12"/>
        <v>3.1651549267908842E-2</v>
      </c>
      <c r="L46" s="3">
        <f t="shared" si="13"/>
        <v>3.0180911411051111E-2</v>
      </c>
      <c r="M46" s="3">
        <f t="shared" si="14"/>
        <v>5.37689619021572E-2</v>
      </c>
      <c r="N46" s="3">
        <f t="shared" si="15"/>
        <v>5.0532069214890889E-2</v>
      </c>
      <c r="O46" s="3">
        <f t="shared" si="16"/>
        <v>4.8160292370208878E-2</v>
      </c>
      <c r="Q46" s="3">
        <v>2031</v>
      </c>
      <c r="R46" s="3">
        <f>Output!T239</f>
        <v>0.16648321275492714</v>
      </c>
      <c r="S46" s="3">
        <f>Output!T269</f>
        <v>0.14681350155630254</v>
      </c>
      <c r="T46" s="3">
        <f>Output!T299</f>
        <v>0.13238020427209651</v>
      </c>
      <c r="Z46" s="3">
        <v>2031</v>
      </c>
      <c r="AA46" s="3">
        <f t="shared" si="7"/>
        <v>2.2161694870558316E-2</v>
      </c>
      <c r="AB46" s="3">
        <f t="shared" si="7"/>
        <v>5.5329603798350876E-2</v>
      </c>
      <c r="AC46" s="3">
        <f t="shared" si="7"/>
        <v>8.8497512726143576E-2</v>
      </c>
    </row>
    <row r="47" spans="1:29" x14ac:dyDescent="0.25">
      <c r="A47" s="3">
        <v>2032</v>
      </c>
      <c r="B47" s="3">
        <f>Output!T120</f>
        <v>0.16834839797304499</v>
      </c>
      <c r="C47" s="3">
        <f>Output!T150</f>
        <v>0.14399087400906721</v>
      </c>
      <c r="D47" s="3">
        <f>Output!T180</f>
        <v>0.12611329165551083</v>
      </c>
      <c r="F47" s="3">
        <v>2032</v>
      </c>
      <c r="G47" s="3">
        <f t="shared" si="8"/>
        <v>1.5061514287380418E-2</v>
      </c>
      <c r="H47" s="3">
        <f t="shared" si="9"/>
        <v>1.4070099654694676E-2</v>
      </c>
      <c r="I47" s="3">
        <f t="shared" si="10"/>
        <v>1.3343403936958908E-2</v>
      </c>
      <c r="J47" s="3">
        <f t="shared" si="11"/>
        <v>3.5683412318803912E-2</v>
      </c>
      <c r="K47" s="3">
        <f t="shared" si="12"/>
        <v>3.3389769654472629E-2</v>
      </c>
      <c r="L47" s="3">
        <f t="shared" si="13"/>
        <v>3.1708794635711246E-2</v>
      </c>
      <c r="M47" s="3">
        <f t="shared" si="14"/>
        <v>5.6305310350227407E-2</v>
      </c>
      <c r="N47" s="3">
        <f t="shared" si="15"/>
        <v>5.2709439654250588E-2</v>
      </c>
      <c r="O47" s="3">
        <f t="shared" si="16"/>
        <v>5.0074185334463603E-2</v>
      </c>
      <c r="Q47" s="3">
        <v>2032</v>
      </c>
      <c r="R47" s="3">
        <f>Output!T240</f>
        <v>0.16369191507546213</v>
      </c>
      <c r="S47" s="3">
        <f>Output!T270</f>
        <v>0.14132996837495629</v>
      </c>
      <c r="T47" s="3">
        <f>Output!T300</f>
        <v>0.12491707089344872</v>
      </c>
      <c r="Z47" s="3">
        <v>2032</v>
      </c>
      <c r="AA47" s="3">
        <f t="shared" si="7"/>
        <v>2.4931906729378308E-2</v>
      </c>
      <c r="AB47" s="3">
        <f t="shared" si="7"/>
        <v>5.9036284339761672E-2</v>
      </c>
      <c r="AC47" s="3">
        <f t="shared" si="7"/>
        <v>9.3140661950145157E-2</v>
      </c>
    </row>
    <row r="48" spans="1:29" x14ac:dyDescent="0.25">
      <c r="A48" s="3">
        <v>2033</v>
      </c>
      <c r="B48" s="3">
        <f>Output!T121</f>
        <v>0.16534036229671226</v>
      </c>
      <c r="C48" s="3">
        <f>Output!T151</f>
        <v>0.13805038996723076</v>
      </c>
      <c r="D48" s="3">
        <f>Output!T181</f>
        <v>0.1180165272038405</v>
      </c>
      <c r="F48" s="3">
        <v>2033</v>
      </c>
      <c r="G48" s="3">
        <f t="shared" si="8"/>
        <v>1.6548283389633562E-2</v>
      </c>
      <c r="H48" s="3">
        <f t="shared" si="9"/>
        <v>1.5316909149069706E-2</v>
      </c>
      <c r="I48" s="3">
        <f t="shared" si="10"/>
        <v>1.4414056497389607E-2</v>
      </c>
      <c r="J48" s="3">
        <f t="shared" si="11"/>
        <v>3.7710647194695079E-2</v>
      </c>
      <c r="K48" s="3">
        <f t="shared" si="12"/>
        <v>3.5089815537023485E-2</v>
      </c>
      <c r="L48" s="3">
        <f t="shared" si="13"/>
        <v>3.316864755246747E-2</v>
      </c>
      <c r="M48" s="3">
        <f t="shared" si="14"/>
        <v>5.8873010999756559E-2</v>
      </c>
      <c r="N48" s="3">
        <f t="shared" si="15"/>
        <v>5.4862721924977244E-2</v>
      </c>
      <c r="O48" s="3">
        <f t="shared" si="16"/>
        <v>5.192323860754533E-2</v>
      </c>
      <c r="Q48" s="3">
        <v>2033</v>
      </c>
      <c r="R48" s="3">
        <f>Output!T241</f>
        <v>0.16092300488288838</v>
      </c>
      <c r="S48" s="3">
        <f>Output!T271</f>
        <v>0.13586886113688817</v>
      </c>
      <c r="T48" s="3">
        <f>Output!T301</f>
        <v>0.11747634422988562</v>
      </c>
      <c r="Z48" s="3">
        <v>2033</v>
      </c>
      <c r="AA48" s="3">
        <f t="shared" si="7"/>
        <v>2.7702118588197933E-2</v>
      </c>
      <c r="AB48" s="3">
        <f t="shared" si="7"/>
        <v>6.2813515172240042E-2</v>
      </c>
      <c r="AC48" s="3">
        <f t="shared" si="7"/>
        <v>9.7924911756282026E-2</v>
      </c>
    </row>
    <row r="49" spans="1:29" x14ac:dyDescent="0.25">
      <c r="A49" s="3">
        <v>2034</v>
      </c>
      <c r="B49" s="3">
        <f>Output!T122</f>
        <v>0.16235586780557537</v>
      </c>
      <c r="C49" s="3">
        <f>Output!T152</f>
        <v>0.13213342616647522</v>
      </c>
      <c r="D49" s="3">
        <f>Output!T182</f>
        <v>0.10994328299325108</v>
      </c>
      <c r="F49" s="3">
        <v>2034</v>
      </c>
      <c r="G49" s="3">
        <f t="shared" si="8"/>
        <v>1.800878356856965E-2</v>
      </c>
      <c r="H49" s="3">
        <f t="shared" si="9"/>
        <v>1.6511664637711511E-2</v>
      </c>
      <c r="I49" s="3">
        <f t="shared" si="10"/>
        <v>1.5413694966845075E-2</v>
      </c>
      <c r="J49" s="3">
        <f t="shared" si="11"/>
        <v>3.9740389520437347E-2</v>
      </c>
      <c r="K49" s="3">
        <f t="shared" si="12"/>
        <v>3.6750236959207559E-2</v>
      </c>
      <c r="L49" s="3">
        <f t="shared" si="13"/>
        <v>3.4557903467089833E-2</v>
      </c>
      <c r="M49" s="3">
        <f t="shared" si="14"/>
        <v>6.1471995472305037E-2</v>
      </c>
      <c r="N49" s="3">
        <f t="shared" si="15"/>
        <v>5.6988809280703615E-2</v>
      </c>
      <c r="O49" s="3">
        <f t="shared" si="16"/>
        <v>5.3702111967334612E-2</v>
      </c>
      <c r="Q49" s="3">
        <v>2034</v>
      </c>
      <c r="R49" s="3">
        <f>Output!T242</f>
        <v>0.15817571303976707</v>
      </c>
      <c r="S49" s="3">
        <f>Output!T272</f>
        <v>0.13042935302007908</v>
      </c>
      <c r="T49" s="3">
        <f>Output!T302</f>
        <v>0.1100572166875815</v>
      </c>
      <c r="Z49" s="3">
        <v>2034</v>
      </c>
      <c r="AA49" s="3">
        <f t="shared" si="7"/>
        <v>3.04723304470178E-2</v>
      </c>
      <c r="AB49" s="3">
        <f t="shared" si="7"/>
        <v>6.666344024737135E-2</v>
      </c>
      <c r="AC49" s="3">
        <f t="shared" si="7"/>
        <v>0.10285455004772477</v>
      </c>
    </row>
    <row r="50" spans="1:29" x14ac:dyDescent="0.25">
      <c r="A50" s="3">
        <v>2035</v>
      </c>
      <c r="B50" s="3">
        <f>Output!T123</f>
        <v>0.15939403484680673</v>
      </c>
      <c r="C50" s="3">
        <f>Output!T153</f>
        <v>0.12623912389808792</v>
      </c>
      <c r="D50" s="3">
        <f>Output!T183</f>
        <v>0.10189272125914485</v>
      </c>
      <c r="F50" s="3">
        <v>2035</v>
      </c>
      <c r="G50" s="3">
        <f t="shared" si="8"/>
        <v>1.9443214107257797E-2</v>
      </c>
      <c r="H50" s="3">
        <f t="shared" si="9"/>
        <v>1.7654565403689201E-2</v>
      </c>
      <c r="I50" s="3">
        <f t="shared" si="10"/>
        <v>1.6342518812555166E-2</v>
      </c>
      <c r="J50" s="3">
        <f t="shared" si="11"/>
        <v>4.1772686699993386E-2</v>
      </c>
      <c r="K50" s="3">
        <f t="shared" si="12"/>
        <v>3.8369495571292836E-2</v>
      </c>
      <c r="L50" s="3">
        <f t="shared" si="13"/>
        <v>3.5873858496649751E-2</v>
      </c>
      <c r="M50" s="3">
        <f t="shared" si="14"/>
        <v>6.4102159292728916E-2</v>
      </c>
      <c r="N50" s="3">
        <f t="shared" si="15"/>
        <v>5.9084425738896426E-2</v>
      </c>
      <c r="O50" s="3">
        <f t="shared" si="16"/>
        <v>5.5405198180744325E-2</v>
      </c>
      <c r="Q50" s="3">
        <v>2035</v>
      </c>
      <c r="R50" s="3">
        <f>Output!T243</f>
        <v>0.15544923196197447</v>
      </c>
      <c r="S50" s="3">
        <f>Output!T273</f>
        <v>0.12501065566859865</v>
      </c>
      <c r="T50" s="3">
        <f>Output!T303</f>
        <v>0.10265891913879953</v>
      </c>
      <c r="Z50" s="3">
        <v>2035</v>
      </c>
      <c r="AA50" s="3">
        <f t="shared" si="7"/>
        <v>3.3242542305837543E-2</v>
      </c>
      <c r="AB50" s="3">
        <f t="shared" si="7"/>
        <v>7.0588268669248694E-2</v>
      </c>
      <c r="AC50" s="3">
        <f t="shared" si="7"/>
        <v>0.10793399503265971</v>
      </c>
    </row>
    <row r="51" spans="1:29" x14ac:dyDescent="0.25">
      <c r="A51" s="3">
        <v>2036</v>
      </c>
      <c r="B51" s="3">
        <f>Output!T124</f>
        <v>0.15639483758697989</v>
      </c>
      <c r="C51" s="3">
        <f>Output!T154</f>
        <v>0.12391564661866468</v>
      </c>
      <c r="D51" s="3">
        <f>Output!T184</f>
        <v>0.10041634965270314</v>
      </c>
      <c r="F51" s="3">
        <v>2036</v>
      </c>
      <c r="G51" s="3">
        <f t="shared" si="8"/>
        <v>2.0851246484051348E-2</v>
      </c>
      <c r="H51" s="3">
        <f t="shared" si="9"/>
        <v>1.8777009585857297E-2</v>
      </c>
      <c r="I51" s="3">
        <f t="shared" si="10"/>
        <v>1.7258334639909147E-2</v>
      </c>
      <c r="J51" s="3">
        <f t="shared" si="11"/>
        <v>4.3806811572243823E-2</v>
      </c>
      <c r="K51" s="3">
        <f t="shared" si="12"/>
        <v>3.9991043247533303E-2</v>
      </c>
      <c r="L51" s="3">
        <f t="shared" si="13"/>
        <v>3.7196898920665855E-2</v>
      </c>
      <c r="M51" s="3">
        <f t="shared" si="14"/>
        <v>6.6762376660436301E-2</v>
      </c>
      <c r="N51" s="3">
        <f t="shared" si="15"/>
        <v>6.1205076909209309E-2</v>
      </c>
      <c r="O51" s="3">
        <f t="shared" si="16"/>
        <v>5.7135463201422591E-2</v>
      </c>
      <c r="Q51" s="3">
        <v>2036</v>
      </c>
      <c r="R51" s="3">
        <f>Output!T244</f>
        <v>0.15268845364069708</v>
      </c>
      <c r="S51" s="3">
        <f>Output!T274</f>
        <v>0.12287023655167222</v>
      </c>
      <c r="T51" s="3">
        <f>Output!T304</f>
        <v>0.10129620353299039</v>
      </c>
      <c r="Z51" s="3">
        <v>2036</v>
      </c>
      <c r="AA51" s="3">
        <f t="shared" si="7"/>
        <v>3.6012754164657414E-2</v>
      </c>
      <c r="AB51" s="3">
        <f t="shared" si="7"/>
        <v>7.4590276674391706E-2</v>
      </c>
      <c r="AC51" s="3">
        <f t="shared" si="7"/>
        <v>0.11316779918412614</v>
      </c>
    </row>
    <row r="52" spans="1:29" x14ac:dyDescent="0.25">
      <c r="A52" s="3">
        <v>2037</v>
      </c>
      <c r="B52" s="3">
        <f>Output!T125</f>
        <v>0.15341668916267073</v>
      </c>
      <c r="C52" s="3">
        <f>Output!T155</f>
        <v>0.12161321817475908</v>
      </c>
      <c r="D52" s="3">
        <f>Output!T185</f>
        <v>9.8961026881779074E-2</v>
      </c>
      <c r="F52" s="3">
        <v>2037</v>
      </c>
      <c r="G52" s="3">
        <f t="shared" si="8"/>
        <v>2.2233065801607121E-2</v>
      </c>
      <c r="H52" s="3">
        <f t="shared" si="9"/>
        <v>1.9879182286872611E-2</v>
      </c>
      <c r="I52" s="3">
        <f t="shared" si="10"/>
        <v>1.8161327551563831E-2</v>
      </c>
      <c r="J52" s="3">
        <f t="shared" si="11"/>
        <v>4.5842735692324721E-2</v>
      </c>
      <c r="K52" s="3">
        <f t="shared" si="12"/>
        <v>4.1614945850415551E-2</v>
      </c>
      <c r="L52" s="3">
        <f t="shared" si="13"/>
        <v>3.8527337007427984E-2</v>
      </c>
      <c r="M52" s="3">
        <f t="shared" si="14"/>
        <v>6.9452405583042345E-2</v>
      </c>
      <c r="N52" s="3">
        <f t="shared" si="15"/>
        <v>6.3350709413958498E-2</v>
      </c>
      <c r="O52" s="3">
        <f t="shared" si="16"/>
        <v>5.8893346463292175E-2</v>
      </c>
      <c r="Q52" s="3">
        <v>2037</v>
      </c>
      <c r="R52" s="3">
        <f>Output!T245</f>
        <v>0.14994700550415296</v>
      </c>
      <c r="S52" s="3">
        <f>Output!T275</f>
        <v>0.120749147619479</v>
      </c>
      <c r="T52" s="3">
        <f>Output!T305</f>
        <v>9.9952818111914463E-2</v>
      </c>
      <c r="Z52" s="3">
        <v>2037</v>
      </c>
      <c r="AA52" s="3">
        <f t="shared" si="7"/>
        <v>3.8782966023477028E-2</v>
      </c>
      <c r="AB52" s="3">
        <f t="shared" si="7"/>
        <v>7.8671809671832821E-2</v>
      </c>
      <c r="AC52" s="3">
        <f t="shared" si="7"/>
        <v>0.11856065332018847</v>
      </c>
    </row>
    <row r="53" spans="1:29" x14ac:dyDescent="0.25">
      <c r="A53" s="3">
        <v>2038</v>
      </c>
      <c r="B53" s="3">
        <f>Output!T126</f>
        <v>0.15045883558574125</v>
      </c>
      <c r="C53" s="3">
        <f>Output!T156</f>
        <v>0.11933108457823317</v>
      </c>
      <c r="D53" s="3">
        <f>Output!T186</f>
        <v>9.7525998958234703E-2</v>
      </c>
      <c r="F53" s="3">
        <v>2038</v>
      </c>
      <c r="G53" s="3">
        <f t="shared" si="8"/>
        <v>2.3588850532760133E-2</v>
      </c>
      <c r="H53" s="3">
        <f t="shared" si="9"/>
        <v>2.0961261979570163E-2</v>
      </c>
      <c r="I53" s="3">
        <f t="shared" si="10"/>
        <v>1.9051676020354239E-2</v>
      </c>
      <c r="J53" s="3">
        <f t="shared" si="11"/>
        <v>4.7880404895393136E-2</v>
      </c>
      <c r="K53" s="3">
        <f t="shared" si="12"/>
        <v>4.3241251571678824E-2</v>
      </c>
      <c r="L53" s="3">
        <f t="shared" si="13"/>
        <v>3.9865481340496584E-2</v>
      </c>
      <c r="M53" s="3">
        <f t="shared" si="14"/>
        <v>7.2171959258026108E-2</v>
      </c>
      <c r="N53" s="3">
        <f t="shared" si="15"/>
        <v>6.552124116378745E-2</v>
      </c>
      <c r="O53" s="3">
        <f t="shared" si="16"/>
        <v>6.0679286660638924E-2</v>
      </c>
      <c r="Q53" s="3">
        <v>2038</v>
      </c>
      <c r="R53" s="3">
        <f>Output!T246</f>
        <v>0.1472241953276768</v>
      </c>
      <c r="S53" s="3">
        <f>Output!T276</f>
        <v>0.11864669664735374</v>
      </c>
      <c r="T53" s="3">
        <f>Output!T306</f>
        <v>9.8628070650906507E-2</v>
      </c>
      <c r="Z53" s="3">
        <v>2038</v>
      </c>
      <c r="AA53" s="3">
        <f t="shared" si="7"/>
        <v>4.1553177882297017E-2</v>
      </c>
      <c r="AB53" s="3">
        <f t="shared" si="7"/>
        <v>8.283528434519892E-2</v>
      </c>
      <c r="AC53" s="3">
        <f t="shared" si="7"/>
        <v>0.12411739080810082</v>
      </c>
    </row>
    <row r="54" spans="1:29" x14ac:dyDescent="0.25">
      <c r="A54" s="3">
        <v>2039</v>
      </c>
      <c r="B54" s="3">
        <f>Output!T127</f>
        <v>0.14752054381216845</v>
      </c>
      <c r="C54" s="3">
        <f>Output!T157</f>
        <v>0.11706849184094902</v>
      </c>
      <c r="D54" s="3">
        <f>Output!T187</f>
        <v>9.6110511893932077E-2</v>
      </c>
      <c r="F54" s="3">
        <v>2039</v>
      </c>
      <c r="G54" s="3">
        <f t="shared" si="8"/>
        <v>2.4918772704719358E-2</v>
      </c>
      <c r="H54" s="3">
        <f t="shared" si="9"/>
        <v>2.2023420506998181E-2</v>
      </c>
      <c r="I54" s="3">
        <f t="shared" si="10"/>
        <v>1.9929551889328601E-2</v>
      </c>
      <c r="J54" s="3">
        <f t="shared" si="11"/>
        <v>4.9919738091335333E-2</v>
      </c>
      <c r="K54" s="3">
        <f t="shared" si="12"/>
        <v>4.4869989846750946E-2</v>
      </c>
      <c r="L54" s="3">
        <f t="shared" si="13"/>
        <v>4.1211636355626982E-2</v>
      </c>
      <c r="M54" s="3">
        <f t="shared" si="14"/>
        <v>7.4920703477951267E-2</v>
      </c>
      <c r="N54" s="3">
        <f t="shared" si="15"/>
        <v>6.7716559186503669E-2</v>
      </c>
      <c r="O54" s="3">
        <f t="shared" si="16"/>
        <v>6.249372082192535E-2</v>
      </c>
      <c r="Q54" s="3">
        <v>2039</v>
      </c>
      <c r="R54" s="3">
        <f>Output!T247</f>
        <v>0.14451935012449885</v>
      </c>
      <c r="S54" s="3">
        <f>Output!T277</f>
        <v>0.11656219142033329</v>
      </c>
      <c r="T54" s="3">
        <f>Output!T307</f>
        <v>9.7321268935003355E-2</v>
      </c>
      <c r="Z54" s="3">
        <v>2039</v>
      </c>
      <c r="AA54" s="3">
        <f t="shared" si="7"/>
        <v>4.4323389741116631E-2</v>
      </c>
      <c r="AB54" s="3">
        <f t="shared" si="7"/>
        <v>8.7083190818674244E-2</v>
      </c>
      <c r="AC54" s="3">
        <f t="shared" si="7"/>
        <v>0.12984299189623172</v>
      </c>
    </row>
    <row r="55" spans="1:29" x14ac:dyDescent="0.25">
      <c r="A55" s="3">
        <v>2040</v>
      </c>
      <c r="B55" s="3">
        <f>Output!T128</f>
        <v>0.14459936338050403</v>
      </c>
      <c r="C55" s="3">
        <f>Output!T158</f>
        <v>0.11482303138968816</v>
      </c>
      <c r="D55" s="3">
        <f>Output!T188</f>
        <v>9.471215711565277E-2</v>
      </c>
      <c r="F55" s="3">
        <v>2040</v>
      </c>
      <c r="G55" s="3">
        <f t="shared" si="8"/>
        <v>2.6222982797863385E-2</v>
      </c>
      <c r="H55" s="3">
        <f t="shared" si="9"/>
        <v>2.3065808533696001E-2</v>
      </c>
      <c r="I55" s="3">
        <f t="shared" si="10"/>
        <v>2.0795105823026249E-2</v>
      </c>
      <c r="J55" s="3">
        <f t="shared" si="11"/>
        <v>5.1960602086285286E-2</v>
      </c>
      <c r="K55" s="3">
        <f t="shared" si="12"/>
        <v>4.65011474368031E-2</v>
      </c>
      <c r="L55" s="3">
        <f t="shared" si="13"/>
        <v>4.2566079070230134E-2</v>
      </c>
      <c r="M55" s="3">
        <f t="shared" si="14"/>
        <v>7.7698221374707152E-2</v>
      </c>
      <c r="N55" s="3">
        <f t="shared" si="15"/>
        <v>6.9936486339910162E-2</v>
      </c>
      <c r="O55" s="3">
        <f t="shared" si="16"/>
        <v>6.4337052317434015E-2</v>
      </c>
      <c r="Q55" s="3">
        <v>2040</v>
      </c>
      <c r="R55" s="3">
        <f>Output!T248</f>
        <v>0.14183022018952079</v>
      </c>
      <c r="S55" s="3">
        <f>Output!T278</f>
        <v>0.11449342068970617</v>
      </c>
      <c r="T55" s="3">
        <f>Output!T308</f>
        <v>9.6030201715493521E-2</v>
      </c>
      <c r="Z55" s="3">
        <v>2040</v>
      </c>
      <c r="AA55" s="3">
        <f t="shared" si="7"/>
        <v>4.7093601599936627E-2</v>
      </c>
      <c r="AB55" s="3">
        <f t="shared" si="7"/>
        <v>9.1418094888784371E-2</v>
      </c>
      <c r="AC55" s="3">
        <f t="shared" si="7"/>
        <v>0.13574258817763213</v>
      </c>
    </row>
    <row r="56" spans="1:29" x14ac:dyDescent="0.25">
      <c r="A56" s="3">
        <v>2041</v>
      </c>
      <c r="B56" s="3">
        <f>Output!T129</f>
        <v>0.14189885014387824</v>
      </c>
      <c r="C56" s="3">
        <f>Output!T159</f>
        <v>0.11279823813346598</v>
      </c>
      <c r="D56" s="3">
        <f>Output!T189</f>
        <v>9.3534469532412109E-2</v>
      </c>
      <c r="F56" s="3">
        <v>2041</v>
      </c>
      <c r="G56" s="3">
        <f t="shared" si="8"/>
        <v>2.7503421150830477E-2</v>
      </c>
      <c r="H56" s="3">
        <f t="shared" si="9"/>
        <v>2.409036639830188E-2</v>
      </c>
      <c r="I56" s="3">
        <f t="shared" si="10"/>
        <v>2.1650278160085443E-2</v>
      </c>
      <c r="J56" s="3">
        <f t="shared" si="11"/>
        <v>5.3892317879971209E-2</v>
      </c>
      <c r="K56" s="3">
        <f t="shared" si="12"/>
        <v>4.8046832634390406E-2</v>
      </c>
      <c r="L56" s="3">
        <f t="shared" si="13"/>
        <v>4.3856223110349341E-2</v>
      </c>
      <c r="M56" s="3">
        <f t="shared" si="14"/>
        <v>8.0281214609111917E-2</v>
      </c>
      <c r="N56" s="3">
        <f t="shared" si="15"/>
        <v>7.2003298870478905E-2</v>
      </c>
      <c r="O56" s="3">
        <f t="shared" si="16"/>
        <v>6.6062168060613255E-2</v>
      </c>
      <c r="Q56" s="3">
        <v>2041</v>
      </c>
      <c r="R56" s="3">
        <f>Output!T249</f>
        <v>0.13934368433137007</v>
      </c>
      <c r="S56" s="3">
        <f>Output!T279</f>
        <v>0.11262724403590638</v>
      </c>
      <c r="T56" s="3">
        <f>Output!T309</f>
        <v>9.4941728572811024E-2</v>
      </c>
      <c r="Z56" s="3">
        <v>2041</v>
      </c>
      <c r="AA56" s="3">
        <f t="shared" ref="AA56:AC65" si="17">0.181/10^3*AA23</f>
        <v>4.9863813458756491E-2</v>
      </c>
      <c r="AB56" s="3">
        <f t="shared" si="17"/>
        <v>9.5597337089034048E-2</v>
      </c>
      <c r="AC56" s="3">
        <f t="shared" si="17"/>
        <v>0.14133086071931161</v>
      </c>
    </row>
    <row r="57" spans="1:29" x14ac:dyDescent="0.25">
      <c r="A57" s="3">
        <v>2042</v>
      </c>
      <c r="B57" s="3">
        <f>Output!T130</f>
        <v>0.13920330066249395</v>
      </c>
      <c r="C57" s="3">
        <f>Output!T160</f>
        <v>0.11077840863248527</v>
      </c>
      <c r="D57" s="3">
        <f>Output!T190</f>
        <v>9.2361766648527868E-2</v>
      </c>
      <c r="F57" s="3">
        <v>2042</v>
      </c>
      <c r="G57" s="3">
        <f t="shared" si="8"/>
        <v>2.8760131430720974E-2</v>
      </c>
      <c r="H57" s="3">
        <f t="shared" si="9"/>
        <v>2.5097137767916167E-2</v>
      </c>
      <c r="I57" s="3">
        <f t="shared" si="10"/>
        <v>2.2495112751767278E-2</v>
      </c>
      <c r="J57" s="3">
        <f t="shared" si="11"/>
        <v>5.5823647789264484E-2</v>
      </c>
      <c r="K57" s="3">
        <f t="shared" si="12"/>
        <v>4.9594052935735954E-2</v>
      </c>
      <c r="L57" s="3">
        <f t="shared" si="13"/>
        <v>4.5154576709766761E-2</v>
      </c>
      <c r="M57" s="3">
        <f t="shared" si="14"/>
        <v>8.2887164147807932E-2</v>
      </c>
      <c r="N57" s="3">
        <f t="shared" si="15"/>
        <v>7.4090968103555685E-2</v>
      </c>
      <c r="O57" s="3">
        <f t="shared" si="16"/>
        <v>6.7814040667766237E-2</v>
      </c>
      <c r="Q57" s="3">
        <v>2042</v>
      </c>
      <c r="R57" s="3">
        <f>Output!T250</f>
        <v>0.13686171137629885</v>
      </c>
      <c r="S57" s="3">
        <f>Output!T280</f>
        <v>0.11076563028518607</v>
      </c>
      <c r="T57" s="3">
        <f>Output!T310</f>
        <v>9.3857837561401425E-2</v>
      </c>
      <c r="Z57" s="3">
        <v>2042</v>
      </c>
      <c r="AA57" s="3">
        <f t="shared" si="17"/>
        <v>5.2634025317576244E-2</v>
      </c>
      <c r="AB57" s="3">
        <f t="shared" si="17"/>
        <v>9.9854637362318727E-2</v>
      </c>
      <c r="AC57" s="3">
        <f t="shared" si="17"/>
        <v>0.14707524940706124</v>
      </c>
    </row>
    <row r="58" spans="1:29" x14ac:dyDescent="0.25">
      <c r="A58" s="3">
        <v>2043</v>
      </c>
      <c r="B58" s="3">
        <f>Output!T131</f>
        <v>0.13651374119798332</v>
      </c>
      <c r="C58" s="3">
        <f>Output!T161</f>
        <v>0.10876456914837822</v>
      </c>
      <c r="D58" s="3">
        <f>Output!T191</f>
        <v>9.1195032837402365E-2</v>
      </c>
      <c r="F58" s="3">
        <v>2043</v>
      </c>
      <c r="G58" s="3">
        <f t="shared" si="8"/>
        <v>2.9993166328523408E-2</v>
      </c>
      <c r="H58" s="3">
        <f t="shared" si="9"/>
        <v>2.6086175333527386E-2</v>
      </c>
      <c r="I58" s="3">
        <f t="shared" si="10"/>
        <v>2.3329662104899528E-2</v>
      </c>
      <c r="J58" s="3">
        <f t="shared" si="11"/>
        <v>5.7754307694944371E-2</v>
      </c>
      <c r="K58" s="3">
        <f t="shared" si="12"/>
        <v>5.1142666990812581E-2</v>
      </c>
      <c r="L58" s="3">
        <f t="shared" si="13"/>
        <v>4.6461296396512961E-2</v>
      </c>
      <c r="M58" s="3">
        <f t="shared" si="14"/>
        <v>8.5515449061365309E-2</v>
      </c>
      <c r="N58" s="3">
        <f t="shared" si="15"/>
        <v>7.6199158648097745E-2</v>
      </c>
      <c r="O58" s="3">
        <f t="shared" si="16"/>
        <v>6.95929306881264E-2</v>
      </c>
      <c r="Q58" s="3">
        <v>2043</v>
      </c>
      <c r="R58" s="3">
        <f>Output!T251</f>
        <v>0.13438524350901873</v>
      </c>
      <c r="S58" s="3">
        <f>Output!T281</f>
        <v>0.10890952162225685</v>
      </c>
      <c r="T58" s="3">
        <f>Output!T311</f>
        <v>9.2779432409589524E-2</v>
      </c>
      <c r="Z58" s="3">
        <v>2043</v>
      </c>
      <c r="AA58" s="3">
        <f t="shared" si="17"/>
        <v>5.540423717639599E-2</v>
      </c>
      <c r="AB58" s="3">
        <f t="shared" si="17"/>
        <v>0.10419217636919881</v>
      </c>
      <c r="AC58" s="3">
        <f t="shared" si="17"/>
        <v>0.15298011556200147</v>
      </c>
    </row>
    <row r="59" spans="1:29" x14ac:dyDescent="0.25">
      <c r="A59" s="3">
        <v>2044</v>
      </c>
      <c r="B59" s="3">
        <f>Output!T132</f>
        <v>0.13383004608565671</v>
      </c>
      <c r="C59" s="3">
        <f>Output!T162</f>
        <v>0.10675657307234025</v>
      </c>
      <c r="D59" s="3">
        <f>Output!T192</f>
        <v>9.0034142434345932E-2</v>
      </c>
      <c r="F59" s="3">
        <v>2044</v>
      </c>
      <c r="G59" s="3">
        <f t="shared" si="8"/>
        <v>3.1202577430226777E-2</v>
      </c>
      <c r="H59" s="3">
        <f t="shared" si="9"/>
        <v>2.7057530496963793E-2</v>
      </c>
      <c r="I59" s="3">
        <f t="shared" si="10"/>
        <v>2.4153977621310455E-2</v>
      </c>
      <c r="J59" s="3">
        <f t="shared" si="11"/>
        <v>5.9683986978973154E-2</v>
      </c>
      <c r="K59" s="3">
        <f t="shared" si="12"/>
        <v>5.2692515453157326E-2</v>
      </c>
      <c r="L59" s="3">
        <f t="shared" si="13"/>
        <v>4.7776535336589931E-2</v>
      </c>
      <c r="M59" s="3">
        <f t="shared" si="14"/>
        <v>8.8165396527719514E-2</v>
      </c>
      <c r="N59" s="3">
        <f t="shared" si="15"/>
        <v>7.8327500409350839E-2</v>
      </c>
      <c r="O59" s="3">
        <f t="shared" si="16"/>
        <v>7.1399093051869422E-2</v>
      </c>
      <c r="Q59" s="3">
        <v>2044</v>
      </c>
      <c r="R59" s="3">
        <f>Output!T252</f>
        <v>0.13191416535066716</v>
      </c>
      <c r="S59" s="3">
        <f>Output!T282</f>
        <v>0.10705878344006278</v>
      </c>
      <c r="T59" s="3">
        <f>Output!T312</f>
        <v>9.170639773851276E-2</v>
      </c>
      <c r="Z59" s="3">
        <v>2044</v>
      </c>
      <c r="AA59" s="3">
        <f t="shared" si="17"/>
        <v>5.8174449035215729E-2</v>
      </c>
      <c r="AB59" s="3">
        <f t="shared" si="17"/>
        <v>0.10861219569001247</v>
      </c>
      <c r="AC59" s="3">
        <f t="shared" si="17"/>
        <v>0.1590499423448091</v>
      </c>
    </row>
    <row r="60" spans="1:29" x14ac:dyDescent="0.25">
      <c r="A60" s="3">
        <v>2045</v>
      </c>
      <c r="B60" s="3">
        <f>Output!T133</f>
        <v>0.13115206871670954</v>
      </c>
      <c r="C60" s="3">
        <f>Output!T163</f>
        <v>0.10475431568379666</v>
      </c>
      <c r="D60" s="3">
        <f>Output!T193</f>
        <v>8.8878990718783857E-2</v>
      </c>
      <c r="F60" s="3">
        <v>2045</v>
      </c>
      <c r="G60" s="3">
        <f t="shared" si="8"/>
        <v>3.2388415032683242E-2</v>
      </c>
      <c r="H60" s="3">
        <f t="shared" si="9"/>
        <v>2.8011253739238292E-2</v>
      </c>
      <c r="I60" s="3">
        <f t="shared" si="10"/>
        <v>2.496810978201296E-2</v>
      </c>
      <c r="J60" s="3">
        <f t="shared" si="11"/>
        <v>6.1612346993854726E-2</v>
      </c>
      <c r="K60" s="3">
        <f t="shared" si="12"/>
        <v>5.4243420705154408E-2</v>
      </c>
      <c r="L60" s="3">
        <f t="shared" si="13"/>
        <v>4.9100443350870909E-2</v>
      </c>
      <c r="M60" s="3">
        <f t="shared" si="14"/>
        <v>9.0836278955026203E-2</v>
      </c>
      <c r="N60" s="3">
        <f t="shared" si="15"/>
        <v>8.0475587671070506E-2</v>
      </c>
      <c r="O60" s="3">
        <f t="shared" si="16"/>
        <v>7.3232776919728876E-2</v>
      </c>
      <c r="Q60" s="3">
        <v>2045</v>
      </c>
      <c r="R60" s="3">
        <f>Output!T253</f>
        <v>0.12944834230065616</v>
      </c>
      <c r="S60" s="3">
        <f>Output!T283</f>
        <v>0.10521331959440271</v>
      </c>
      <c r="T60" s="3">
        <f>Output!T313</f>
        <v>9.0638637403969963E-2</v>
      </c>
      <c r="Z60" s="3">
        <v>2045</v>
      </c>
      <c r="AA60" s="3">
        <f t="shared" si="17"/>
        <v>6.09446608940356E-2</v>
      </c>
      <c r="AB60" s="3">
        <f t="shared" si="17"/>
        <v>0.11311699952675452</v>
      </c>
      <c r="AC60" s="3">
        <f t="shared" si="17"/>
        <v>0.16528933815947353</v>
      </c>
    </row>
    <row r="61" spans="1:29" x14ac:dyDescent="0.25">
      <c r="A61" s="3">
        <v>2046</v>
      </c>
      <c r="B61" s="3">
        <f>Output!T134</f>
        <v>0.12847970437056705</v>
      </c>
      <c r="C61" s="3">
        <f>Output!T164</f>
        <v>0.10275767131805776</v>
      </c>
      <c r="D61" s="3">
        <f>Output!T194</f>
        <v>8.7729452026026486E-2</v>
      </c>
      <c r="F61" s="3">
        <v>2046</v>
      </c>
      <c r="G61" s="3">
        <f t="shared" si="8"/>
        <v>3.3550728511929549E-2</v>
      </c>
      <c r="H61" s="3">
        <f t="shared" si="9"/>
        <v>2.8947394436387636E-2</v>
      </c>
      <c r="I61" s="3">
        <f t="shared" si="10"/>
        <v>2.5772107963043796E-2</v>
      </c>
      <c r="J61" s="3">
        <f t="shared" si="11"/>
        <v>6.3539020368643201E-2</v>
      </c>
      <c r="K61" s="3">
        <f t="shared" si="12"/>
        <v>5.5795185688059974E-2</v>
      </c>
      <c r="L61" s="3">
        <f t="shared" si="13"/>
        <v>5.0433166335185721E-2</v>
      </c>
      <c r="M61" s="3">
        <f t="shared" si="14"/>
        <v>9.3527312225356832E-2</v>
      </c>
      <c r="N61" s="3">
        <f t="shared" si="15"/>
        <v>8.2642976939732299E-2</v>
      </c>
      <c r="O61" s="3">
        <f t="shared" si="16"/>
        <v>7.5094224707327656E-2</v>
      </c>
      <c r="Q61" s="3">
        <v>2046</v>
      </c>
      <c r="R61" s="3">
        <f>Output!T254</f>
        <v>0.1269876782147846</v>
      </c>
      <c r="S61" s="3">
        <f>Output!T284</f>
        <v>0.10337301471288206</v>
      </c>
      <c r="T61" s="3">
        <f>Output!T314</f>
        <v>8.9576036033566592E-2</v>
      </c>
      <c r="Z61" s="3">
        <v>2046</v>
      </c>
      <c r="AA61" s="3">
        <f t="shared" si="17"/>
        <v>6.3714872752855339E-2</v>
      </c>
      <c r="AB61" s="3">
        <f t="shared" si="17"/>
        <v>0.11770895645249914</v>
      </c>
      <c r="AC61" s="3">
        <f t="shared" si="17"/>
        <v>0.17170304015214277</v>
      </c>
    </row>
    <row r="62" spans="1:29" x14ac:dyDescent="0.25">
      <c r="A62" s="3">
        <v>2047</v>
      </c>
      <c r="B62" s="3">
        <f>Output!T135</f>
        <v>0.12581280643842468</v>
      </c>
      <c r="C62" s="3">
        <f>Output!T165</f>
        <v>0.1007665143104339</v>
      </c>
      <c r="D62" s="3">
        <f>Output!T195</f>
        <v>8.6585400691384179E-2</v>
      </c>
      <c r="F62" s="3">
        <v>2047</v>
      </c>
      <c r="G62" s="3">
        <f t="shared" si="8"/>
        <v>3.4689565954842246E-2</v>
      </c>
      <c r="H62" s="3">
        <f t="shared" si="9"/>
        <v>2.9866000859449113E-2</v>
      </c>
      <c r="I62" s="3">
        <f t="shared" si="10"/>
        <v>2.6566020435440253E-2</v>
      </c>
      <c r="J62" s="3">
        <f t="shared" si="11"/>
        <v>6.5463609075890258E-2</v>
      </c>
      <c r="K62" s="3">
        <f t="shared" si="12"/>
        <v>5.7347592977819467E-2</v>
      </c>
      <c r="L62" s="3">
        <f t="shared" si="13"/>
        <v>5.1774845947518189E-2</v>
      </c>
      <c r="M62" s="3">
        <f t="shared" si="14"/>
        <v>9.6237652196938264E-2</v>
      </c>
      <c r="N62" s="3">
        <f t="shared" si="15"/>
        <v>8.4829185096189808E-2</v>
      </c>
      <c r="O62" s="3">
        <f t="shared" si="16"/>
        <v>7.6983671459596142E-2</v>
      </c>
      <c r="Q62" s="3">
        <v>2047</v>
      </c>
      <c r="R62" s="3">
        <f>Output!T255</f>
        <v>0.12453203848599645</v>
      </c>
      <c r="S62" s="3">
        <f>Output!T285</f>
        <v>0.10153775341663825</v>
      </c>
      <c r="T62" s="3">
        <f>Output!T315</f>
        <v>8.8518478248440099E-2</v>
      </c>
      <c r="Z62" s="3">
        <v>2047</v>
      </c>
      <c r="AA62" s="3">
        <f t="shared" si="17"/>
        <v>6.648508461167521E-2</v>
      </c>
      <c r="AB62" s="3">
        <f t="shared" si="17"/>
        <v>0.12239050120969502</v>
      </c>
      <c r="AC62" s="3">
        <f t="shared" si="17"/>
        <v>0.17829591780771509</v>
      </c>
    </row>
    <row r="63" spans="1:29" x14ac:dyDescent="0.25">
      <c r="A63" s="3">
        <v>2048</v>
      </c>
      <c r="B63" s="3">
        <f>Output!T136</f>
        <v>0.12315131208793759</v>
      </c>
      <c r="C63" s="3">
        <f>Output!T166</f>
        <v>9.8780718996235431E-2</v>
      </c>
      <c r="D63" s="3">
        <f>Output!T196</f>
        <v>8.544671105016724E-2</v>
      </c>
      <c r="F63" s="3">
        <v>2048</v>
      </c>
      <c r="G63" s="3">
        <f t="shared" si="8"/>
        <v>3.580497489581564E-2</v>
      </c>
      <c r="H63" s="3">
        <f t="shared" si="9"/>
        <v>3.0767120174495542E-2</v>
      </c>
      <c r="I63" s="3">
        <f t="shared" si="10"/>
        <v>2.7349894365275147E-2</v>
      </c>
      <c r="J63" s="3">
        <f t="shared" si="11"/>
        <v>6.7385684289117662E-2</v>
      </c>
      <c r="K63" s="3">
        <f t="shared" si="12"/>
        <v>5.890040382233331E-2</v>
      </c>
      <c r="L63" s="3">
        <f t="shared" si="13"/>
        <v>5.3125619278701963E-2</v>
      </c>
      <c r="M63" s="3">
        <f t="shared" si="14"/>
        <v>9.8966393682419676E-2</v>
      </c>
      <c r="N63" s="3">
        <f t="shared" si="15"/>
        <v>8.7033687470171067E-2</v>
      </c>
      <c r="O63" s="3">
        <f t="shared" si="16"/>
        <v>7.8901344192128797E-2</v>
      </c>
      <c r="Q63" s="3">
        <v>2048</v>
      </c>
      <c r="R63" s="3">
        <f>Output!T256</f>
        <v>0.12208136542971149</v>
      </c>
      <c r="S63" s="3">
        <f>Output!T286</f>
        <v>9.9707420336510755E-2</v>
      </c>
      <c r="T63" s="3">
        <f>Output!T316</f>
        <v>8.74658486794299E-2</v>
      </c>
      <c r="Z63" s="3">
        <v>2048</v>
      </c>
      <c r="AA63" s="3">
        <f t="shared" si="17"/>
        <v>6.9255296470494943E-2</v>
      </c>
      <c r="AB63" s="3">
        <f t="shared" si="17"/>
        <v>0.12716413655869949</v>
      </c>
      <c r="AC63" s="3">
        <f t="shared" si="17"/>
        <v>0.18507297664690414</v>
      </c>
    </row>
    <row r="64" spans="1:29" x14ac:dyDescent="0.25">
      <c r="A64" s="3">
        <v>2049</v>
      </c>
      <c r="B64" s="3">
        <f>Output!T137</f>
        <v>0.12049507471030116</v>
      </c>
      <c r="C64" s="3">
        <f>Output!T167</f>
        <v>9.6800180654887644E-2</v>
      </c>
      <c r="D64" s="3">
        <f>Output!T197</f>
        <v>8.4313299325915927E-2</v>
      </c>
      <c r="F64" s="3">
        <v>2049</v>
      </c>
      <c r="G64" s="3">
        <f t="shared" si="8"/>
        <v>3.6897001580095505E-2</v>
      </c>
      <c r="H64" s="3">
        <f t="shared" si="9"/>
        <v>3.165079862677269E-2</v>
      </c>
      <c r="I64" s="3">
        <f t="shared" si="10"/>
        <v>2.8123776181954992E-2</v>
      </c>
      <c r="J64" s="3">
        <f t="shared" si="11"/>
        <v>6.9304783719127058E-2</v>
      </c>
      <c r="K64" s="3">
        <f t="shared" si="12"/>
        <v>6.0453357462101731E-2</v>
      </c>
      <c r="L64" s="3">
        <f t="shared" si="13"/>
        <v>5.448561915293975E-2</v>
      </c>
      <c r="M64" s="3">
        <f t="shared" si="14"/>
        <v>0.10171256585815859</v>
      </c>
      <c r="N64" s="3">
        <f t="shared" si="15"/>
        <v>8.9255916297430765E-2</v>
      </c>
      <c r="O64" s="3">
        <f t="shared" si="16"/>
        <v>8.0847462123924518E-2</v>
      </c>
      <c r="Q64" s="3">
        <v>2049</v>
      </c>
      <c r="R64" s="3">
        <f>Output!T257</f>
        <v>0.11963552444210765</v>
      </c>
      <c r="S64" s="3">
        <f>Output!T287</f>
        <v>9.7881919325064431E-2</v>
      </c>
      <c r="T64" s="3">
        <f>Output!T317</f>
        <v>8.6418070407294295E-2</v>
      </c>
      <c r="Z64" s="3">
        <v>2049</v>
      </c>
      <c r="AA64" s="3">
        <f t="shared" si="17"/>
        <v>7.2025508329314827E-2</v>
      </c>
      <c r="AB64" s="3">
        <f t="shared" si="17"/>
        <v>0.13203243517795174</v>
      </c>
      <c r="AC64" s="3">
        <f t="shared" si="17"/>
        <v>0.19203936202658889</v>
      </c>
    </row>
    <row r="65" spans="1:29" x14ac:dyDescent="0.25">
      <c r="A65" s="3">
        <v>2050</v>
      </c>
      <c r="B65" s="3">
        <f>Output!T138</f>
        <v>0.11782953814563007</v>
      </c>
      <c r="C65" s="3">
        <f>Output!T168</f>
        <v>9.4810385014735085E-2</v>
      </c>
      <c r="D65" s="3">
        <f>Output!T198</f>
        <v>8.3170609358744901E-2</v>
      </c>
      <c r="F65" s="3">
        <v>2050</v>
      </c>
      <c r="G65" s="3">
        <f t="shared" si="8"/>
        <v>3.796556426119882E-2</v>
      </c>
      <c r="H65" s="3">
        <f t="shared" si="9"/>
        <v>3.2516954838119033E-2</v>
      </c>
      <c r="I65" s="3">
        <f t="shared" si="10"/>
        <v>2.8887584323157516E-2</v>
      </c>
      <c r="J65" s="3">
        <f t="shared" si="11"/>
        <v>7.122018297394167E-2</v>
      </c>
      <c r="K65" s="3">
        <f t="shared" si="12"/>
        <v>6.2005942996955749E-2</v>
      </c>
      <c r="L65" s="3">
        <f t="shared" si="13"/>
        <v>5.5854745709905104E-2</v>
      </c>
      <c r="M65" s="3">
        <f t="shared" si="14"/>
        <v>0.10447480168668449</v>
      </c>
      <c r="N65" s="3">
        <f t="shared" si="15"/>
        <v>9.149493115579245E-2</v>
      </c>
      <c r="O65" s="3">
        <f t="shared" si="16"/>
        <v>8.28219070966527E-2</v>
      </c>
      <c r="Q65" s="3">
        <v>2050</v>
      </c>
      <c r="R65" s="3">
        <f>Output!T258</f>
        <v>0.1171811519255232</v>
      </c>
      <c r="S65" s="3">
        <f>Output!T288</f>
        <v>9.6047925241024332E-2</v>
      </c>
      <c r="T65" s="3">
        <f>Output!T318</f>
        <v>8.5361779834371473E-2</v>
      </c>
      <c r="Z65" s="3">
        <v>2050</v>
      </c>
      <c r="AA65" s="3">
        <f t="shared" si="17"/>
        <v>7.479572018813456E-2</v>
      </c>
      <c r="AB65" s="3">
        <f t="shared" si="17"/>
        <v>0.13699804161723303</v>
      </c>
      <c r="AC65" s="3">
        <f t="shared" si="17"/>
        <v>0.19920036304633126</v>
      </c>
    </row>
  </sheetData>
  <mergeCells count="12">
    <mergeCell ref="AA4:AC4"/>
    <mergeCell ref="AA37:AC37"/>
    <mergeCell ref="V4:X4"/>
    <mergeCell ref="G36:O36"/>
    <mergeCell ref="G4:I4"/>
    <mergeCell ref="L4:N4"/>
    <mergeCell ref="Q4:S4"/>
    <mergeCell ref="B37:D37"/>
    <mergeCell ref="G37:I37"/>
    <mergeCell ref="J37:L37"/>
    <mergeCell ref="M37:O37"/>
    <mergeCell ref="R37:T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7AF66-43CD-489F-BDC9-287B37326B2D}">
  <dimension ref="A2:AC65"/>
  <sheetViews>
    <sheetView workbookViewId="0">
      <selection activeCell="E8" sqref="E8"/>
    </sheetView>
  </sheetViews>
  <sheetFormatPr defaultRowHeight="15" x14ac:dyDescent="0.25"/>
  <cols>
    <col min="1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9" x14ac:dyDescent="0.25">
      <c r="A2" s="3">
        <v>376175.223</v>
      </c>
      <c r="B2" s="3">
        <v>0.70676431278335528</v>
      </c>
      <c r="D2" s="3">
        <v>0.99254058425895819</v>
      </c>
      <c r="E2" s="3">
        <v>0.21523380912819792</v>
      </c>
    </row>
    <row r="4" spans="1:29" ht="44.25" customHeight="1" x14ac:dyDescent="0.25">
      <c r="G4" s="1" t="s">
        <v>44</v>
      </c>
      <c r="H4" s="1"/>
      <c r="I4" s="1"/>
      <c r="L4" s="1" t="s">
        <v>45</v>
      </c>
      <c r="M4" s="1"/>
      <c r="N4" s="1"/>
      <c r="Q4" s="2" t="s">
        <v>43</v>
      </c>
      <c r="R4" s="2"/>
      <c r="S4" s="2"/>
      <c r="V4" s="2" t="s">
        <v>42</v>
      </c>
      <c r="W4" s="2"/>
      <c r="X4" s="2"/>
      <c r="AA4" s="2" t="s">
        <v>49</v>
      </c>
      <c r="AB4" s="2"/>
      <c r="AC4" s="2"/>
    </row>
    <row r="5" spans="1:29" x14ac:dyDescent="0.25">
      <c r="A5" s="3" t="s">
        <v>29</v>
      </c>
      <c r="B5" s="3" t="s">
        <v>30</v>
      </c>
      <c r="C5" s="3" t="s">
        <v>31</v>
      </c>
      <c r="D5" s="3" t="s">
        <v>32</v>
      </c>
      <c r="F5" s="3" t="s">
        <v>29</v>
      </c>
      <c r="G5" s="3" t="s">
        <v>30</v>
      </c>
      <c r="H5" s="3" t="s">
        <v>31</v>
      </c>
      <c r="I5" s="3" t="s">
        <v>32</v>
      </c>
      <c r="K5" s="3" t="s">
        <v>29</v>
      </c>
      <c r="L5" s="3" t="s">
        <v>30</v>
      </c>
      <c r="M5" s="3" t="s">
        <v>31</v>
      </c>
      <c r="N5" s="3" t="s">
        <v>32</v>
      </c>
      <c r="P5" s="3" t="s">
        <v>29</v>
      </c>
      <c r="U5" s="3" t="s">
        <v>29</v>
      </c>
      <c r="Z5" s="3" t="s">
        <v>29</v>
      </c>
      <c r="AA5" s="3" t="s">
        <v>30</v>
      </c>
      <c r="AB5" s="3" t="s">
        <v>31</v>
      </c>
      <c r="AC5" s="3" t="s">
        <v>32</v>
      </c>
    </row>
    <row r="6" spans="1:29" x14ac:dyDescent="0.25">
      <c r="B6" s="3">
        <v>29.795000000000002</v>
      </c>
      <c r="C6" s="3">
        <v>29.795000000000002</v>
      </c>
      <c r="D6" s="3">
        <v>29.795000000000002</v>
      </c>
      <c r="F6" s="3">
        <v>2024</v>
      </c>
      <c r="G6" s="3">
        <f>(B9-$B$6)*$B$2*Output!$C$98*$D$2/Output!$C$95/1000000</f>
        <v>689.32566326633651</v>
      </c>
      <c r="H6" s="3">
        <f>(C9-$B$6)*$B$2*Output!$C$98*$D$2/Output!$C$95/1000000</f>
        <v>1358.9690012067333</v>
      </c>
      <c r="I6" s="3">
        <f>(D9-$B$6)*$B$2*Output!$C$98*$D$2/Output!$C$95/1000000</f>
        <v>2028.6123391471313</v>
      </c>
      <c r="K6" s="3">
        <v>2024</v>
      </c>
      <c r="L6" s="3">
        <f>(B9-$B$6)*$B$2*Output!$C$101*$E$2/Output!$C$95/1000000</f>
        <v>222.50549999336184</v>
      </c>
      <c r="M6" s="3">
        <f>(C9-$B$6)*$B$2*Output!$C$101*$E$2/Output!$C$95/1000000</f>
        <v>438.65779732641846</v>
      </c>
      <c r="N6" s="3">
        <f>(D9-$B$6)*$B$2*Output!$C$101*$E$2/Output!$C$95/1000000</f>
        <v>654.81009465947568</v>
      </c>
      <c r="P6" s="3">
        <v>2024</v>
      </c>
      <c r="Q6" s="3">
        <f>($A$2-(G6*2+L6*1.204))/$A$2*100</f>
        <v>99.562292291503553</v>
      </c>
      <c r="R6" s="3">
        <f t="shared" ref="R6:S21" si="0">($A$2-(H6*2+M6*1.204))/$A$2*100</f>
        <v>99.137082457343439</v>
      </c>
      <c r="S6" s="3">
        <f t="shared" si="0"/>
        <v>98.711872623183311</v>
      </c>
      <c r="U6" s="3">
        <v>2024</v>
      </c>
      <c r="V6" s="3">
        <f>100-Q6</f>
        <v>0.43770770849644691</v>
      </c>
      <c r="W6" s="3">
        <f t="shared" ref="W6:X21" si="1">100-R6</f>
        <v>0.86291754265656095</v>
      </c>
      <c r="X6" s="3">
        <f t="shared" si="1"/>
        <v>1.2881273768166892</v>
      </c>
      <c r="Z6" s="3">
        <v>2024</v>
      </c>
      <c r="AA6" s="3">
        <f>V6/100*$A$2</f>
        <v>1646.5479485246992</v>
      </c>
      <c r="AB6" s="3">
        <f t="shared" ref="AB6:AC21" si="2">W6/100*$A$2</f>
        <v>3246.0819903944384</v>
      </c>
      <c r="AC6" s="3">
        <f t="shared" si="2"/>
        <v>4845.6160322642309</v>
      </c>
    </row>
    <row r="7" spans="1:29" x14ac:dyDescent="0.25">
      <c r="F7" s="3">
        <v>2025</v>
      </c>
      <c r="G7" s="3">
        <f>(B10-$B$6)*$B$2*Output!$C$98*$D$2/Output!$C$95/1000000</f>
        <v>1378.651326532673</v>
      </c>
      <c r="H7" s="3">
        <f>(C10-$B$6)*$B$2*Output!$C$98*$D$2/Output!$C$95/1000000</f>
        <v>2846.5533405063306</v>
      </c>
      <c r="I7" s="3">
        <f>(D10-$B$6)*$B$2*Output!$C$98*$D$2/Output!$C$95/1000000</f>
        <v>4314.4553544799837</v>
      </c>
      <c r="K7" s="3">
        <v>2025</v>
      </c>
      <c r="L7" s="3">
        <f>(B10-$B$6)*$B$2*Output!$C$101*$E$2/Output!$C$95/1000000</f>
        <v>445.01099998672368</v>
      </c>
      <c r="M7" s="3">
        <f>(C10-$B$6)*$B$2*Output!$C$101*$E$2/Output!$C$95/1000000</f>
        <v>918.83097937471825</v>
      </c>
      <c r="N7" s="3">
        <f>(D10-$B$6)*$B$2*Output!$C$101*$E$2/Output!$C$95/1000000</f>
        <v>1392.6509587627115</v>
      </c>
      <c r="P7" s="3">
        <v>2025</v>
      </c>
      <c r="Q7" s="3">
        <f t="shared" ref="Q7:S32" si="3">($A$2-(G7*2+L7*1.204))/$A$2*100</f>
        <v>99.12458458300712</v>
      </c>
      <c r="R7" s="3">
        <f t="shared" si="0"/>
        <v>98.192496803496326</v>
      </c>
      <c r="S7" s="3">
        <f t="shared" si="0"/>
        <v>97.260409023985545</v>
      </c>
      <c r="U7" s="3">
        <v>2025</v>
      </c>
      <c r="V7" s="3">
        <f t="shared" ref="V7:X32" si="4">100-Q7</f>
        <v>0.87541541699287961</v>
      </c>
      <c r="W7" s="3">
        <f t="shared" si="1"/>
        <v>1.8075031965036743</v>
      </c>
      <c r="X7" s="3">
        <f t="shared" si="1"/>
        <v>2.7395909760144548</v>
      </c>
      <c r="Z7" s="3">
        <v>2025</v>
      </c>
      <c r="AA7" s="3">
        <f t="shared" ref="AA7:AC32" si="5">V7/100*$A$2</f>
        <v>3293.0958970493452</v>
      </c>
      <c r="AB7" s="3">
        <f t="shared" si="2"/>
        <v>6799.3791801798252</v>
      </c>
      <c r="AC7" s="3">
        <f t="shared" si="2"/>
        <v>10305.662463310251</v>
      </c>
    </row>
    <row r="8" spans="1:29" x14ac:dyDescent="0.25">
      <c r="F8" s="3">
        <v>2026</v>
      </c>
      <c r="G8" s="3">
        <f>(B11-$B$6)*$B$2*Output!$C$98*$D$2/Output!$C$95/1000000</f>
        <v>2067.9769897990118</v>
      </c>
      <c r="H8" s="3">
        <f>(C11-$B$6)*$B$2*Output!$C$98*$D$2/Output!$C$95/1000000</f>
        <v>4479.0616096129534</v>
      </c>
      <c r="I8" s="3">
        <f>(D11-$B$6)*$B$2*Output!$C$98*$D$2/Output!$C$95/1000000</f>
        <v>6890.1462294268913</v>
      </c>
      <c r="K8" s="3">
        <v>2026</v>
      </c>
      <c r="L8" s="3">
        <f>(B11-$B$6)*$B$2*Output!$C$101*$E$2/Output!$C$95/1000000</f>
        <v>667.51649998008611</v>
      </c>
      <c r="M8" s="3">
        <f>(C11-$B$6)*$B$2*Output!$C$101*$E$2/Output!$C$95/1000000</f>
        <v>1445.7837507827373</v>
      </c>
      <c r="N8" s="3">
        <f>(D11-$B$6)*$B$2*Output!$C$101*$E$2/Output!$C$95/1000000</f>
        <v>2224.0510015853874</v>
      </c>
      <c r="P8" s="3">
        <v>2026</v>
      </c>
      <c r="Q8" s="3">
        <f t="shared" si="3"/>
        <v>98.686876874510659</v>
      </c>
      <c r="R8" s="3">
        <f t="shared" si="0"/>
        <v>97.155887416017208</v>
      </c>
      <c r="S8" s="3">
        <f t="shared" si="0"/>
        <v>95.624897957523757</v>
      </c>
      <c r="U8" s="3">
        <v>2026</v>
      </c>
      <c r="V8" s="3">
        <f t="shared" si="4"/>
        <v>1.3131231254893407</v>
      </c>
      <c r="W8" s="3">
        <f t="shared" si="1"/>
        <v>2.8441125839827919</v>
      </c>
      <c r="X8" s="3">
        <f t="shared" si="1"/>
        <v>4.375102042476243</v>
      </c>
      <c r="Z8" s="3">
        <v>2026</v>
      </c>
      <c r="AA8" s="3">
        <f t="shared" si="5"/>
        <v>4939.6438455740972</v>
      </c>
      <c r="AB8" s="3">
        <f t="shared" si="2"/>
        <v>10698.846855168331</v>
      </c>
      <c r="AC8" s="3">
        <f t="shared" si="2"/>
        <v>16458.049864762561</v>
      </c>
    </row>
    <row r="9" spans="1:29" x14ac:dyDescent="0.25">
      <c r="A9" s="3">
        <v>2024</v>
      </c>
      <c r="B9" s="3">
        <v>31.078785514202561</v>
      </c>
      <c r="C9" s="3">
        <v>32.325915082622494</v>
      </c>
      <c r="D9" s="3">
        <v>33.57304465104243</v>
      </c>
      <c r="F9" s="3">
        <v>2027</v>
      </c>
      <c r="G9" s="3">
        <f>(B12-$B$6)*$B$2*Output!$C$98*$D$2/Output!$C$95/1000000</f>
        <v>2757.3026530653506</v>
      </c>
      <c r="H9" s="3">
        <f>(C12-$B$6)*$B$2*Output!$C$98*$D$2/Output!$C$95/1000000</f>
        <v>6274.8703508261688</v>
      </c>
      <c r="I9" s="3">
        <f>(D12-$B$6)*$B$2*Output!$C$98*$D$2/Output!$C$95/1000000</f>
        <v>9792.438048586986</v>
      </c>
      <c r="K9" s="3">
        <v>2027</v>
      </c>
      <c r="L9" s="3">
        <f>(B12-$B$6)*$B$2*Output!$C$101*$E$2/Output!$C$95/1000000</f>
        <v>890.02199997344849</v>
      </c>
      <c r="M9" s="3">
        <f>(C12-$B$6)*$B$2*Output!$C$101*$E$2/Output!$C$95/1000000</f>
        <v>2025.4478241652928</v>
      </c>
      <c r="N9" s="3">
        <f>(D12-$B$6)*$B$2*Output!$C$101*$E$2/Output!$C$95/1000000</f>
        <v>3160.8736483571356</v>
      </c>
      <c r="P9" s="3">
        <v>2027</v>
      </c>
      <c r="Q9" s="3">
        <f t="shared" si="3"/>
        <v>98.249169166014241</v>
      </c>
      <c r="R9" s="3">
        <f t="shared" si="0"/>
        <v>96.015585566105358</v>
      </c>
      <c r="S9" s="3">
        <f t="shared" si="0"/>
        <v>93.782001966196489</v>
      </c>
      <c r="U9" s="3">
        <v>2027</v>
      </c>
      <c r="V9" s="3">
        <f t="shared" si="4"/>
        <v>1.7508308339857592</v>
      </c>
      <c r="W9" s="3">
        <f t="shared" si="1"/>
        <v>3.9844144338946421</v>
      </c>
      <c r="X9" s="3">
        <f t="shared" si="1"/>
        <v>6.2179980338035108</v>
      </c>
      <c r="Z9" s="3">
        <v>2027</v>
      </c>
      <c r="AA9" s="3">
        <f t="shared" si="5"/>
        <v>6586.1917940986905</v>
      </c>
      <c r="AB9" s="3">
        <f t="shared" si="2"/>
        <v>14988.37988194736</v>
      </c>
      <c r="AC9" s="3">
        <f t="shared" si="2"/>
        <v>23390.567969795971</v>
      </c>
    </row>
    <row r="10" spans="1:29" x14ac:dyDescent="0.25">
      <c r="A10" s="3">
        <v>2025</v>
      </c>
      <c r="B10" s="3">
        <v>32.362571028405121</v>
      </c>
      <c r="C10" s="3">
        <v>35.096360646622244</v>
      </c>
      <c r="D10" s="3">
        <v>37.830150264839361</v>
      </c>
      <c r="F10" s="3">
        <v>2028</v>
      </c>
      <c r="G10" s="3">
        <f>(B13-$B$6)*$B$2*Output!$C$98*$D$2/Output!$C$95/1000000</f>
        <v>3446.6283163316889</v>
      </c>
      <c r="H10" s="3">
        <f>(C13-$B$6)*$B$2*Output!$C$98*$D$2/Output!$C$95/1000000</f>
        <v>8254.6862758477819</v>
      </c>
      <c r="I10" s="3">
        <f>(D13-$B$6)*$B$2*Output!$C$98*$D$2/Output!$C$95/1000000</f>
        <v>13062.744235363871</v>
      </c>
      <c r="K10" s="3">
        <v>2028</v>
      </c>
      <c r="L10" s="3">
        <f>(B13-$B$6)*$B$2*Output!$C$101*$E$2/Output!$C$95/1000000</f>
        <v>1112.5274999668111</v>
      </c>
      <c r="M10" s="3">
        <f>(C13-$B$6)*$B$2*Output!$C$101*$E$2/Output!$C$95/1000000</f>
        <v>2664.507060991572</v>
      </c>
      <c r="N10" s="3">
        <f>(D13-$B$6)*$B$2*Output!$C$101*$E$2/Output!$C$95/1000000</f>
        <v>4216.4866220163321</v>
      </c>
      <c r="P10" s="3">
        <v>2028</v>
      </c>
      <c r="Q10" s="3">
        <f t="shared" si="3"/>
        <v>97.811461457517794</v>
      </c>
      <c r="R10" s="3">
        <f t="shared" si="0"/>
        <v>94.758442915011059</v>
      </c>
      <c r="S10" s="3">
        <f t="shared" si="0"/>
        <v>91.705424372504353</v>
      </c>
      <c r="U10" s="3">
        <v>2028</v>
      </c>
      <c r="V10" s="3">
        <f t="shared" si="4"/>
        <v>2.1885385424822061</v>
      </c>
      <c r="W10" s="3">
        <f t="shared" si="1"/>
        <v>5.2415570849889406</v>
      </c>
      <c r="X10" s="3">
        <f t="shared" si="1"/>
        <v>8.2945756274956466</v>
      </c>
      <c r="Z10" s="3">
        <v>2028</v>
      </c>
      <c r="AA10" s="3">
        <f t="shared" si="5"/>
        <v>8232.7397426233874</v>
      </c>
      <c r="AB10" s="3">
        <f t="shared" si="2"/>
        <v>19717.439053129445</v>
      </c>
      <c r="AC10" s="3">
        <f t="shared" si="2"/>
        <v>31202.1383636354</v>
      </c>
    </row>
    <row r="11" spans="1:29" x14ac:dyDescent="0.25">
      <c r="A11" s="3">
        <v>2026</v>
      </c>
      <c r="B11" s="3">
        <v>33.646356542607684</v>
      </c>
      <c r="C11" s="3">
        <v>38.136709467764597</v>
      </c>
      <c r="D11" s="3">
        <v>42.627062392921502</v>
      </c>
      <c r="F11" s="3">
        <v>2029</v>
      </c>
      <c r="G11" s="3">
        <f>(B14-$B$6)*$B$2*Output!$C$98*$D$2/Output!$C$95/1000000</f>
        <v>4135.9539795980318</v>
      </c>
      <c r="H11" s="3">
        <f>(C14-$B$6)*$B$2*Output!$C$98*$D$2/Output!$C$95/1000000</f>
        <v>10441.841734284784</v>
      </c>
      <c r="I11" s="3">
        <f>(D14-$B$6)*$B$2*Output!$C$98*$D$2/Output!$C$95/1000000</f>
        <v>16747.729488971541</v>
      </c>
      <c r="K11" s="3">
        <v>2029</v>
      </c>
      <c r="L11" s="3">
        <f>(B14-$B$6)*$B$2*Output!$C$101*$E$2/Output!$C$95/1000000</f>
        <v>1335.0329999601747</v>
      </c>
      <c r="M11" s="3">
        <f>(C14-$B$6)*$B$2*Output!$C$101*$E$2/Output!$C$95/1000000</f>
        <v>3370.4928450355733</v>
      </c>
      <c r="N11" s="3">
        <f>(D14-$B$6)*$B$2*Output!$C$101*$E$2/Output!$C$95/1000000</f>
        <v>5405.952690110973</v>
      </c>
      <c r="P11" s="3">
        <v>2029</v>
      </c>
      <c r="Q11" s="3">
        <f t="shared" si="3"/>
        <v>97.373753749021347</v>
      </c>
      <c r="R11" s="3">
        <f t="shared" si="0"/>
        <v>93.369643897574718</v>
      </c>
      <c r="S11" s="3">
        <f t="shared" si="0"/>
        <v>89.36553404612809</v>
      </c>
      <c r="U11" s="3">
        <v>2029</v>
      </c>
      <c r="V11" s="3">
        <f t="shared" si="4"/>
        <v>2.6262462509786531</v>
      </c>
      <c r="W11" s="3">
        <f t="shared" si="1"/>
        <v>6.6303561024252815</v>
      </c>
      <c r="X11" s="3">
        <f t="shared" si="1"/>
        <v>10.63446595387191</v>
      </c>
      <c r="Z11" s="3">
        <v>2029</v>
      </c>
      <c r="AA11" s="3">
        <f t="shared" si="5"/>
        <v>9879.2876911480871</v>
      </c>
      <c r="AB11" s="3">
        <f t="shared" si="2"/>
        <v>24941.756853992414</v>
      </c>
      <c r="AC11" s="3">
        <f t="shared" si="2"/>
        <v>40004.226016836736</v>
      </c>
    </row>
    <row r="12" spans="1:29" x14ac:dyDescent="0.25">
      <c r="A12" s="3">
        <v>2027</v>
      </c>
      <c r="B12" s="3">
        <v>34.930142056810247</v>
      </c>
      <c r="C12" s="3">
        <v>41.481185629182519</v>
      </c>
      <c r="D12" s="3">
        <v>48.032229201554784</v>
      </c>
      <c r="F12" s="3">
        <v>2030</v>
      </c>
      <c r="G12" s="3">
        <f>(B15-$B$6)*$B$2*Output!$C$98*$D$2/Output!$C$95/1000000</f>
        <v>4825.2796428643705</v>
      </c>
      <c r="H12" s="3">
        <f>(C15-$B$6)*$B$2*Output!$C$98*$D$2/Output!$C$95/1000000</f>
        <v>12862.627647941836</v>
      </c>
      <c r="I12" s="3">
        <f>(D15-$B$6)*$B$2*Output!$C$98*$D$2/Output!$C$95/1000000</f>
        <v>20899.975653019304</v>
      </c>
      <c r="K12" s="3">
        <v>2030</v>
      </c>
      <c r="L12" s="3">
        <f>(B15-$B$6)*$B$2*Output!$C$101*$E$2/Output!$C$95/1000000</f>
        <v>1557.5384999535372</v>
      </c>
      <c r="M12" s="3">
        <f>(C15-$B$6)*$B$2*Output!$C$101*$E$2/Output!$C$95/1000000</f>
        <v>4151.8915493037975</v>
      </c>
      <c r="N12" s="3">
        <f>(D15-$B$6)*$B$2*Output!$C$101*$E$2/Output!$C$95/1000000</f>
        <v>6746.2445986540597</v>
      </c>
      <c r="P12" s="3">
        <v>2030</v>
      </c>
      <c r="Q12" s="3">
        <f t="shared" si="3"/>
        <v>96.936046040524886</v>
      </c>
      <c r="R12" s="3">
        <f t="shared" si="0"/>
        <v>91.832494315755213</v>
      </c>
      <c r="S12" s="3">
        <f t="shared" si="0"/>
        <v>86.728942590985554</v>
      </c>
      <c r="U12" s="3">
        <v>2030</v>
      </c>
      <c r="V12" s="3">
        <f t="shared" si="4"/>
        <v>3.0639539594751142</v>
      </c>
      <c r="W12" s="3">
        <f t="shared" si="1"/>
        <v>8.1675056842447873</v>
      </c>
      <c r="X12" s="3">
        <f t="shared" si="1"/>
        <v>13.271057409014446</v>
      </c>
      <c r="Z12" s="3">
        <v>2030</v>
      </c>
      <c r="AA12" s="3">
        <f t="shared" si="5"/>
        <v>11525.83563967284</v>
      </c>
      <c r="AB12" s="3">
        <f t="shared" si="2"/>
        <v>30724.132721245503</v>
      </c>
      <c r="AC12" s="3">
        <f t="shared" si="2"/>
        <v>49922.429802818122</v>
      </c>
    </row>
    <row r="13" spans="1:29" x14ac:dyDescent="0.25">
      <c r="A13" s="3">
        <v>2028</v>
      </c>
      <c r="B13" s="3">
        <v>36.21392757101281</v>
      </c>
      <c r="C13" s="3">
        <v>45.168352872146833</v>
      </c>
      <c r="D13" s="3">
        <v>54.12277817328085</v>
      </c>
      <c r="F13" s="3">
        <v>2031</v>
      </c>
      <c r="G13" s="3">
        <f>(B16-$B$6)*$B$2*Output!$C$98*$D$2/Output!$C$95/1000000</f>
        <v>5514.6053061307084</v>
      </c>
      <c r="H13" s="3">
        <f>(C16-$B$6)*$B$2*Output!$C$98*$D$2/Output!$C$95/1000000</f>
        <v>13767.941868825457</v>
      </c>
      <c r="I13" s="3">
        <f>(D16-$B$6)*$B$2*Output!$C$98*$D$2/Output!$C$95/1000000</f>
        <v>22021.278431520215</v>
      </c>
      <c r="K13" s="3">
        <v>2031</v>
      </c>
      <c r="L13" s="3">
        <f>(B16-$B$6)*$B$2*Output!$C$101*$E$2/Output!$C$95/1000000</f>
        <v>1780.0439999468997</v>
      </c>
      <c r="M13" s="3">
        <f>(C16-$B$6)*$B$2*Output!$C$101*$E$2/Output!$C$95/1000000</f>
        <v>4444.1153908104516</v>
      </c>
      <c r="N13" s="3">
        <f>(D16-$B$6)*$B$2*Output!$C$101*$E$2/Output!$C$95/1000000</f>
        <v>7108.1867816740059</v>
      </c>
      <c r="P13" s="3">
        <v>2031</v>
      </c>
      <c r="Q13" s="3">
        <f t="shared" si="3"/>
        <v>96.498338332028453</v>
      </c>
      <c r="R13" s="3">
        <f t="shared" si="0"/>
        <v>91.257638287307756</v>
      </c>
      <c r="S13" s="3">
        <f t="shared" si="0"/>
        <v>86.016938242587031</v>
      </c>
      <c r="U13" s="3">
        <v>2031</v>
      </c>
      <c r="V13" s="3">
        <f t="shared" si="4"/>
        <v>3.5016616679715469</v>
      </c>
      <c r="W13" s="3">
        <f t="shared" si="1"/>
        <v>8.7423617126922437</v>
      </c>
      <c r="X13" s="3">
        <f t="shared" si="1"/>
        <v>13.983061757412969</v>
      </c>
      <c r="Z13" s="3">
        <v>2031</v>
      </c>
      <c r="AA13" s="3">
        <f t="shared" si="5"/>
        <v>13172.383588197486</v>
      </c>
      <c r="AB13" s="3">
        <f t="shared" si="2"/>
        <v>32886.598668186671</v>
      </c>
      <c r="AC13" s="3">
        <f t="shared" si="2"/>
        <v>52600.813748175948</v>
      </c>
    </row>
    <row r="14" spans="1:29" x14ac:dyDescent="0.25">
      <c r="A14" s="3">
        <v>2029</v>
      </c>
      <c r="B14" s="3">
        <v>37.497713085215381</v>
      </c>
      <c r="C14" s="3">
        <v>49.24166487034762</v>
      </c>
      <c r="D14" s="3">
        <v>60.985616655479859</v>
      </c>
      <c r="F14" s="3">
        <v>2032</v>
      </c>
      <c r="G14" s="3">
        <f>(B17-$B$6)*$B$2*Output!$C$98*$D$2/Output!$C$95/1000000</f>
        <v>6203.9309693970499</v>
      </c>
      <c r="H14" s="3">
        <f>(C17-$B$6)*$B$2*Output!$C$98*$D$2/Output!$C$95/1000000</f>
        <v>14690.293715161484</v>
      </c>
      <c r="I14" s="3">
        <f>(D17-$B$6)*$B$2*Output!$C$98*$D$2/Output!$C$95/1000000</f>
        <v>23176.656460925929</v>
      </c>
      <c r="K14" s="3">
        <v>2032</v>
      </c>
      <c r="L14" s="3">
        <f>(B17-$B$6)*$B$2*Output!$C$101*$E$2/Output!$C$95/1000000</f>
        <v>2002.5494999402631</v>
      </c>
      <c r="M14" s="3">
        <f>(C17-$B$6)*$B$2*Output!$C$101*$E$2/Output!$C$95/1000000</f>
        <v>4741.8387597132323</v>
      </c>
      <c r="N14" s="3">
        <f>(D17-$B$6)*$B$2*Output!$C$101*$E$2/Output!$C$95/1000000</f>
        <v>7481.1280194862056</v>
      </c>
      <c r="P14" s="3">
        <v>2032</v>
      </c>
      <c r="Q14" s="3">
        <f t="shared" si="3"/>
        <v>96.060630623532006</v>
      </c>
      <c r="R14" s="3">
        <f t="shared" si="0"/>
        <v>90.67196371489419</v>
      </c>
      <c r="S14" s="3">
        <f t="shared" si="0"/>
        <v>85.283296806256359</v>
      </c>
      <c r="U14" s="3">
        <v>2032</v>
      </c>
      <c r="V14" s="3">
        <f t="shared" si="4"/>
        <v>3.9393693764679938</v>
      </c>
      <c r="W14" s="3">
        <f t="shared" si="1"/>
        <v>9.3280362851058101</v>
      </c>
      <c r="X14" s="3">
        <f t="shared" si="1"/>
        <v>14.716703193743641</v>
      </c>
      <c r="Z14" s="3">
        <v>2032</v>
      </c>
      <c r="AA14" s="3">
        <f t="shared" si="5"/>
        <v>14818.931536722184</v>
      </c>
      <c r="AB14" s="3">
        <f t="shared" si="2"/>
        <v>35089.7612970177</v>
      </c>
      <c r="AC14" s="3">
        <f t="shared" si="2"/>
        <v>55360.591057313264</v>
      </c>
    </row>
    <row r="15" spans="1:29" x14ac:dyDescent="0.25">
      <c r="A15" s="3">
        <v>2030</v>
      </c>
      <c r="B15" s="3">
        <v>38.781498599417944</v>
      </c>
      <c r="C15" s="3">
        <v>53.75008527966839</v>
      </c>
      <c r="D15" s="3">
        <v>68.718671959918851</v>
      </c>
      <c r="F15" s="3">
        <v>2033</v>
      </c>
      <c r="G15" s="3">
        <f>(B18-$B$6)*$B$2*Output!$C$98*$D$2/Output!$C$95/1000000</f>
        <v>6893.2566326633887</v>
      </c>
      <c r="H15" s="3">
        <f>(C18-$B$6)*$B$2*Output!$C$98*$D$2/Output!$C$95/1000000</f>
        <v>15630.200943057576</v>
      </c>
      <c r="I15" s="3">
        <f>(D18-$B$6)*$B$2*Output!$C$98*$D$2/Output!$C$95/1000000</f>
        <v>24367.145253451781</v>
      </c>
      <c r="K15" s="3">
        <v>2033</v>
      </c>
      <c r="L15" s="3">
        <f>(B18-$B$6)*$B$2*Output!$C$101*$E$2/Output!$C$95/1000000</f>
        <v>2225.0549999336263</v>
      </c>
      <c r="M15" s="3">
        <f>(C18-$B$6)*$B$2*Output!$C$101*$E$2/Output!$C$95/1000000</f>
        <v>5045.2287810558619</v>
      </c>
      <c r="N15" s="3">
        <f>(D18-$B$6)*$B$2*Output!$C$101*$E$2/Output!$C$95/1000000</f>
        <v>7865.4025621781002</v>
      </c>
      <c r="P15" s="3">
        <v>2033</v>
      </c>
      <c r="Q15" s="3">
        <f t="shared" si="3"/>
        <v>95.622922915035559</v>
      </c>
      <c r="R15" s="3">
        <f t="shared" si="0"/>
        <v>90.075141833967521</v>
      </c>
      <c r="S15" s="3">
        <f t="shared" si="0"/>
        <v>84.527360752899455</v>
      </c>
      <c r="U15" s="3">
        <v>2033</v>
      </c>
      <c r="V15" s="3">
        <f t="shared" si="4"/>
        <v>4.3770770849644407</v>
      </c>
      <c r="W15" s="3">
        <f t="shared" si="1"/>
        <v>9.9248581660324788</v>
      </c>
      <c r="X15" s="3">
        <f t="shared" si="1"/>
        <v>15.472639247100545</v>
      </c>
      <c r="Z15" s="3">
        <v>2033</v>
      </c>
      <c r="AA15" s="3">
        <f t="shared" si="5"/>
        <v>16465.479485246884</v>
      </c>
      <c r="AB15" s="3">
        <f t="shared" si="2"/>
        <v>37334.857338506386</v>
      </c>
      <c r="AC15" s="3">
        <f t="shared" si="2"/>
        <v>58204.235191765998</v>
      </c>
    </row>
    <row r="16" spans="1:29" x14ac:dyDescent="0.25">
      <c r="A16" s="3">
        <v>2031</v>
      </c>
      <c r="B16" s="3">
        <v>40.065284113620507</v>
      </c>
      <c r="C16" s="3">
        <v>55.436123308580299</v>
      </c>
      <c r="D16" s="3">
        <v>70.806962503540106</v>
      </c>
      <c r="F16" s="3">
        <v>2034</v>
      </c>
      <c r="G16" s="3">
        <f>(B19-$B$6)*$B$2*Output!$C$98*$D$2/Output!$C$95/1000000</f>
        <v>7582.5822959297284</v>
      </c>
      <c r="H16" s="3">
        <f>(C19-$B$6)*$B$2*Output!$C$98*$D$2/Output!$C$95/1000000</f>
        <v>16588.197042702897</v>
      </c>
      <c r="I16" s="3">
        <f>(D19-$B$6)*$B$2*Output!$C$98*$D$2/Output!$C$95/1000000</f>
        <v>25593.811789476076</v>
      </c>
      <c r="K16" s="3">
        <v>2034</v>
      </c>
      <c r="L16" s="3">
        <f>(B19-$B$6)*$B$2*Output!$C$101*$E$2/Output!$C$95/1000000</f>
        <v>2447.5604999269885</v>
      </c>
      <c r="M16" s="3">
        <f>(C19-$B$6)*$B$2*Output!$C$101*$E$2/Output!$C$95/1000000</f>
        <v>5354.4576586421481</v>
      </c>
      <c r="N16" s="3">
        <f>(D19-$B$6)*$B$2*Output!$C$101*$E$2/Output!$C$95/1000000</f>
        <v>8261.3548173573108</v>
      </c>
      <c r="P16" s="3">
        <v>2034</v>
      </c>
      <c r="Q16" s="3">
        <f t="shared" si="3"/>
        <v>95.185215206539127</v>
      </c>
      <c r="R16" s="3">
        <f t="shared" si="0"/>
        <v>89.466833889160498</v>
      </c>
      <c r="S16" s="3">
        <f t="shared" si="0"/>
        <v>83.748452571781868</v>
      </c>
      <c r="U16" s="3">
        <v>2034</v>
      </c>
      <c r="V16" s="3">
        <f t="shared" si="4"/>
        <v>4.8147847934608734</v>
      </c>
      <c r="W16" s="3">
        <f t="shared" si="1"/>
        <v>10.533166110839502</v>
      </c>
      <c r="X16" s="3">
        <f t="shared" si="1"/>
        <v>16.251547428218132</v>
      </c>
      <c r="Z16" s="3">
        <v>2034</v>
      </c>
      <c r="AA16" s="3">
        <f t="shared" si="5"/>
        <v>18112.027433771527</v>
      </c>
      <c r="AB16" s="3">
        <f t="shared" si="2"/>
        <v>39623.161106410924</v>
      </c>
      <c r="AC16" s="3">
        <f t="shared" si="2"/>
        <v>61134.294779050324</v>
      </c>
    </row>
    <row r="17" spans="1:29" x14ac:dyDescent="0.25">
      <c r="A17" s="3">
        <v>2032</v>
      </c>
      <c r="B17" s="3">
        <v>41.349069627823077</v>
      </c>
      <c r="C17" s="3">
        <v>57.153891850249508</v>
      </c>
      <c r="D17" s="3">
        <v>72.958714072675974</v>
      </c>
      <c r="F17" s="3">
        <v>2035</v>
      </c>
      <c r="G17" s="3">
        <f>(B20-$B$6)*$B$2*Output!$C$98*$D$2/Output!$C$95/1000000</f>
        <v>8271.907959196069</v>
      </c>
      <c r="H17" s="3">
        <f>(C20-$B$6)*$B$2*Output!$C$98*$D$2/Output!$C$95/1000000</f>
        <v>17564.831716510776</v>
      </c>
      <c r="I17" s="3">
        <f>(D20-$B$6)*$B$2*Output!$C$98*$D$2/Output!$C$95/1000000</f>
        <v>26857.755473825506</v>
      </c>
      <c r="K17" s="3">
        <v>2035</v>
      </c>
      <c r="L17" s="3">
        <f>(B20-$B$6)*$B$2*Output!$C$101*$E$2/Output!$C$95/1000000</f>
        <v>2670.0659999203522</v>
      </c>
      <c r="M17" s="3">
        <f>(C20-$B$6)*$B$2*Output!$C$101*$E$2/Output!$C$95/1000000</f>
        <v>5669.7028293743369</v>
      </c>
      <c r="N17" s="3">
        <f>(D20-$B$6)*$B$2*Output!$C$101*$E$2/Output!$C$95/1000000</f>
        <v>8669.3396588283304</v>
      </c>
      <c r="P17" s="3">
        <v>2035</v>
      </c>
      <c r="Q17" s="3">
        <f t="shared" si="3"/>
        <v>94.74750749804268</v>
      </c>
      <c r="R17" s="3">
        <f t="shared" si="0"/>
        <v>88.846690830674873</v>
      </c>
      <c r="S17" s="3">
        <f t="shared" si="0"/>
        <v>82.945874163307053</v>
      </c>
      <c r="U17" s="3">
        <v>2035</v>
      </c>
      <c r="V17" s="3">
        <f t="shared" si="4"/>
        <v>5.2524925019573203</v>
      </c>
      <c r="W17" s="3">
        <f t="shared" si="1"/>
        <v>11.153309169325127</v>
      </c>
      <c r="X17" s="3">
        <f t="shared" si="1"/>
        <v>17.054125836692947</v>
      </c>
      <c r="Z17" s="3">
        <v>2035</v>
      </c>
      <c r="AA17" s="3">
        <f t="shared" si="5"/>
        <v>19758.575382296229</v>
      </c>
      <c r="AB17" s="3">
        <f t="shared" si="2"/>
        <v>41955.985639588238</v>
      </c>
      <c r="AC17" s="3">
        <f t="shared" si="2"/>
        <v>64153.395896880305</v>
      </c>
    </row>
    <row r="18" spans="1:29" x14ac:dyDescent="0.25">
      <c r="A18" s="3">
        <v>2033</v>
      </c>
      <c r="B18" s="3">
        <v>42.63285514202564</v>
      </c>
      <c r="C18" s="3">
        <v>58.904355162683999</v>
      </c>
      <c r="D18" s="3">
        <v>75.175855183342378</v>
      </c>
      <c r="F18" s="3">
        <v>2036</v>
      </c>
      <c r="G18" s="3">
        <f>(B21-$B$6)*$B$2*Output!$C$98*$D$2/Output!$C$95/1000000</f>
        <v>8961.2336224624087</v>
      </c>
      <c r="H18" s="3">
        <f>(C21-$B$6)*$B$2*Output!$C$98*$D$2/Output!$C$95/1000000</f>
        <v>18560.671371791781</v>
      </c>
      <c r="I18" s="3">
        <f>(D21-$B$6)*$B$2*Output!$C$98*$D$2/Output!$C$95/1000000</f>
        <v>28160.109121121193</v>
      </c>
      <c r="K18" s="3">
        <v>2036</v>
      </c>
      <c r="L18" s="3">
        <f>(B21-$B$6)*$B$2*Output!$C$101*$E$2/Output!$C$95/1000000</f>
        <v>2892.5714999137149</v>
      </c>
      <c r="M18" s="3">
        <f>(C21-$B$6)*$B$2*Output!$C$101*$E$2/Output!$C$95/1000000</f>
        <v>5991.147122281659</v>
      </c>
      <c r="N18" s="3">
        <f>(D21-$B$6)*$B$2*Output!$C$101*$E$2/Output!$C$95/1000000</f>
        <v>9089.7227446496145</v>
      </c>
      <c r="P18" s="3">
        <v>2036</v>
      </c>
      <c r="Q18" s="3">
        <f t="shared" si="3"/>
        <v>94.309799789546233</v>
      </c>
      <c r="R18" s="3">
        <f t="shared" si="0"/>
        <v>88.214353001444039</v>
      </c>
      <c r="S18" s="3">
        <f t="shared" si="0"/>
        <v>82.11890621334183</v>
      </c>
      <c r="U18" s="3">
        <v>2036</v>
      </c>
      <c r="V18" s="3">
        <f t="shared" si="4"/>
        <v>5.6902002104537672</v>
      </c>
      <c r="W18" s="3">
        <f t="shared" si="1"/>
        <v>11.785646998555961</v>
      </c>
      <c r="X18" s="3">
        <f t="shared" si="1"/>
        <v>17.88109378665817</v>
      </c>
      <c r="Z18" s="3">
        <v>2036</v>
      </c>
      <c r="AA18" s="3">
        <f t="shared" si="5"/>
        <v>21405.123330820927</v>
      </c>
      <c r="AB18" s="3">
        <f t="shared" si="2"/>
        <v>44334.683878810691</v>
      </c>
      <c r="AC18" s="3">
        <f t="shared" si="2"/>
        <v>67264.24442680052</v>
      </c>
    </row>
    <row r="19" spans="1:29" x14ac:dyDescent="0.25">
      <c r="A19" s="3">
        <v>2034</v>
      </c>
      <c r="B19" s="3">
        <v>43.916640656228203</v>
      </c>
      <c r="C19" s="3">
        <v>60.688506806711828</v>
      </c>
      <c r="D19" s="3">
        <v>77.460372957195474</v>
      </c>
      <c r="F19" s="3">
        <v>2037</v>
      </c>
      <c r="G19" s="3">
        <f>(B22-$B$6)*$B$2*Output!$C$98*$D$2/Output!$C$95/1000000</f>
        <v>9650.5592857287465</v>
      </c>
      <c r="H19" s="3">
        <f>(C22-$B$6)*$B$2*Output!$C$98*$D$2/Output!$C$95/1000000</f>
        <v>19576.299628398545</v>
      </c>
      <c r="I19" s="3">
        <f>(D22-$B$6)*$B$2*Output!$C$98*$D$2/Output!$C$95/1000000</f>
        <v>29502.039971068356</v>
      </c>
      <c r="K19" s="3">
        <v>2037</v>
      </c>
      <c r="L19" s="3">
        <f>(B22-$B$6)*$B$2*Output!$C$101*$E$2/Output!$C$95/1000000</f>
        <v>3115.0769999070767</v>
      </c>
      <c r="M19" s="3">
        <f>(C22-$B$6)*$B$2*Output!$C$101*$E$2/Output!$C$95/1000000</f>
        <v>6318.9789223815778</v>
      </c>
      <c r="N19" s="3">
        <f>(D22-$B$6)*$B$2*Output!$C$101*$E$2/Output!$C$95/1000000</f>
        <v>9522.8808448560831</v>
      </c>
      <c r="P19" s="3">
        <v>2037</v>
      </c>
      <c r="Q19" s="3">
        <f t="shared" si="3"/>
        <v>93.872092081049786</v>
      </c>
      <c r="R19" s="3">
        <f t="shared" si="0"/>
        <v>87.569449814788968</v>
      </c>
      <c r="S19" s="3">
        <f t="shared" si="0"/>
        <v>81.266807548528135</v>
      </c>
      <c r="U19" s="3">
        <v>2037</v>
      </c>
      <c r="V19" s="3">
        <f t="shared" si="4"/>
        <v>6.1279079189502141</v>
      </c>
      <c r="W19" s="3">
        <f t="shared" si="1"/>
        <v>12.430550185211032</v>
      </c>
      <c r="X19" s="3">
        <f t="shared" si="1"/>
        <v>18.733192451471865</v>
      </c>
      <c r="Z19" s="3">
        <v>2037</v>
      </c>
      <c r="AA19" s="3">
        <f t="shared" si="5"/>
        <v>23051.671279345628</v>
      </c>
      <c r="AB19" s="3">
        <f t="shared" si="2"/>
        <v>46760.649879344513</v>
      </c>
      <c r="AC19" s="3">
        <f t="shared" si="2"/>
        <v>70469.628479343446</v>
      </c>
    </row>
    <row r="20" spans="1:29" x14ac:dyDescent="0.25">
      <c r="A20" s="3">
        <v>2035</v>
      </c>
      <c r="B20" s="3">
        <v>45.200426170430774</v>
      </c>
      <c r="C20" s="3">
        <v>62.507370536464002</v>
      </c>
      <c r="D20" s="3">
        <v>79.814314902497273</v>
      </c>
      <c r="F20" s="3">
        <v>2038</v>
      </c>
      <c r="G20" s="3">
        <f>(B23-$B$6)*$B$2*Output!$C$98*$D$2/Output!$C$95/1000000</f>
        <v>10339.884948995088</v>
      </c>
      <c r="H20" s="3">
        <f>(C23-$B$6)*$B$2*Output!$C$98*$D$2/Output!$C$95/1000000</f>
        <v>20612.317841797343</v>
      </c>
      <c r="I20" s="3">
        <f>(D23-$B$6)*$B$2*Output!$C$98*$D$2/Output!$C$95/1000000</f>
        <v>30884.750734599605</v>
      </c>
      <c r="K20" s="3">
        <v>2038</v>
      </c>
      <c r="L20" s="3">
        <f>(B23-$B$6)*$B$2*Output!$C$101*$E$2/Output!$C$95/1000000</f>
        <v>3337.5824999004408</v>
      </c>
      <c r="M20" s="3">
        <f>(C23-$B$6)*$B$2*Output!$C$101*$E$2/Output!$C$95/1000000</f>
        <v>6653.3923395206157</v>
      </c>
      <c r="N20" s="3">
        <f>(D23-$B$6)*$B$2*Output!$C$101*$E$2/Output!$C$95/1000000</f>
        <v>9969.2021791407933</v>
      </c>
      <c r="P20" s="3">
        <v>2038</v>
      </c>
      <c r="Q20" s="3">
        <f t="shared" si="3"/>
        <v>93.434384372553353</v>
      </c>
      <c r="R20" s="3">
        <f t="shared" si="0"/>
        <v>86.911599422278414</v>
      </c>
      <c r="S20" s="3">
        <f t="shared" si="0"/>
        <v>80.38881447200346</v>
      </c>
      <c r="U20" s="3">
        <v>2038</v>
      </c>
      <c r="V20" s="3">
        <f t="shared" si="4"/>
        <v>6.5656156274466468</v>
      </c>
      <c r="W20" s="3">
        <f t="shared" si="1"/>
        <v>13.088400577721586</v>
      </c>
      <c r="X20" s="3">
        <f t="shared" si="1"/>
        <v>19.61118552799654</v>
      </c>
      <c r="Z20" s="3">
        <v>2038</v>
      </c>
      <c r="AA20" s="3">
        <f t="shared" si="5"/>
        <v>24698.219227870275</v>
      </c>
      <c r="AB20" s="3">
        <f t="shared" si="2"/>
        <v>49235.320060377468</v>
      </c>
      <c r="AC20" s="3">
        <f t="shared" si="2"/>
        <v>73772.420892884707</v>
      </c>
    </row>
    <row r="21" spans="1:29" x14ac:dyDescent="0.25">
      <c r="A21" s="3">
        <v>2036</v>
      </c>
      <c r="B21" s="3">
        <v>46.484211684633337</v>
      </c>
      <c r="C21" s="3">
        <v>64.362001216918259</v>
      </c>
      <c r="D21" s="3">
        <v>82.239790749203237</v>
      </c>
      <c r="F21" s="3">
        <v>2039</v>
      </c>
      <c r="G21" s="3">
        <f>(B24-$B$6)*$B$2*Output!$C$98*$D$2/Output!$C$95/1000000</f>
        <v>11029.21061226143</v>
      </c>
      <c r="H21" s="3">
        <f>(C24-$B$6)*$B$2*Output!$C$98*$D$2/Output!$C$95/1000000</f>
        <v>21669.345642035423</v>
      </c>
      <c r="I21" s="3">
        <f>(D24-$B$6)*$B$2*Output!$C$98*$D$2/Output!$C$95/1000000</f>
        <v>32309.480671809441</v>
      </c>
      <c r="K21" s="3">
        <v>2039</v>
      </c>
      <c r="L21" s="3">
        <f>(B24-$B$6)*$B$2*Output!$C$101*$E$2/Output!$C$95/1000000</f>
        <v>3560.0879998938035</v>
      </c>
      <c r="M21" s="3">
        <f>(C24-$B$6)*$B$2*Output!$C$101*$E$2/Output!$C$95/1000000</f>
        <v>6994.5873823460925</v>
      </c>
      <c r="N21" s="3">
        <f>(D24-$B$6)*$B$2*Output!$C$101*$E$2/Output!$C$95/1000000</f>
        <v>10429.086764798385</v>
      </c>
      <c r="P21" s="3">
        <v>2039</v>
      </c>
      <c r="Q21" s="3">
        <f t="shared" si="3"/>
        <v>92.996676664056892</v>
      </c>
      <c r="R21" s="3">
        <f t="shared" si="0"/>
        <v>86.240408371495647</v>
      </c>
      <c r="S21" s="3">
        <f t="shared" si="0"/>
        <v>79.484140078934402</v>
      </c>
      <c r="U21" s="3">
        <v>2039</v>
      </c>
      <c r="V21" s="3">
        <f t="shared" si="4"/>
        <v>7.003323335943108</v>
      </c>
      <c r="W21" s="3">
        <f t="shared" si="1"/>
        <v>13.759591628504353</v>
      </c>
      <c r="X21" s="3">
        <f t="shared" si="1"/>
        <v>20.515859921065598</v>
      </c>
      <c r="Z21" s="3">
        <v>2039</v>
      </c>
      <c r="AA21" s="3">
        <f t="shared" si="5"/>
        <v>26344.767176395027</v>
      </c>
      <c r="AB21" s="3">
        <f t="shared" si="2"/>
        <v>51760.174492415579</v>
      </c>
      <c r="AC21" s="3">
        <f t="shared" si="2"/>
        <v>77175.581808436138</v>
      </c>
    </row>
    <row r="22" spans="1:29" x14ac:dyDescent="0.25">
      <c r="A22" s="3">
        <v>2037</v>
      </c>
      <c r="B22" s="3">
        <v>47.7679971988359</v>
      </c>
      <c r="C22" s="3">
        <v>66.25348576932609</v>
      </c>
      <c r="D22" s="3">
        <v>84.738974339816309</v>
      </c>
      <c r="F22" s="3">
        <v>2040</v>
      </c>
      <c r="G22" s="3">
        <f>(B25-$B$6)*$B$2*Output!$C$98*$D$2/Output!$C$95/1000000</f>
        <v>11718.536275527766</v>
      </c>
      <c r="H22" s="3">
        <f>(C25-$B$6)*$B$2*Output!$C$98*$D$2/Output!$C$95/1000000</f>
        <v>22748.021489086936</v>
      </c>
      <c r="I22" s="3">
        <f>(D25-$B$6)*$B$2*Output!$C$98*$D$2/Output!$C$95/1000000</f>
        <v>33777.506702646126</v>
      </c>
      <c r="K22" s="3">
        <v>2040</v>
      </c>
      <c r="L22" s="3">
        <f>(B25-$B$6)*$B$2*Output!$C$101*$E$2/Output!$C$95/1000000</f>
        <v>3782.5934998871658</v>
      </c>
      <c r="M22" s="3">
        <f>(C25-$B$6)*$B$2*Output!$C$101*$E$2/Output!$C$95/1000000</f>
        <v>7342.7701375646875</v>
      </c>
      <c r="N22" s="3">
        <f>(D25-$B$6)*$B$2*Output!$C$101*$E$2/Output!$C$95/1000000</f>
        <v>10902.946775242219</v>
      </c>
      <c r="P22" s="3">
        <v>2040</v>
      </c>
      <c r="Q22" s="3">
        <f t="shared" si="3"/>
        <v>92.558968955560445</v>
      </c>
      <c r="R22" s="3">
        <f t="shared" si="3"/>
        <v>85.555471253405273</v>
      </c>
      <c r="S22" s="3">
        <f t="shared" si="3"/>
        <v>78.5519735512501</v>
      </c>
      <c r="U22" s="3">
        <v>2040</v>
      </c>
      <c r="V22" s="3">
        <f t="shared" si="4"/>
        <v>7.4410310444395549</v>
      </c>
      <c r="W22" s="3">
        <f t="shared" si="4"/>
        <v>14.444528746594727</v>
      </c>
      <c r="X22" s="3">
        <f t="shared" si="4"/>
        <v>21.4480264487499</v>
      </c>
      <c r="Z22" s="3">
        <v>2040</v>
      </c>
      <c r="AA22" s="3">
        <f t="shared" si="5"/>
        <v>27991.315124919725</v>
      </c>
      <c r="AB22" s="3">
        <f t="shared" si="5"/>
        <v>54336.738223801825</v>
      </c>
      <c r="AC22" s="3">
        <f t="shared" si="5"/>
        <v>80682.161322683911</v>
      </c>
    </row>
    <row r="23" spans="1:29" x14ac:dyDescent="0.25">
      <c r="A23" s="3">
        <v>2038</v>
      </c>
      <c r="B23" s="3">
        <v>49.05178271303847</v>
      </c>
      <c r="C23" s="3">
        <v>68.1829441453702</v>
      </c>
      <c r="D23" s="3">
        <v>87.314105577701952</v>
      </c>
      <c r="F23" s="3">
        <v>2041</v>
      </c>
      <c r="G23" s="3">
        <f>(B26-$B$6)*$B$2*Output!$C$98*$D$2/Output!$C$95/1000000</f>
        <v>12407.861938794107</v>
      </c>
      <c r="H23" s="3">
        <f>(C26-$B$6)*$B$2*Output!$C$98*$D$2/Output!$C$95/1000000</f>
        <v>23787.963215011518</v>
      </c>
      <c r="I23" s="3">
        <f>(D26-$B$6)*$B$2*Output!$C$98*$D$2/Output!$C$95/1000000</f>
        <v>35168.064491228935</v>
      </c>
      <c r="K23" s="3">
        <v>2041</v>
      </c>
      <c r="L23" s="3">
        <f>(B26-$B$6)*$B$2*Output!$C$101*$E$2/Output!$C$95/1000000</f>
        <v>4005.0989998805294</v>
      </c>
      <c r="M23" s="3">
        <f>(C26-$B$6)*$B$2*Output!$C$101*$E$2/Output!$C$95/1000000</f>
        <v>7678.4500143218738</v>
      </c>
      <c r="N23" s="3">
        <f>(D26-$B$6)*$B$2*Output!$C$101*$E$2/Output!$C$95/1000000</f>
        <v>11351.801028763222</v>
      </c>
      <c r="P23" s="3">
        <v>2041</v>
      </c>
      <c r="Q23" s="3">
        <f t="shared" si="3"/>
        <v>92.121261247064027</v>
      </c>
      <c r="R23" s="3">
        <f t="shared" si="3"/>
        <v>84.895129510625267</v>
      </c>
      <c r="S23" s="3">
        <f t="shared" si="3"/>
        <v>77.668997774186522</v>
      </c>
      <c r="U23" s="3">
        <v>2041</v>
      </c>
      <c r="V23" s="3">
        <f t="shared" si="4"/>
        <v>7.8787387529359734</v>
      </c>
      <c r="W23" s="3">
        <f t="shared" si="4"/>
        <v>15.104870489374733</v>
      </c>
      <c r="X23" s="3">
        <f t="shared" si="4"/>
        <v>22.331002225813478</v>
      </c>
      <c r="Z23" s="3">
        <v>2041</v>
      </c>
      <c r="AA23" s="3">
        <f t="shared" si="5"/>
        <v>29637.863073444318</v>
      </c>
      <c r="AB23" s="3">
        <f t="shared" si="5"/>
        <v>56820.780247266594</v>
      </c>
      <c r="AC23" s="3">
        <f t="shared" si="5"/>
        <v>84003.697421088815</v>
      </c>
    </row>
    <row r="24" spans="1:29" x14ac:dyDescent="0.25">
      <c r="A24" s="3">
        <v>2039</v>
      </c>
      <c r="B24" s="3">
        <v>50.335568227241033</v>
      </c>
      <c r="C24" s="3">
        <v>70.15153033092578</v>
      </c>
      <c r="D24" s="3">
        <v>89.967492434610548</v>
      </c>
      <c r="F24" s="3">
        <v>2042</v>
      </c>
      <c r="G24" s="3">
        <f>(B27-$B$6)*$B$2*Output!$C$98*$D$2/Output!$C$95/1000000</f>
        <v>13097.187602060447</v>
      </c>
      <c r="H24" s="3">
        <f>(C27-$B$6)*$B$2*Output!$C$98*$D$2/Output!$C$95/1000000</f>
        <v>24847.328521409483</v>
      </c>
      <c r="I24" s="3">
        <f>(D27-$B$6)*$B$2*Output!$C$98*$D$2/Output!$C$95/1000000</f>
        <v>36597.469440758556</v>
      </c>
      <c r="K24" s="3">
        <v>2042</v>
      </c>
      <c r="L24" s="3">
        <f>(B27-$B$6)*$B$2*Output!$C$101*$E$2/Output!$C$95/1000000</f>
        <v>4227.6044998738917</v>
      </c>
      <c r="M24" s="3">
        <f>(C27-$B$6)*$B$2*Output!$C$101*$E$2/Output!$C$95/1000000</f>
        <v>8020.399574213171</v>
      </c>
      <c r="N24" s="3">
        <f>(D27-$B$6)*$B$2*Output!$C$101*$E$2/Output!$C$95/1000000</f>
        <v>11813.19464855246</v>
      </c>
      <c r="P24" s="3">
        <v>2042</v>
      </c>
      <c r="Q24" s="3">
        <f t="shared" si="3"/>
        <v>91.68355353856758</v>
      </c>
      <c r="R24" s="3">
        <f t="shared" si="3"/>
        <v>84.222454191202374</v>
      </c>
      <c r="S24" s="3">
        <f t="shared" si="3"/>
        <v>76.761354843837154</v>
      </c>
      <c r="U24" s="3">
        <v>2042</v>
      </c>
      <c r="V24" s="3">
        <f t="shared" si="4"/>
        <v>8.3164464614324203</v>
      </c>
      <c r="W24" s="3">
        <f t="shared" si="4"/>
        <v>15.777545808797626</v>
      </c>
      <c r="X24" s="3">
        <f t="shared" si="4"/>
        <v>23.238645156162846</v>
      </c>
      <c r="Z24" s="3">
        <v>2042</v>
      </c>
      <c r="AA24" s="3">
        <f t="shared" si="5"/>
        <v>31284.411021969012</v>
      </c>
      <c r="AB24" s="3">
        <f t="shared" si="5"/>
        <v>59351.218130171626</v>
      </c>
      <c r="AC24" s="3">
        <f t="shared" si="5"/>
        <v>87418.025238374277</v>
      </c>
    </row>
    <row r="25" spans="1:29" x14ac:dyDescent="0.25">
      <c r="A25" s="3">
        <v>2040</v>
      </c>
      <c r="B25" s="3">
        <v>51.619353741443597</v>
      </c>
      <c r="C25" s="3">
        <v>72.160433380325031</v>
      </c>
      <c r="D25" s="3">
        <v>92.701513019206502</v>
      </c>
      <c r="F25" s="3">
        <v>2043</v>
      </c>
      <c r="G25" s="3">
        <f>(B28-$B$6)*$B$2*Output!$C$98*$D$2/Output!$C$95/1000000</f>
        <v>13786.513265326786</v>
      </c>
      <c r="H25" s="3">
        <f>(C28-$B$6)*$B$2*Output!$C$98*$D$2/Output!$C$95/1000000</f>
        <v>25926.660032947748</v>
      </c>
      <c r="I25" s="3">
        <f>(D28-$B$6)*$B$2*Output!$C$98*$D$2/Output!$C$95/1000000</f>
        <v>38066.806800568738</v>
      </c>
      <c r="K25" s="3">
        <v>2043</v>
      </c>
      <c r="L25" s="3">
        <f>(B28-$B$6)*$B$2*Output!$C$101*$E$2/Output!$C$95/1000000</f>
        <v>4450.1099998672535</v>
      </c>
      <c r="M25" s="3">
        <f>(C28-$B$6)*$B$2*Output!$C$101*$E$2/Output!$C$95/1000000</f>
        <v>8368.7939695348814</v>
      </c>
      <c r="N25" s="3">
        <f>(D28-$B$6)*$B$2*Output!$C$101*$E$2/Output!$C$95/1000000</f>
        <v>12287.477939202519</v>
      </c>
      <c r="P25" s="3">
        <v>2043</v>
      </c>
      <c r="Q25" s="3">
        <f t="shared" si="3"/>
        <v>91.245845830071133</v>
      </c>
      <c r="R25" s="3">
        <f t="shared" si="3"/>
        <v>83.537100739562646</v>
      </c>
      <c r="S25" s="3">
        <f t="shared" si="3"/>
        <v>75.828355649054188</v>
      </c>
      <c r="U25" s="3">
        <v>2043</v>
      </c>
      <c r="V25" s="3">
        <f t="shared" si="4"/>
        <v>8.7541541699288672</v>
      </c>
      <c r="W25" s="3">
        <f t="shared" si="4"/>
        <v>16.462899260437354</v>
      </c>
      <c r="X25" s="3">
        <f t="shared" si="4"/>
        <v>24.171644350945812</v>
      </c>
      <c r="Z25" s="3">
        <v>2043</v>
      </c>
      <c r="AA25" s="3">
        <f t="shared" si="5"/>
        <v>32930.958970493717</v>
      </c>
      <c r="AB25" s="3">
        <f t="shared" si="5"/>
        <v>61929.348005215565</v>
      </c>
      <c r="AC25" s="3">
        <f t="shared" si="5"/>
        <v>90927.737039937303</v>
      </c>
    </row>
    <row r="26" spans="1:29" x14ac:dyDescent="0.25">
      <c r="A26" s="3">
        <v>2041</v>
      </c>
      <c r="B26" s="3">
        <v>52.903139255646167</v>
      </c>
      <c r="C26" s="3">
        <v>74.097198822990634</v>
      </c>
      <c r="D26" s="3">
        <v>95.291258390335116</v>
      </c>
      <c r="F26" s="3">
        <v>2044</v>
      </c>
      <c r="G26" s="3">
        <f>(B29-$B$6)*$B$2*Output!$C$98*$D$2/Output!$C$95/1000000</f>
        <v>14475.838928593128</v>
      </c>
      <c r="H26" s="3">
        <f>(C29-$B$6)*$B$2*Output!$C$98*$D$2/Output!$C$95/1000000</f>
        <v>27026.515533266032</v>
      </c>
      <c r="I26" s="3">
        <f>(D29-$B$6)*$B$2*Output!$C$98*$D$2/Output!$C$95/1000000</f>
        <v>39577.192137938982</v>
      </c>
      <c r="K26" s="3">
        <v>2044</v>
      </c>
      <c r="L26" s="3">
        <f>(B29-$B$6)*$B$2*Output!$C$101*$E$2/Output!$C$95/1000000</f>
        <v>4672.615499860618</v>
      </c>
      <c r="M26" s="3">
        <f>(C29-$B$6)*$B$2*Output!$C$101*$E$2/Output!$C$95/1000000</f>
        <v>8723.8132457056781</v>
      </c>
      <c r="N26" s="3">
        <f>(D29-$B$6)*$B$2*Output!$C$101*$E$2/Output!$C$95/1000000</f>
        <v>12775.010991550751</v>
      </c>
      <c r="P26" s="3">
        <v>2044</v>
      </c>
      <c r="Q26" s="3">
        <f t="shared" si="3"/>
        <v>90.808138121574672</v>
      </c>
      <c r="R26" s="3">
        <f t="shared" si="3"/>
        <v>82.838714974494295</v>
      </c>
      <c r="S26" s="3">
        <f t="shared" si="3"/>
        <v>74.869291827413875</v>
      </c>
      <c r="U26" s="3">
        <v>2044</v>
      </c>
      <c r="V26" s="3">
        <f t="shared" si="4"/>
        <v>9.1918618784253283</v>
      </c>
      <c r="W26" s="3">
        <f t="shared" si="4"/>
        <v>17.161285025505705</v>
      </c>
      <c r="X26" s="3">
        <f t="shared" si="4"/>
        <v>25.130708172586125</v>
      </c>
      <c r="Z26" s="3">
        <v>2044</v>
      </c>
      <c r="AA26" s="3">
        <f t="shared" si="5"/>
        <v>34577.506919018466</v>
      </c>
      <c r="AB26" s="3">
        <f t="shared" si="5"/>
        <v>64556.502214361688</v>
      </c>
      <c r="AC26" s="3">
        <f t="shared" si="5"/>
        <v>94535.497509705077</v>
      </c>
    </row>
    <row r="27" spans="1:29" x14ac:dyDescent="0.25">
      <c r="A27" s="3">
        <v>2042</v>
      </c>
      <c r="B27" s="3">
        <v>54.18692476984873</v>
      </c>
      <c r="C27" s="3">
        <v>76.070138330506111</v>
      </c>
      <c r="D27" s="3">
        <v>97.95335189116355</v>
      </c>
      <c r="F27" s="3">
        <v>2045</v>
      </c>
      <c r="G27" s="3">
        <f>(B30-$B$6)*$B$2*Output!$C$98*$D$2/Output!$C$95/1000000</f>
        <v>15165.164591859466</v>
      </c>
      <c r="H27" s="3">
        <f>(C30-$B$6)*$B$2*Output!$C$98*$D$2/Output!$C$95/1000000</f>
        <v>28147.468388463876</v>
      </c>
      <c r="I27" s="3">
        <f>(D30-$B$6)*$B$2*Output!$C$98*$D$2/Output!$C$95/1000000</f>
        <v>41129.772185068323</v>
      </c>
      <c r="K27" s="3">
        <v>2045</v>
      </c>
      <c r="L27" s="3">
        <f>(B30-$B$6)*$B$2*Output!$C$101*$E$2/Output!$C$95/1000000</f>
        <v>4895.1209998539798</v>
      </c>
      <c r="M27" s="3">
        <f>(C30-$B$6)*$B$2*Output!$C$101*$E$2/Output!$C$95/1000000</f>
        <v>9085.6424779627869</v>
      </c>
      <c r="N27" s="3">
        <f>(D30-$B$6)*$B$2*Output!$C$101*$E$2/Output!$C$95/1000000</f>
        <v>13276.16395607161</v>
      </c>
      <c r="P27" s="3">
        <v>2045</v>
      </c>
      <c r="Q27" s="3">
        <f t="shared" si="3"/>
        <v>90.370430413078239</v>
      </c>
      <c r="R27" s="3">
        <f t="shared" si="3"/>
        <v>82.126932820241876</v>
      </c>
      <c r="S27" s="3">
        <f t="shared" si="3"/>
        <v>73.883435227405485</v>
      </c>
      <c r="U27" s="3">
        <v>2045</v>
      </c>
      <c r="V27" s="3">
        <f t="shared" si="4"/>
        <v>9.629569586921761</v>
      </c>
      <c r="W27" s="3">
        <f t="shared" si="4"/>
        <v>17.873067179758124</v>
      </c>
      <c r="X27" s="3">
        <f t="shared" si="4"/>
        <v>26.116564772594515</v>
      </c>
      <c r="Z27" s="3">
        <v>2045</v>
      </c>
      <c r="AA27" s="3">
        <f t="shared" si="5"/>
        <v>36224.054867543113</v>
      </c>
      <c r="AB27" s="3">
        <f t="shared" si="5"/>
        <v>67234.050320394934</v>
      </c>
      <c r="AC27" s="3">
        <f t="shared" si="5"/>
        <v>98244.045773246849</v>
      </c>
    </row>
    <row r="28" spans="1:29" x14ac:dyDescent="0.25">
      <c r="A28" s="3">
        <v>2043</v>
      </c>
      <c r="B28" s="3">
        <v>55.470710284051293</v>
      </c>
      <c r="C28" s="3">
        <v>78.080262475557419</v>
      </c>
      <c r="D28" s="3">
        <v>100.68981466706362</v>
      </c>
      <c r="F28" s="3">
        <v>2046</v>
      </c>
      <c r="G28" s="3">
        <f>(B31-$B$6)*$B$2*Output!$C$98*$D$2/Output!$C$95/1000000</f>
        <v>15854.490255125809</v>
      </c>
      <c r="H28" s="3">
        <f>(C31-$B$6)*$B$2*Output!$C$98*$D$2/Output!$C$95/1000000</f>
        <v>29290.107982418212</v>
      </c>
      <c r="I28" s="3">
        <f>(D31-$B$6)*$B$2*Output!$C$98*$D$2/Output!$C$95/1000000</f>
        <v>42725.725709710663</v>
      </c>
      <c r="K28" s="3">
        <v>2046</v>
      </c>
      <c r="L28" s="3">
        <f>(B31-$B$6)*$B$2*Output!$C$101*$E$2/Output!$C$95/1000000</f>
        <v>5117.6264998473425</v>
      </c>
      <c r="M28" s="3">
        <f>(C31-$B$6)*$B$2*Output!$C$101*$E$2/Output!$C$95/1000000</f>
        <v>9454.4719118769408</v>
      </c>
      <c r="N28" s="3">
        <f>(D31-$B$6)*$B$2*Output!$C$101*$E$2/Output!$C$95/1000000</f>
        <v>13791.317323906556</v>
      </c>
      <c r="P28" s="3">
        <v>2046</v>
      </c>
      <c r="Q28" s="3">
        <f t="shared" si="3"/>
        <v>89.932722704581792</v>
      </c>
      <c r="R28" s="3">
        <f t="shared" si="3"/>
        <v>81.401380030088717</v>
      </c>
      <c r="S28" s="3">
        <f t="shared" si="3"/>
        <v>72.870037355595628</v>
      </c>
      <c r="U28" s="3">
        <v>2046</v>
      </c>
      <c r="V28" s="3">
        <f t="shared" si="4"/>
        <v>10.067277295418208</v>
      </c>
      <c r="W28" s="3">
        <f t="shared" si="4"/>
        <v>18.598619969911283</v>
      </c>
      <c r="X28" s="3">
        <f t="shared" si="4"/>
        <v>27.129962644404372</v>
      </c>
      <c r="Z28" s="3">
        <v>2046</v>
      </c>
      <c r="AA28" s="3">
        <f t="shared" si="5"/>
        <v>37870.602816067811</v>
      </c>
      <c r="AB28" s="3">
        <f t="shared" si="5"/>
        <v>69963.400146736312</v>
      </c>
      <c r="AC28" s="3">
        <f t="shared" si="5"/>
        <v>102056.19747740484</v>
      </c>
    </row>
    <row r="29" spans="1:29" x14ac:dyDescent="0.25">
      <c r="A29" s="3">
        <v>2044</v>
      </c>
      <c r="B29" s="3">
        <v>56.754495798253863</v>
      </c>
      <c r="C29" s="3">
        <v>80.128610062580421</v>
      </c>
      <c r="D29" s="3">
        <v>103.50272432690704</v>
      </c>
      <c r="F29" s="3">
        <v>2047</v>
      </c>
      <c r="G29" s="3">
        <f>(B32-$B$6)*$B$2*Output!$C$98*$D$2/Output!$C$95/1000000</f>
        <v>16543.815918392145</v>
      </c>
      <c r="H29" s="3">
        <f>(C32-$B$6)*$B$2*Output!$C$98*$D$2/Output!$C$95/1000000</f>
        <v>30455.04016426226</v>
      </c>
      <c r="I29" s="3">
        <f>(D32-$B$6)*$B$2*Output!$C$98*$D$2/Output!$C$95/1000000</f>
        <v>44366.264410132404</v>
      </c>
      <c r="K29" s="3">
        <v>2047</v>
      </c>
      <c r="L29" s="3">
        <f>(B32-$B$6)*$B$2*Output!$C$101*$E$2/Output!$C$95/1000000</f>
        <v>5340.1319998407071</v>
      </c>
      <c r="M29" s="3">
        <f>(C32-$B$6)*$B$2*Output!$C$101*$E$2/Output!$C$95/1000000</f>
        <v>9830.4971077928221</v>
      </c>
      <c r="N29" s="3">
        <f>(D32-$B$6)*$B$2*Output!$C$101*$E$2/Output!$C$95/1000000</f>
        <v>14320.862215744948</v>
      </c>
      <c r="P29" s="3">
        <v>2047</v>
      </c>
      <c r="Q29" s="3">
        <f t="shared" si="3"/>
        <v>89.495014996085345</v>
      </c>
      <c r="R29" s="3">
        <f t="shared" si="3"/>
        <v>80.661671902216952</v>
      </c>
      <c r="S29" s="3">
        <f t="shared" si="3"/>
        <v>71.828328808348502</v>
      </c>
      <c r="U29" s="3">
        <v>2047</v>
      </c>
      <c r="V29" s="3">
        <f t="shared" si="4"/>
        <v>10.504985003914655</v>
      </c>
      <c r="W29" s="3">
        <f t="shared" si="4"/>
        <v>19.338328097783048</v>
      </c>
      <c r="X29" s="3">
        <f t="shared" si="4"/>
        <v>28.171671191651498</v>
      </c>
      <c r="Z29" s="3">
        <v>2047</v>
      </c>
      <c r="AA29" s="3">
        <f t="shared" si="5"/>
        <v>39517.150764592508</v>
      </c>
      <c r="AB29" s="3">
        <f t="shared" si="5"/>
        <v>72745.998846307033</v>
      </c>
      <c r="AC29" s="3">
        <f t="shared" si="5"/>
        <v>105974.84692802178</v>
      </c>
    </row>
    <row r="30" spans="1:29" x14ac:dyDescent="0.25">
      <c r="A30" s="3">
        <v>2045</v>
      </c>
      <c r="B30" s="3">
        <v>58.038281312456427</v>
      </c>
      <c r="C30" s="3">
        <v>82.216248916454006</v>
      </c>
      <c r="D30" s="3">
        <v>106.39421652045165</v>
      </c>
      <c r="F30" s="3">
        <v>2048</v>
      </c>
      <c r="G30" s="3">
        <f>(B33-$B$6)*$B$2*Output!$C$98*$D$2/Output!$C$95/1000000</f>
        <v>17233.141581658485</v>
      </c>
      <c r="H30" s="3">
        <f>(C33-$B$6)*$B$2*Output!$C$98*$D$2/Output!$C$95/1000000</f>
        <v>31642.887708365259</v>
      </c>
      <c r="I30" s="3">
        <f>(D33-$B$6)*$B$2*Output!$C$98*$D$2/Output!$C$95/1000000</f>
        <v>46052.633835072054</v>
      </c>
      <c r="K30" s="3">
        <v>2048</v>
      </c>
      <c r="L30" s="3">
        <f>(B33-$B$6)*$B$2*Output!$C$101*$E$2/Output!$C$95/1000000</f>
        <v>5562.6374998340689</v>
      </c>
      <c r="M30" s="3">
        <f>(C33-$B$6)*$B$2*Output!$C$101*$E$2/Output!$C$95/1000000</f>
        <v>10213.919089304636</v>
      </c>
      <c r="N30" s="3">
        <f>(D33-$B$6)*$B$2*Output!$C$101*$E$2/Output!$C$95/1000000</f>
        <v>14865.200678775213</v>
      </c>
      <c r="P30" s="3">
        <v>2048</v>
      </c>
      <c r="Q30" s="3">
        <f t="shared" si="3"/>
        <v>89.057307287588912</v>
      </c>
      <c r="R30" s="3">
        <f t="shared" si="3"/>
        <v>79.907412987629627</v>
      </c>
      <c r="S30" s="3">
        <f t="shared" si="3"/>
        <v>70.757518687670327</v>
      </c>
      <c r="U30" s="3">
        <v>2048</v>
      </c>
      <c r="V30" s="3">
        <f t="shared" si="4"/>
        <v>10.942692712411088</v>
      </c>
      <c r="W30" s="3">
        <f t="shared" si="4"/>
        <v>20.092587012370373</v>
      </c>
      <c r="X30" s="3">
        <f t="shared" si="4"/>
        <v>29.242481312329673</v>
      </c>
      <c r="Z30" s="3">
        <v>2048</v>
      </c>
      <c r="AA30" s="3">
        <f t="shared" si="5"/>
        <v>41163.698713117163</v>
      </c>
      <c r="AB30" s="3">
        <f t="shared" si="5"/>
        <v>75583.334000253279</v>
      </c>
      <c r="AC30" s="3">
        <f t="shared" si="5"/>
        <v>110002.96928738947</v>
      </c>
    </row>
    <row r="31" spans="1:29" x14ac:dyDescent="0.25">
      <c r="A31" s="3">
        <v>2046</v>
      </c>
      <c r="B31" s="3">
        <v>59.32206682665899</v>
      </c>
      <c r="C31" s="3">
        <v>84.344276693226476</v>
      </c>
      <c r="D31" s="3">
        <v>109.36648655979404</v>
      </c>
      <c r="F31" s="3">
        <v>2049</v>
      </c>
      <c r="G31" s="3">
        <f>(B34-$B$6)*$B$2*Output!$C$98*$D$2/Output!$C$95/1000000</f>
        <v>17922.467244924828</v>
      </c>
      <c r="H31" s="3">
        <f>(C34-$B$6)*$B$2*Output!$C$98*$D$2/Output!$C$95/1000000</f>
        <v>32854.290787162397</v>
      </c>
      <c r="I31" s="3">
        <f>(D34-$B$6)*$B$2*Output!$C$98*$D$2/Output!$C$95/1000000</f>
        <v>47786.114329400021</v>
      </c>
      <c r="K31" s="3">
        <v>2049</v>
      </c>
      <c r="L31" s="3">
        <f>(B34-$B$6)*$B$2*Output!$C$101*$E$2/Output!$C$95/1000000</f>
        <v>5785.1429998274316</v>
      </c>
      <c r="M31" s="3">
        <f>(C34-$B$6)*$B$2*Output!$C$101*$E$2/Output!$C$95/1000000</f>
        <v>10604.94449587957</v>
      </c>
      <c r="N31" s="3">
        <f>(D34-$B$6)*$B$2*Output!$C$101*$E$2/Output!$C$95/1000000</f>
        <v>15424.745991931724</v>
      </c>
      <c r="P31" s="3">
        <v>2049</v>
      </c>
      <c r="Q31" s="3">
        <f t="shared" si="3"/>
        <v>88.619599579092466</v>
      </c>
      <c r="R31" s="3">
        <f t="shared" si="3"/>
        <v>79.138196789913579</v>
      </c>
      <c r="S31" s="3">
        <f t="shared" si="3"/>
        <v>69.656794000734649</v>
      </c>
      <c r="U31" s="3">
        <v>2049</v>
      </c>
      <c r="V31" s="3">
        <f t="shared" si="4"/>
        <v>11.380400420907534</v>
      </c>
      <c r="W31" s="3">
        <f t="shared" si="4"/>
        <v>20.861803210086421</v>
      </c>
      <c r="X31" s="3">
        <f t="shared" si="4"/>
        <v>30.343205999265351</v>
      </c>
      <c r="Z31" s="3">
        <v>2049</v>
      </c>
      <c r="AA31" s="3">
        <f t="shared" si="5"/>
        <v>42810.246661641853</v>
      </c>
      <c r="AB31" s="3">
        <f t="shared" si="5"/>
        <v>78476.934747363761</v>
      </c>
      <c r="AC31" s="3">
        <f t="shared" si="5"/>
        <v>114143.6228330858</v>
      </c>
    </row>
    <row r="32" spans="1:29" x14ac:dyDescent="0.25">
      <c r="A32" s="3">
        <v>2047</v>
      </c>
      <c r="B32" s="3">
        <v>60.60585234086156</v>
      </c>
      <c r="C32" s="3">
        <v>86.513821713490643</v>
      </c>
      <c r="D32" s="3">
        <v>112.42179108611978</v>
      </c>
      <c r="F32" s="3">
        <v>2050</v>
      </c>
      <c r="G32" s="3">
        <f>(B35-$B$6)*$B$2*Output!$C$98*$D$2/Output!$C$95/1000000</f>
        <v>18611.792908191161</v>
      </c>
      <c r="H32" s="3">
        <f>(C35-$B$6)*$B$2*Output!$C$98*$D$2/Output!$C$95/1000000</f>
        <v>34089.907457194015</v>
      </c>
      <c r="I32" s="3">
        <f>(D35-$B$6)*$B$2*Output!$C$98*$D$2/Output!$C$95/1000000</f>
        <v>49568.022006196908</v>
      </c>
      <c r="K32" s="3">
        <v>2050</v>
      </c>
      <c r="L32" s="3">
        <f>(B35-$B$6)*$B$2*Output!$C$101*$E$2/Output!$C$95/1000000</f>
        <v>6007.6484998207934</v>
      </c>
      <c r="M32" s="3">
        <f>(C35-$B$6)*$B$2*Output!$C$101*$E$2/Output!$C$95/1000000</f>
        <v>11003.785739745013</v>
      </c>
      <c r="N32" s="3">
        <f>(D35-$B$6)*$B$2*Output!$C$101*$E$2/Output!$C$95/1000000</f>
        <v>15999.922979669247</v>
      </c>
      <c r="P32" s="3">
        <v>2050</v>
      </c>
      <c r="Q32" s="3">
        <f t="shared" si="3"/>
        <v>88.181891870596019</v>
      </c>
      <c r="R32" s="3">
        <f t="shared" si="3"/>
        <v>78.353605456614289</v>
      </c>
      <c r="S32" s="3">
        <f t="shared" si="3"/>
        <v>68.525319042632532</v>
      </c>
      <c r="U32" s="3">
        <v>2050</v>
      </c>
      <c r="V32" s="3">
        <f t="shared" si="4"/>
        <v>11.818108129403981</v>
      </c>
      <c r="W32" s="3">
        <f t="shared" si="4"/>
        <v>21.646394543385711</v>
      </c>
      <c r="X32" s="3">
        <f t="shared" si="4"/>
        <v>31.474680957367468</v>
      </c>
      <c r="Z32" s="3">
        <v>2050</v>
      </c>
      <c r="AA32" s="3">
        <f t="shared" si="5"/>
        <v>44456.794610166558</v>
      </c>
      <c r="AB32" s="3">
        <f t="shared" si="5"/>
        <v>81428.372945041032</v>
      </c>
      <c r="AC32" s="3">
        <f t="shared" si="5"/>
        <v>118399.95127991561</v>
      </c>
    </row>
    <row r="33" spans="1:29" x14ac:dyDescent="0.25">
      <c r="A33" s="3">
        <v>2048</v>
      </c>
      <c r="B33" s="3">
        <v>61.889637855064123</v>
      </c>
      <c r="C33" s="3">
        <v>88.726043819040356</v>
      </c>
      <c r="D33" s="3">
        <v>115.56244978301665</v>
      </c>
    </row>
    <row r="34" spans="1:29" x14ac:dyDescent="0.25">
      <c r="A34" s="3">
        <v>2049</v>
      </c>
      <c r="B34" s="3">
        <v>63.173423369266686</v>
      </c>
      <c r="C34" s="3">
        <v>90.982135253459035</v>
      </c>
      <c r="D34" s="3">
        <v>118.79084713765147</v>
      </c>
    </row>
    <row r="35" spans="1:29" x14ac:dyDescent="0.25">
      <c r="A35" s="3">
        <v>2050</v>
      </c>
      <c r="B35" s="3">
        <v>64.457208883469249</v>
      </c>
      <c r="C35" s="3">
        <v>93.283321567308633</v>
      </c>
      <c r="D35" s="3">
        <v>122.1094342511481</v>
      </c>
    </row>
    <row r="36" spans="1:29" x14ac:dyDescent="0.25">
      <c r="G36" s="1" t="s">
        <v>48</v>
      </c>
      <c r="H36" s="1"/>
      <c r="I36" s="1"/>
      <c r="J36" s="1"/>
      <c r="K36" s="1"/>
      <c r="L36" s="1"/>
      <c r="M36" s="1"/>
      <c r="N36" s="1"/>
      <c r="O36" s="1"/>
    </row>
    <row r="37" spans="1:29" x14ac:dyDescent="0.25">
      <c r="B37" s="1" t="s">
        <v>46</v>
      </c>
      <c r="C37" s="1"/>
      <c r="D37" s="1"/>
      <c r="G37" s="1" t="s">
        <v>30</v>
      </c>
      <c r="H37" s="1"/>
      <c r="I37" s="1"/>
      <c r="J37" s="1" t="s">
        <v>31</v>
      </c>
      <c r="K37" s="1"/>
      <c r="L37" s="1"/>
      <c r="M37" s="1" t="s">
        <v>32</v>
      </c>
      <c r="N37" s="1"/>
      <c r="O37" s="1"/>
      <c r="R37" s="1" t="s">
        <v>47</v>
      </c>
      <c r="S37" s="1"/>
      <c r="T37" s="1"/>
      <c r="AA37" s="2" t="s">
        <v>50</v>
      </c>
      <c r="AB37" s="2"/>
      <c r="AC37" s="2"/>
    </row>
    <row r="38" spans="1:29" x14ac:dyDescent="0.25">
      <c r="A38" s="3" t="s">
        <v>29</v>
      </c>
      <c r="B38" s="3" t="s">
        <v>33</v>
      </c>
      <c r="C38" s="3" t="s">
        <v>34</v>
      </c>
      <c r="D38" s="3" t="s">
        <v>35</v>
      </c>
      <c r="F38" s="3" t="s">
        <v>29</v>
      </c>
      <c r="G38" s="3" t="s">
        <v>33</v>
      </c>
      <c r="H38" s="3" t="s">
        <v>34</v>
      </c>
      <c r="I38" s="3" t="s">
        <v>35</v>
      </c>
      <c r="J38" s="3" t="s">
        <v>33</v>
      </c>
      <c r="K38" s="3" t="s">
        <v>34</v>
      </c>
      <c r="L38" s="3" t="s">
        <v>35</v>
      </c>
      <c r="M38" s="3" t="s">
        <v>33</v>
      </c>
      <c r="N38" s="3" t="s">
        <v>34</v>
      </c>
      <c r="O38" s="3" t="s">
        <v>35</v>
      </c>
      <c r="Q38" s="3" t="s">
        <v>29</v>
      </c>
      <c r="R38" s="3" t="s">
        <v>33</v>
      </c>
      <c r="S38" s="3" t="s">
        <v>34</v>
      </c>
      <c r="T38" s="3" t="s">
        <v>35</v>
      </c>
      <c r="Z38" s="3" t="s">
        <v>29</v>
      </c>
      <c r="AA38" s="3" t="s">
        <v>30</v>
      </c>
      <c r="AB38" s="3" t="s">
        <v>31</v>
      </c>
      <c r="AC38" s="3" t="s">
        <v>32</v>
      </c>
    </row>
    <row r="39" spans="1:29" x14ac:dyDescent="0.25">
      <c r="A39" s="3">
        <v>2024</v>
      </c>
      <c r="B39" s="3">
        <f>Output!C112</f>
        <v>0.13215984447193149</v>
      </c>
      <c r="C39" s="3">
        <f>Output!C142</f>
        <v>0.13215984447193149</v>
      </c>
      <c r="D39" s="3">
        <f>Output!C172</f>
        <v>0.13215984447193149</v>
      </c>
      <c r="F39" s="3">
        <v>2024</v>
      </c>
      <c r="G39" s="3">
        <f>((G6*B39+L6*R39)*1000000)/10^9</f>
        <v>0.11962062915336494</v>
      </c>
      <c r="H39" s="3">
        <f>((G6*C39+L6*S39)*1000000)/10^9</f>
        <v>0.11962062915336494</v>
      </c>
      <c r="I39" s="3">
        <f>((G6*D39+L6*T39)*1000000)/10^9</f>
        <v>0.11962062915336494</v>
      </c>
      <c r="J39" s="3">
        <f>((H6*B39+M6*R39)*1000000)/10^9</f>
        <v>0.23582572880571889</v>
      </c>
      <c r="K39" s="3">
        <f>((H6*C39+M6*S39)*1000000)/10^9</f>
        <v>0.23582572880571889</v>
      </c>
      <c r="L39" s="3">
        <f>((H6*D39+M6*T39)*1000000)/10^9</f>
        <v>0.23582572880571889</v>
      </c>
      <c r="M39" s="3">
        <f>((I6*B39+N6*R39)*1000000)/10^9</f>
        <v>0.3520308284580731</v>
      </c>
      <c r="N39" s="3">
        <f>((I6*C39+N6*S39)*1000000)/10^9</f>
        <v>0.3520308284580731</v>
      </c>
      <c r="O39" s="3">
        <f>((I6*D39+N6*T39)*1000000)/10^9</f>
        <v>0.3520308284580731</v>
      </c>
      <c r="Q39" s="3">
        <v>2024</v>
      </c>
      <c r="R39" s="3">
        <f>Output!C232</f>
        <v>0.12817416516187574</v>
      </c>
      <c r="S39" s="3">
        <f>Output!C262</f>
        <v>0.12817416516187574</v>
      </c>
      <c r="T39" s="3">
        <f>Output!C292</f>
        <v>0.12817416516187574</v>
      </c>
      <c r="Z39" s="3">
        <v>2024</v>
      </c>
      <c r="AA39" s="3">
        <f>0.181/10^3*AA6</f>
        <v>0.29802517868297052</v>
      </c>
      <c r="AB39" s="3">
        <f t="shared" ref="AB39:AC39" si="6">0.181/10^3*AB6</f>
        <v>0.5875408402613933</v>
      </c>
      <c r="AC39" s="3">
        <f t="shared" si="6"/>
        <v>0.87705650183982564</v>
      </c>
    </row>
    <row r="40" spans="1:29" x14ac:dyDescent="0.25">
      <c r="A40" s="3">
        <v>2025</v>
      </c>
      <c r="B40" s="3">
        <f>Output!C113</f>
        <v>0.12725684736103041</v>
      </c>
      <c r="C40" s="3">
        <f>Output!C143</f>
        <v>0.1250051226447168</v>
      </c>
      <c r="D40" s="3">
        <f>Output!C173</f>
        <v>0.12336449035251836</v>
      </c>
      <c r="F40" s="3">
        <v>2025</v>
      </c>
      <c r="G40" s="3">
        <f>G39+((G7-G6)*B40+(L7-L6)*R40)*1000000/10^9</f>
        <v>0.23485533206388262</v>
      </c>
      <c r="H40" s="3">
        <f>H39+((G7-G6)*C40+(L7-L6)*S40)*1000000/10^9</f>
        <v>0.23284318799448017</v>
      </c>
      <c r="I40" s="3">
        <f>I39+((G7-G6)*D40+(L7-L6)*T40)*1000000/10^9</f>
        <v>0.23137711689222668</v>
      </c>
      <c r="J40" s="3">
        <f>J39+((H7-H6)*B40+(M7-M6)*R40)*1000000/10^9</f>
        <v>0.4845054871963409</v>
      </c>
      <c r="K40" s="3">
        <f>K39+((H7-H6)*C40+(M7-M6)*S40)*1000000/10^9</f>
        <v>0.48016322320478372</v>
      </c>
      <c r="L40" s="3">
        <f>L39+((H7-H6)*D40+(M7-M6)*T40)*1000000/10^9</f>
        <v>0.47699940016985154</v>
      </c>
      <c r="M40" s="3">
        <f>M39+((I7-I6)*B40+(N7-N6)*R40)*1000000/10^9</f>
        <v>0.73415564232879849</v>
      </c>
      <c r="N40" s="3">
        <f>N39+((I7-I6)*C40+(N7-N6)*S40)*1000000/10^9</f>
        <v>0.72748325841508676</v>
      </c>
      <c r="O40" s="3">
        <f>O39+((I7-I6)*D40+(N7-N6)*T40)*1000000/10^9</f>
        <v>0.72262168344747568</v>
      </c>
      <c r="Q40" s="3">
        <v>2025</v>
      </c>
      <c r="R40" s="3">
        <f>Output!C233</f>
        <v>0.1236521892672913</v>
      </c>
      <c r="S40" s="3">
        <f>Output!C263</f>
        <v>0.12158494852110702</v>
      </c>
      <c r="T40" s="3">
        <f>Output!C293</f>
        <v>0.12007873335218933</v>
      </c>
      <c r="Z40" s="3">
        <v>2025</v>
      </c>
      <c r="AA40" s="3">
        <f t="shared" ref="AA40:AC55" si="7">0.181/10^3*AA7</f>
        <v>0.59605035736593148</v>
      </c>
      <c r="AB40" s="3">
        <f t="shared" si="7"/>
        <v>1.2306876316125481</v>
      </c>
      <c r="AC40" s="3">
        <f t="shared" si="7"/>
        <v>1.8653249058591552</v>
      </c>
    </row>
    <row r="41" spans="1:29" x14ac:dyDescent="0.25">
      <c r="A41" s="3">
        <v>2026</v>
      </c>
      <c r="B41" s="3">
        <f>Output!C114</f>
        <v>0.12275762550757167</v>
      </c>
      <c r="C41" s="3">
        <f>Output!C144</f>
        <v>0.11871705454703603</v>
      </c>
      <c r="D41" s="3">
        <f>Output!C174</f>
        <v>0.11575915832217157</v>
      </c>
      <c r="F41" s="3">
        <v>2026</v>
      </c>
      <c r="G41" s="3">
        <f t="shared" ref="G41:G65" si="8">G40+((G8-G7)*B41+(L8-L7)*R41)*1000000/10^9</f>
        <v>0.34606493653395459</v>
      </c>
      <c r="H41" s="3">
        <f t="shared" ref="H41:H65" si="9">H40+((G8-G7)*C41+(L8-L7)*S41)*1000000/10^9</f>
        <v>0.34044213311692462</v>
      </c>
      <c r="I41" s="3">
        <f t="shared" ref="I41:I65" si="10">I40+((G8-G7)*D41+(L8-L7)*T41)*1000000/10^9</f>
        <v>0.33633288218738172</v>
      </c>
      <c r="J41" s="3">
        <f t="shared" ref="J41:J65" si="11">J40+((H8-H7)*B41+(M8-M7)*R41)*1000000/10^9</f>
        <v>0.74787969270785482</v>
      </c>
      <c r="K41" s="3">
        <f t="shared" ref="K41:K65" si="12">K40+((H8-H7)*C41+(M8-M7)*S41)*1000000/10^9</f>
        <v>0.73498641784286145</v>
      </c>
      <c r="L41" s="3">
        <f t="shared" ref="L41:L65" si="13">L40+((H8-H7)*D41+(M8-M7)*T41)*1000000/10^9</f>
        <v>0.72556283522732812</v>
      </c>
      <c r="M41" s="3">
        <f t="shared" ref="M41:M65" si="14">M40+((I8-I7)*B41+(N8-N7)*R41)*1000000/10^9</f>
        <v>1.1496944488817544</v>
      </c>
      <c r="N41" s="3">
        <f t="shared" ref="N41:N65" si="15">N40+((I8-I7)*C41+(N8-N7)*S41)*1000000/10^9</f>
        <v>1.129530702568798</v>
      </c>
      <c r="O41" s="3">
        <f t="shared" ref="O41:O65" si="16">O40+((I8-I7)*D41+(N8-N7)*T41)*1000000/10^9</f>
        <v>1.1147927882672739</v>
      </c>
      <c r="Q41" s="3">
        <v>2026</v>
      </c>
      <c r="R41" s="3">
        <f>Output!C234</f>
        <v>0.11950096895068869</v>
      </c>
      <c r="S41" s="3">
        <f>Output!C264</f>
        <v>0.11579144226345534</v>
      </c>
      <c r="T41" s="3">
        <f>Output!C294</f>
        <v>0.11307588669188656</v>
      </c>
      <c r="Z41" s="3">
        <v>2026</v>
      </c>
      <c r="AA41" s="3">
        <f t="shared" si="7"/>
        <v>0.89407553604891155</v>
      </c>
      <c r="AB41" s="3">
        <f t="shared" si="7"/>
        <v>1.9364912807854677</v>
      </c>
      <c r="AC41" s="3">
        <f t="shared" si="7"/>
        <v>2.9789070255220231</v>
      </c>
    </row>
    <row r="42" spans="1:29" x14ac:dyDescent="0.25">
      <c r="A42" s="3">
        <v>2027</v>
      </c>
      <c r="B42" s="3">
        <f>Output!C115</f>
        <v>0.11861492949731955</v>
      </c>
      <c r="C42" s="3">
        <f>Output!C145</f>
        <v>0.11278542939885269</v>
      </c>
      <c r="D42" s="3">
        <f>Output!C175</f>
        <v>0.10851035213503141</v>
      </c>
      <c r="F42" s="3">
        <v>2027</v>
      </c>
      <c r="G42" s="3">
        <f t="shared" si="8"/>
        <v>0.45356804841473791</v>
      </c>
      <c r="H42" s="3">
        <f t="shared" si="9"/>
        <v>0.44273599629793148</v>
      </c>
      <c r="I42" s="3">
        <f t="shared" si="10"/>
        <v>0.43480653088998722</v>
      </c>
      <c r="J42" s="3">
        <f t="shared" si="11"/>
        <v>1.027943294443427</v>
      </c>
      <c r="K42" s="3">
        <f t="shared" si="12"/>
        <v>1.0014790547228896</v>
      </c>
      <c r="L42" s="3">
        <f t="shared" si="13"/>
        <v>0.98210317391332858</v>
      </c>
      <c r="M42" s="3">
        <f t="shared" si="14"/>
        <v>1.6023185404721159</v>
      </c>
      <c r="N42" s="3">
        <f t="shared" si="15"/>
        <v>1.5602221131478473</v>
      </c>
      <c r="O42" s="3">
        <f t="shared" si="16"/>
        <v>1.5293998169366696</v>
      </c>
      <c r="Q42" s="3">
        <v>2027</v>
      </c>
      <c r="R42" s="3">
        <f>Output!C235</f>
        <v>0.11567712677898456</v>
      </c>
      <c r="S42" s="3">
        <f>Output!C265</f>
        <v>0.11032523804848057</v>
      </c>
      <c r="T42" s="3">
        <f>Output!C295</f>
        <v>0.10640041817648226</v>
      </c>
      <c r="Z42" s="3">
        <v>2027</v>
      </c>
      <c r="AA42" s="3">
        <f t="shared" si="7"/>
        <v>1.192100714731863</v>
      </c>
      <c r="AB42" s="3">
        <f t="shared" si="7"/>
        <v>2.7128967586324717</v>
      </c>
      <c r="AC42" s="3">
        <f t="shared" si="7"/>
        <v>4.2336928025330707</v>
      </c>
    </row>
    <row r="43" spans="1:29" x14ac:dyDescent="0.25">
      <c r="A43" s="3">
        <v>2028</v>
      </c>
      <c r="B43" s="3">
        <f>Output!C116</f>
        <v>0.11478698090084459</v>
      </c>
      <c r="C43" s="3">
        <f>Output!C146</f>
        <v>0.1071685516644465</v>
      </c>
      <c r="D43" s="3">
        <f>Output!C176</f>
        <v>0.1015762933616684</v>
      </c>
      <c r="F43" s="3">
        <v>2028</v>
      </c>
      <c r="G43" s="3">
        <f t="shared" si="8"/>
        <v>0.5576459402997338</v>
      </c>
      <c r="H43" s="3">
        <f t="shared" si="9"/>
        <v>0.54000605013100189</v>
      </c>
      <c r="I43" s="3">
        <f t="shared" si="10"/>
        <v>0.52707933559354436</v>
      </c>
      <c r="J43" s="3">
        <f t="shared" si="11"/>
        <v>1.3268659644920218</v>
      </c>
      <c r="K43" s="3">
        <f t="shared" si="12"/>
        <v>1.2808488966839531</v>
      </c>
      <c r="L43" s="3">
        <f t="shared" si="13"/>
        <v>1.2471203899166841</v>
      </c>
      <c r="M43" s="3">
        <f t="shared" si="14"/>
        <v>2.0960859886843091</v>
      </c>
      <c r="N43" s="3">
        <f t="shared" si="15"/>
        <v>2.0216917432369037</v>
      </c>
      <c r="O43" s="3">
        <f t="shared" si="16"/>
        <v>1.9671614442398233</v>
      </c>
      <c r="Q43" s="3">
        <v>2028</v>
      </c>
      <c r="R43" s="3">
        <f>Output!C236</f>
        <v>0.11214230723251772</v>
      </c>
      <c r="S43" s="3">
        <f>Output!C266</f>
        <v>0.1051480564587431</v>
      </c>
      <c r="T43" s="3">
        <f>Output!C296</f>
        <v>0.10001397228631523</v>
      </c>
      <c r="Z43" s="3">
        <v>2028</v>
      </c>
      <c r="AA43" s="3">
        <f t="shared" si="7"/>
        <v>1.4901258934148329</v>
      </c>
      <c r="AB43" s="3">
        <f t="shared" si="7"/>
        <v>3.568856468616429</v>
      </c>
      <c r="AC43" s="3">
        <f t="shared" si="7"/>
        <v>5.6475870438180067</v>
      </c>
    </row>
    <row r="44" spans="1:29" x14ac:dyDescent="0.25">
      <c r="A44" s="3">
        <v>2029</v>
      </c>
      <c r="B44" s="3">
        <f>Output!C117</f>
        <v>0.11123689201755926</v>
      </c>
      <c r="C44" s="3">
        <f>Output!C147</f>
        <v>0.10182961653693913</v>
      </c>
      <c r="D44" s="3">
        <f>Output!C177</f>
        <v>9.492009430149502E-2</v>
      </c>
      <c r="F44" s="3">
        <v>2029</v>
      </c>
      <c r="G44" s="3">
        <f t="shared" si="8"/>
        <v>0.65854692170090723</v>
      </c>
      <c r="H44" s="3">
        <f t="shared" si="9"/>
        <v>0.63250067820202482</v>
      </c>
      <c r="I44" s="3">
        <f t="shared" si="10"/>
        <v>0.61339960581001807</v>
      </c>
      <c r="J44" s="3">
        <f t="shared" si="11"/>
        <v>1.6470138191178227</v>
      </c>
      <c r="K44" s="3">
        <f t="shared" si="12"/>
        <v>1.5743243052492557</v>
      </c>
      <c r="L44" s="3">
        <f t="shared" si="13"/>
        <v>1.5210052316373821</v>
      </c>
      <c r="M44" s="3">
        <f t="shared" si="14"/>
        <v>2.6354807165347389</v>
      </c>
      <c r="N44" s="3">
        <f t="shared" si="15"/>
        <v>2.5161479322964868</v>
      </c>
      <c r="O44" s="3">
        <f t="shared" si="16"/>
        <v>2.4286108574647467</v>
      </c>
      <c r="Q44" s="3">
        <v>2029</v>
      </c>
      <c r="R44" s="3">
        <f>Output!C237</f>
        <v>0.10886264398949826</v>
      </c>
      <c r="S44" s="3">
        <f>Output!C267</f>
        <v>0.10022610727467456</v>
      </c>
      <c r="T44" s="3">
        <f>Output!C297</f>
        <v>9.3882682699595585E-2</v>
      </c>
      <c r="Z44" s="3">
        <v>2029</v>
      </c>
      <c r="AA44" s="3">
        <f t="shared" si="7"/>
        <v>1.7881510720978036</v>
      </c>
      <c r="AB44" s="3">
        <f t="shared" si="7"/>
        <v>4.5144579905726268</v>
      </c>
      <c r="AC44" s="3">
        <f t="shared" si="7"/>
        <v>7.2407649090474484</v>
      </c>
    </row>
    <row r="45" spans="1:29" x14ac:dyDescent="0.25">
      <c r="A45" s="3">
        <v>2030</v>
      </c>
      <c r="B45" s="3">
        <f>Output!C118</f>
        <v>0.1079286040839679</v>
      </c>
      <c r="C45" s="3">
        <f>Output!C148</f>
        <v>9.6732482359125738E-2</v>
      </c>
      <c r="D45" s="3">
        <f>Output!C178</f>
        <v>8.8505696191015615E-2</v>
      </c>
      <c r="F45" s="3">
        <v>2030</v>
      </c>
      <c r="G45" s="3">
        <f t="shared" si="8"/>
        <v>0.75648708015870736</v>
      </c>
      <c r="H45" s="3">
        <f t="shared" si="9"/>
        <v>0.72043596805144938</v>
      </c>
      <c r="I45" s="3">
        <f t="shared" si="10"/>
        <v>0.69398342907985755</v>
      </c>
      <c r="J45" s="3">
        <f t="shared" si="11"/>
        <v>1.9909617795818675</v>
      </c>
      <c r="K45" s="3">
        <f t="shared" si="12"/>
        <v>1.883136993249511</v>
      </c>
      <c r="L45" s="3">
        <f t="shared" si="13"/>
        <v>1.8040009107999668</v>
      </c>
      <c r="M45" s="3">
        <f t="shared" si="14"/>
        <v>3.2254364790050283</v>
      </c>
      <c r="N45" s="3">
        <f t="shared" si="15"/>
        <v>3.0458380184475726</v>
      </c>
      <c r="O45" s="3">
        <f t="shared" si="16"/>
        <v>2.9140183925200769</v>
      </c>
      <c r="Q45" s="3">
        <v>2030</v>
      </c>
      <c r="R45" s="3">
        <f>Output!C238</f>
        <v>0.10580503341675207</v>
      </c>
      <c r="S45" s="3">
        <f>Output!C268</f>
        <v>9.5526210760879318E-2</v>
      </c>
      <c r="T45" s="3">
        <f>Output!C298</f>
        <v>8.7973445783149209E-2</v>
      </c>
      <c r="Z45" s="3">
        <v>2030</v>
      </c>
      <c r="AA45" s="3">
        <f t="shared" si="7"/>
        <v>2.0861762507807837</v>
      </c>
      <c r="AB45" s="3">
        <f t="shared" si="7"/>
        <v>5.5610680225454354</v>
      </c>
      <c r="AC45" s="3">
        <f t="shared" si="7"/>
        <v>9.0359597943100791</v>
      </c>
    </row>
    <row r="46" spans="1:29" x14ac:dyDescent="0.25">
      <c r="A46" s="3">
        <v>2031</v>
      </c>
      <c r="B46" s="3">
        <f>Output!C119</f>
        <v>0.10599187546255902</v>
      </c>
      <c r="C46" s="3">
        <f>Output!C149</f>
        <v>9.3006824599785626E-2</v>
      </c>
      <c r="D46" s="3">
        <f>Output!C179</f>
        <v>8.3462857392718678E-2</v>
      </c>
      <c r="F46" s="3">
        <v>2031</v>
      </c>
      <c r="G46" s="3">
        <f t="shared" si="8"/>
        <v>0.85269537782815441</v>
      </c>
      <c r="H46" s="3">
        <f t="shared" si="9"/>
        <v>0.8050408077603719</v>
      </c>
      <c r="I46" s="3">
        <f t="shared" si="10"/>
        <v>0.77005976755808314</v>
      </c>
      <c r="J46" s="3">
        <f t="shared" si="11"/>
        <v>2.1173153228903256</v>
      </c>
      <c r="K46" s="3">
        <f t="shared" si="12"/>
        <v>1.9942513309649095</v>
      </c>
      <c r="L46" s="3">
        <f t="shared" si="13"/>
        <v>1.903914485424103</v>
      </c>
      <c r="M46" s="3">
        <f t="shared" si="14"/>
        <v>3.3819352679524988</v>
      </c>
      <c r="N46" s="3">
        <f t="shared" si="15"/>
        <v>3.1834618541694475</v>
      </c>
      <c r="O46" s="3">
        <f t="shared" si="16"/>
        <v>3.0377692032901242</v>
      </c>
      <c r="Q46" s="3">
        <v>2031</v>
      </c>
      <c r="R46" s="3">
        <f>Output!C239</f>
        <v>0.10402159863943114</v>
      </c>
      <c r="S46" s="3">
        <f>Output!C269</f>
        <v>9.2100413940287729E-2</v>
      </c>
      <c r="T46" s="3">
        <f>Output!C299</f>
        <v>8.3338384662128104E-2</v>
      </c>
      <c r="Z46" s="3">
        <v>2031</v>
      </c>
      <c r="AA46" s="3">
        <f t="shared" si="7"/>
        <v>2.384201429463745</v>
      </c>
      <c r="AB46" s="3">
        <f t="shared" si="7"/>
        <v>5.952474358941787</v>
      </c>
      <c r="AC46" s="3">
        <f t="shared" si="7"/>
        <v>9.5207472884198463</v>
      </c>
    </row>
    <row r="47" spans="1:29" x14ac:dyDescent="0.25">
      <c r="A47" s="3">
        <v>2032</v>
      </c>
      <c r="B47" s="3">
        <f>Output!C120</f>
        <v>0.10407230583895152</v>
      </c>
      <c r="C47" s="3">
        <f>Output!C150</f>
        <v>8.92983258382469E-2</v>
      </c>
      <c r="D47" s="3">
        <f>Output!C180</f>
        <v>7.8437169302852217E-2</v>
      </c>
      <c r="F47" s="3">
        <v>2032</v>
      </c>
      <c r="G47" s="3">
        <f t="shared" si="8"/>
        <v>0.9471871489384589</v>
      </c>
      <c r="H47" s="3">
        <f t="shared" si="9"/>
        <v>0.88633053155800279</v>
      </c>
      <c r="I47" s="3">
        <f t="shared" si="10"/>
        <v>0.84164394806651266</v>
      </c>
      <c r="J47" s="3">
        <f t="shared" si="11"/>
        <v>2.2437499882329326</v>
      </c>
      <c r="K47" s="3">
        <f t="shared" si="12"/>
        <v>2.1030210037457131</v>
      </c>
      <c r="L47" s="3">
        <f t="shared" si="13"/>
        <v>1.9996976610388637</v>
      </c>
      <c r="M47" s="3">
        <f t="shared" si="14"/>
        <v>3.5403128275274085</v>
      </c>
      <c r="N47" s="3">
        <f t="shared" si="15"/>
        <v>3.3197114759334245</v>
      </c>
      <c r="O47" s="3">
        <f t="shared" si="16"/>
        <v>3.1577513740112164</v>
      </c>
      <c r="Q47" s="3">
        <v>2032</v>
      </c>
      <c r="R47" s="3">
        <f>Output!C240</f>
        <v>0.10225392118797183</v>
      </c>
      <c r="S47" s="3">
        <f>Output!C270</f>
        <v>8.8690374445557829E-2</v>
      </c>
      <c r="T47" s="3">
        <f>Output!C300</f>
        <v>7.8719073256746472E-2</v>
      </c>
      <c r="Z47" s="3">
        <v>2032</v>
      </c>
      <c r="AA47" s="3">
        <f t="shared" si="7"/>
        <v>2.6822266081467152</v>
      </c>
      <c r="AB47" s="3">
        <f t="shared" si="7"/>
        <v>6.3512467947602032</v>
      </c>
      <c r="AC47" s="3">
        <f t="shared" si="7"/>
        <v>10.0202669813737</v>
      </c>
    </row>
    <row r="48" spans="1:29" x14ac:dyDescent="0.25">
      <c r="A48" s="3">
        <v>2033</v>
      </c>
      <c r="B48" s="3">
        <f>Output!C121</f>
        <v>0.10217014389427297</v>
      </c>
      <c r="C48" s="3">
        <f>Output!C151</f>
        <v>8.5607317649346301E-2</v>
      </c>
      <c r="D48" s="3">
        <f>Output!C181</f>
        <v>7.3428922049398368E-2</v>
      </c>
      <c r="F48" s="3">
        <v>2033</v>
      </c>
      <c r="G48" s="3">
        <f t="shared" si="8"/>
        <v>1.0399779499406014</v>
      </c>
      <c r="H48" s="3">
        <f t="shared" si="9"/>
        <v>0.96432076996924687</v>
      </c>
      <c r="I48" s="3">
        <f t="shared" si="10"/>
        <v>0.90875155668569663</v>
      </c>
      <c r="J48" s="3">
        <f t="shared" si="11"/>
        <v>2.3702718184675979</v>
      </c>
      <c r="K48" s="3">
        <f t="shared" si="12"/>
        <v>2.2093620159760166</v>
      </c>
      <c r="L48" s="3">
        <f t="shared" si="13"/>
        <v>2.0912000230561363</v>
      </c>
      <c r="M48" s="3">
        <f t="shared" si="14"/>
        <v>3.7005656869945973</v>
      </c>
      <c r="N48" s="3">
        <f t="shared" si="15"/>
        <v>3.454403261982788</v>
      </c>
      <c r="O48" s="3">
        <f t="shared" si="16"/>
        <v>3.2736484894265785</v>
      </c>
      <c r="Q48" s="3">
        <v>2033</v>
      </c>
      <c r="R48" s="3">
        <f>Output!C241</f>
        <v>0.10050222936903884</v>
      </c>
      <c r="S48" s="3">
        <f>Output!C271</f>
        <v>8.5296396685575759E-2</v>
      </c>
      <c r="T48" s="3">
        <f>Output!C301</f>
        <v>7.411577792477976E-2</v>
      </c>
      <c r="Z48" s="3">
        <v>2033</v>
      </c>
      <c r="AA48" s="3">
        <f t="shared" si="7"/>
        <v>2.9802517868296858</v>
      </c>
      <c r="AB48" s="3">
        <f t="shared" si="7"/>
        <v>6.7576091782696555</v>
      </c>
      <c r="AC48" s="3">
        <f t="shared" si="7"/>
        <v>10.534966569709644</v>
      </c>
    </row>
    <row r="49" spans="1:29" x14ac:dyDescent="0.25">
      <c r="A49" s="3">
        <v>2034</v>
      </c>
      <c r="B49" s="3">
        <f>Output!C122</f>
        <v>0.10028489226626824</v>
      </c>
      <c r="C49" s="3">
        <f>Output!C152</f>
        <v>8.1933112015297599E-2</v>
      </c>
      <c r="D49" s="3">
        <f>Output!C182</f>
        <v>6.8437510508280092E-2</v>
      </c>
      <c r="F49" s="3">
        <v>2034</v>
      </c>
      <c r="G49" s="3">
        <f t="shared" si="8"/>
        <v>1.1310828930274122</v>
      </c>
      <c r="H49" s="3">
        <f t="shared" si="9"/>
        <v>1.0390265388908331</v>
      </c>
      <c r="I49" s="3">
        <f t="shared" si="10"/>
        <v>0.97139763894193354</v>
      </c>
      <c r="J49" s="3">
        <f t="shared" si="11"/>
        <v>2.4968856742785217</v>
      </c>
      <c r="K49" s="3">
        <f t="shared" si="12"/>
        <v>2.3131849824803581</v>
      </c>
      <c r="L49" s="3">
        <f t="shared" si="13"/>
        <v>2.1782629392620381</v>
      </c>
      <c r="M49" s="3">
        <f t="shared" si="14"/>
        <v>3.862688455529633</v>
      </c>
      <c r="N49" s="3">
        <f t="shared" si="15"/>
        <v>3.587343426069884</v>
      </c>
      <c r="O49" s="3">
        <f t="shared" si="16"/>
        <v>3.3851282395821443</v>
      </c>
      <c r="Q49" s="3">
        <v>2034</v>
      </c>
      <c r="R49" s="3">
        <f>Output!C242</f>
        <v>9.8766067402503002E-2</v>
      </c>
      <c r="S49" s="3">
        <f>Output!C272</f>
        <v>8.1917849845102836E-2</v>
      </c>
      <c r="T49" s="3">
        <f>Output!C302</f>
        <v>6.9527943953210811E-2</v>
      </c>
      <c r="Z49" s="3">
        <v>2034</v>
      </c>
      <c r="AA49" s="3">
        <f t="shared" si="7"/>
        <v>3.2782769655126462</v>
      </c>
      <c r="AB49" s="3">
        <f t="shared" si="7"/>
        <v>7.1717921602603765</v>
      </c>
      <c r="AC49" s="3">
        <f t="shared" si="7"/>
        <v>11.065307355008107</v>
      </c>
    </row>
    <row r="50" spans="1:29" x14ac:dyDescent="0.25">
      <c r="A50" s="3">
        <v>2035</v>
      </c>
      <c r="B50" s="3">
        <f>Output!C123</f>
        <v>9.8415804911554688E-2</v>
      </c>
      <c r="C50" s="3">
        <f>Output!C153</f>
        <v>7.8275128680136488E-2</v>
      </c>
      <c r="D50" s="3">
        <f>Output!C183</f>
        <v>6.3462304687307569E-2</v>
      </c>
      <c r="F50" s="3">
        <v>2035</v>
      </c>
      <c r="G50" s="3">
        <f t="shared" si="8"/>
        <v>1.2205164235410142</v>
      </c>
      <c r="H50" s="3">
        <f t="shared" si="9"/>
        <v>1.110462335516631</v>
      </c>
      <c r="I50" s="3">
        <f t="shared" si="10"/>
        <v>1.0295966772143081</v>
      </c>
      <c r="J50" s="3">
        <f t="shared" si="11"/>
        <v>2.623594850441735</v>
      </c>
      <c r="K50" s="3">
        <f t="shared" si="12"/>
        <v>2.4143950195552226</v>
      </c>
      <c r="L50" s="3">
        <f t="shared" si="13"/>
        <v>2.2607191740839694</v>
      </c>
      <c r="M50" s="3">
        <f t="shared" si="14"/>
        <v>4.0266732773424589</v>
      </c>
      <c r="N50" s="3">
        <f t="shared" si="15"/>
        <v>3.7183277035938169</v>
      </c>
      <c r="O50" s="3">
        <f t="shared" si="16"/>
        <v>3.4918416709536331</v>
      </c>
      <c r="Q50" s="3">
        <v>2035</v>
      </c>
      <c r="R50" s="3">
        <f>Output!C243</f>
        <v>9.7044749535170213E-2</v>
      </c>
      <c r="S50" s="3">
        <f>Output!C273</f>
        <v>7.8554200375388031E-2</v>
      </c>
      <c r="T50" s="3">
        <f>Output!C303</f>
        <v>6.4954992131955686E-2</v>
      </c>
      <c r="Z50" s="3">
        <v>2035</v>
      </c>
      <c r="AA50" s="3">
        <f t="shared" si="7"/>
        <v>3.5763021441956169</v>
      </c>
      <c r="AB50" s="3">
        <f t="shared" si="7"/>
        <v>7.5940334007654702</v>
      </c>
      <c r="AC50" s="3">
        <f t="shared" si="7"/>
        <v>11.611764657335334</v>
      </c>
    </row>
    <row r="51" spans="1:29" x14ac:dyDescent="0.25">
      <c r="A51" s="3">
        <v>2036</v>
      </c>
      <c r="B51" s="3">
        <f>Output!C124</f>
        <v>9.6526242810672333E-2</v>
      </c>
      <c r="C51" s="3">
        <f>Output!C154</f>
        <v>7.6796288329526202E-2</v>
      </c>
      <c r="D51" s="3">
        <f>Output!C184</f>
        <v>6.2499552280714979E-2</v>
      </c>
      <c r="F51" s="3">
        <v>2036</v>
      </c>
      <c r="G51" s="3">
        <f t="shared" si="8"/>
        <v>1.3082602461491566</v>
      </c>
      <c r="H51" s="3">
        <f t="shared" si="9"/>
        <v>1.1805754457152151</v>
      </c>
      <c r="I51" s="3">
        <f t="shared" si="10"/>
        <v>1.0869342059024119</v>
      </c>
      <c r="J51" s="3">
        <f t="shared" si="11"/>
        <v>2.7503546429686656</v>
      </c>
      <c r="K51" s="3">
        <f t="shared" si="12"/>
        <v>2.515684466926138</v>
      </c>
      <c r="L51" s="3">
        <f t="shared" si="13"/>
        <v>2.3435522787341938</v>
      </c>
      <c r="M51" s="3">
        <f t="shared" si="14"/>
        <v>4.1924490397881806</v>
      </c>
      <c r="N51" s="3">
        <f t="shared" si="15"/>
        <v>3.8507934881370653</v>
      </c>
      <c r="O51" s="3">
        <f t="shared" si="16"/>
        <v>3.6001703515659793</v>
      </c>
      <c r="Q51" s="3">
        <v>2036</v>
      </c>
      <c r="R51" s="3">
        <f>Output!C244</f>
        <v>9.530463858511537E-2</v>
      </c>
      <c r="S51" s="3">
        <f>Output!C274</f>
        <v>7.7191160712669141E-2</v>
      </c>
      <c r="T51" s="3">
        <f>Output!C304</f>
        <v>6.4065757290384953E-2</v>
      </c>
      <c r="Z51" s="3">
        <v>2036</v>
      </c>
      <c r="AA51" s="3">
        <f t="shared" si="7"/>
        <v>3.8743273228785875</v>
      </c>
      <c r="AB51" s="3">
        <f t="shared" si="7"/>
        <v>8.0245777820647337</v>
      </c>
      <c r="AC51" s="3">
        <f t="shared" si="7"/>
        <v>12.174828241250893</v>
      </c>
    </row>
    <row r="52" spans="1:29" x14ac:dyDescent="0.25">
      <c r="A52" s="3">
        <v>2037</v>
      </c>
      <c r="B52" s="3">
        <f>Output!C125</f>
        <v>9.4651767364861722E-2</v>
      </c>
      <c r="C52" s="3">
        <f>Output!C155</f>
        <v>7.5332509765874911E-2</v>
      </c>
      <c r="D52" s="3">
        <f>Output!C185</f>
        <v>6.1551861661081383E-2</v>
      </c>
      <c r="F52" s="3">
        <v>2037</v>
      </c>
      <c r="G52" s="3">
        <f t="shared" si="8"/>
        <v>1.3943278432329509</v>
      </c>
      <c r="H52" s="3">
        <f t="shared" si="9"/>
        <v>1.2493793296455202</v>
      </c>
      <c r="I52" s="3">
        <f t="shared" si="10"/>
        <v>1.1434236851651791</v>
      </c>
      <c r="J52" s="3">
        <f t="shared" si="11"/>
        <v>2.8771636219965844</v>
      </c>
      <c r="K52" s="3">
        <f t="shared" si="12"/>
        <v>2.6170576964571417</v>
      </c>
      <c r="L52" s="3">
        <f t="shared" si="13"/>
        <v>2.4267818963120629</v>
      </c>
      <c r="M52" s="3">
        <f t="shared" si="14"/>
        <v>4.3599994007602207</v>
      </c>
      <c r="N52" s="3">
        <f t="shared" si="15"/>
        <v>3.9847360632687652</v>
      </c>
      <c r="O52" s="3">
        <f t="shared" si="16"/>
        <v>3.710140107458948</v>
      </c>
      <c r="Q52" s="3">
        <v>2037</v>
      </c>
      <c r="R52" s="3">
        <f>Output!C245</f>
        <v>9.3578382405383409E-2</v>
      </c>
      <c r="S52" s="3">
        <f>Output!C275</f>
        <v>7.5841952989606665E-2</v>
      </c>
      <c r="T52" s="3">
        <f>Output!C305</f>
        <v>6.3190354388470649E-2</v>
      </c>
      <c r="Z52" s="3">
        <v>2037</v>
      </c>
      <c r="AA52" s="3">
        <f t="shared" si="7"/>
        <v>4.1723525015615586</v>
      </c>
      <c r="AB52" s="3">
        <f t="shared" si="7"/>
        <v>8.4636776281613564</v>
      </c>
      <c r="AC52" s="3">
        <f t="shared" si="7"/>
        <v>12.755002754761163</v>
      </c>
    </row>
    <row r="53" spans="1:29" x14ac:dyDescent="0.25">
      <c r="A53" s="3">
        <v>2038</v>
      </c>
      <c r="B53" s="3">
        <f>Output!C126</f>
        <v>9.2791881211867738E-2</v>
      </c>
      <c r="C53" s="3">
        <f>Output!C156</f>
        <v>7.3883245890701985E-2</v>
      </c>
      <c r="D53" s="3">
        <f>Output!C186</f>
        <v>6.0618677440555248E-2</v>
      </c>
      <c r="F53" s="3">
        <v>2038</v>
      </c>
      <c r="G53" s="3">
        <f t="shared" si="8"/>
        <v>1.4787322527299662</v>
      </c>
      <c r="H53" s="3">
        <f t="shared" si="9"/>
        <v>1.3168869585785836</v>
      </c>
      <c r="I53" s="3">
        <f t="shared" si="10"/>
        <v>1.1990780788662547</v>
      </c>
      <c r="J53" s="3">
        <f t="shared" si="11"/>
        <v>3.0040187649136869</v>
      </c>
      <c r="K53" s="3">
        <f t="shared" si="12"/>
        <v>2.7185179159804038</v>
      </c>
      <c r="L53" s="3">
        <f t="shared" si="13"/>
        <v>2.5104273611519572</v>
      </c>
      <c r="M53" s="3">
        <f t="shared" si="14"/>
        <v>4.5293052770974098</v>
      </c>
      <c r="N53" s="3">
        <f t="shared" si="15"/>
        <v>4.1201488733822256</v>
      </c>
      <c r="O53" s="3">
        <f t="shared" si="16"/>
        <v>3.8217766434376608</v>
      </c>
      <c r="Q53" s="3">
        <v>2038</v>
      </c>
      <c r="R53" s="3">
        <f>Output!C246</f>
        <v>9.1865524382645045E-2</v>
      </c>
      <c r="S53" s="3">
        <f>Output!C276</f>
        <v>7.4506074931538407E-2</v>
      </c>
      <c r="T53" s="3">
        <f>Output!C306</f>
        <v>6.2328273541328402E-2</v>
      </c>
      <c r="Z53" s="3">
        <v>2038</v>
      </c>
      <c r="AA53" s="3">
        <f t="shared" si="7"/>
        <v>4.4703776802445194</v>
      </c>
      <c r="AB53" s="3">
        <f t="shared" si="7"/>
        <v>8.9115929309283199</v>
      </c>
      <c r="AC53" s="3">
        <f t="shared" si="7"/>
        <v>13.352808181612131</v>
      </c>
    </row>
    <row r="54" spans="1:29" x14ac:dyDescent="0.25">
      <c r="A54" s="3">
        <v>2039</v>
      </c>
      <c r="B54" s="3">
        <f>Output!C127</f>
        <v>9.094592120201693E-2</v>
      </c>
      <c r="C54" s="3">
        <f>Output!C157</f>
        <v>7.2447966184268658E-2</v>
      </c>
      <c r="D54" s="3">
        <f>Output!C187</f>
        <v>5.9699493967510529E-2</v>
      </c>
      <c r="F54" s="3">
        <v>2039</v>
      </c>
      <c r="G54" s="3">
        <f t="shared" si="8"/>
        <v>1.5614859199863789</v>
      </c>
      <c r="H54" s="3">
        <f t="shared" si="9"/>
        <v>1.3831108297123285</v>
      </c>
      <c r="I54" s="3">
        <f t="shared" si="10"/>
        <v>1.2539098990183468</v>
      </c>
      <c r="J54" s="3">
        <f t="shared" si="11"/>
        <v>3.1309151384611233</v>
      </c>
      <c r="K54" s="3">
        <f t="shared" si="12"/>
        <v>2.8200671205988099</v>
      </c>
      <c r="L54" s="3">
        <f t="shared" si="13"/>
        <v>2.5945077332126472</v>
      </c>
      <c r="M54" s="3">
        <f t="shared" si="14"/>
        <v>4.7003443569358714</v>
      </c>
      <c r="N54" s="3">
        <f t="shared" si="15"/>
        <v>4.257023411485295</v>
      </c>
      <c r="O54" s="3">
        <f t="shared" si="16"/>
        <v>3.9351055674069499</v>
      </c>
      <c r="Q54" s="3">
        <v>2039</v>
      </c>
      <c r="R54" s="3">
        <f>Output!C247</f>
        <v>9.0165455699127886E-2</v>
      </c>
      <c r="S54" s="3">
        <f>Output!C277</f>
        <v>7.3183039484246426E-2</v>
      </c>
      <c r="T54" s="3">
        <f>Output!C307</f>
        <v>6.1479050525406739E-2</v>
      </c>
      <c r="Z54" s="3">
        <v>2039</v>
      </c>
      <c r="AA54" s="3">
        <f t="shared" si="7"/>
        <v>4.7684028589274998</v>
      </c>
      <c r="AB54" s="3">
        <f t="shared" si="7"/>
        <v>9.3685915831272197</v>
      </c>
      <c r="AC54" s="3">
        <f t="shared" si="7"/>
        <v>13.96878030732694</v>
      </c>
    </row>
    <row r="55" spans="1:29" x14ac:dyDescent="0.25">
      <c r="A55" s="3">
        <v>2040</v>
      </c>
      <c r="B55" s="3">
        <f>Output!C128</f>
        <v>8.9112229461125556E-2</v>
      </c>
      <c r="C55" s="3">
        <f>Output!C158</f>
        <v>7.1024946457423854E-2</v>
      </c>
      <c r="D55" s="3">
        <f>Output!C188</f>
        <v>5.8792553895312509E-2</v>
      </c>
      <c r="F55" s="3">
        <v>2040</v>
      </c>
      <c r="G55" s="3">
        <f t="shared" si="8"/>
        <v>1.6425998090552785</v>
      </c>
      <c r="H55" s="3">
        <f t="shared" si="9"/>
        <v>1.4480618996924519</v>
      </c>
      <c r="I55" s="3">
        <f t="shared" si="10"/>
        <v>1.3079300874523678</v>
      </c>
      <c r="J55" s="3">
        <f t="shared" si="11"/>
        <v>3.2578443936181762</v>
      </c>
      <c r="K55" s="3">
        <f t="shared" si="12"/>
        <v>2.9217043497942679</v>
      </c>
      <c r="L55" s="3">
        <f t="shared" si="13"/>
        <v>2.6790400168952813</v>
      </c>
      <c r="M55" s="3">
        <f t="shared" si="14"/>
        <v>4.8730889781810776</v>
      </c>
      <c r="N55" s="3">
        <f t="shared" si="15"/>
        <v>4.3953467998960871</v>
      </c>
      <c r="O55" s="3">
        <f t="shared" si="16"/>
        <v>4.0501499463381974</v>
      </c>
      <c r="Q55" s="3">
        <v>2040</v>
      </c>
      <c r="R55" s="3">
        <f>Output!C248</f>
        <v>8.8476655143601077E-2</v>
      </c>
      <c r="S55" s="3">
        <f>Output!C278</f>
        <v>7.1871264554722647E-2</v>
      </c>
      <c r="T55" s="3">
        <f>Output!C308</f>
        <v>6.0641072806808971E-2</v>
      </c>
      <c r="Z55" s="3">
        <v>2040</v>
      </c>
      <c r="AA55" s="3">
        <f t="shared" si="7"/>
        <v>5.0664280376104696</v>
      </c>
      <c r="AB55" s="3">
        <f t="shared" si="7"/>
        <v>9.83494961850813</v>
      </c>
      <c r="AC55" s="3">
        <f t="shared" si="7"/>
        <v>14.603471199405787</v>
      </c>
    </row>
    <row r="56" spans="1:29" x14ac:dyDescent="0.25">
      <c r="A56" s="3">
        <v>2041</v>
      </c>
      <c r="B56" s="3">
        <f>Output!C129</f>
        <v>8.7436367342523288E-2</v>
      </c>
      <c r="C56" s="3">
        <f>Output!C159</f>
        <v>6.9759814378464569E-2</v>
      </c>
      <c r="D56" s="3">
        <f>Output!C189</f>
        <v>5.8043501471000014E-2</v>
      </c>
      <c r="F56" s="3">
        <v>2041</v>
      </c>
      <c r="G56" s="3">
        <f t="shared" si="8"/>
        <v>1.7222149576147707</v>
      </c>
      <c r="H56" s="3">
        <f t="shared" si="9"/>
        <v>1.5118812580488064</v>
      </c>
      <c r="I56" s="3">
        <f t="shared" si="10"/>
        <v>1.3612797336981699</v>
      </c>
      <c r="J56" s="3">
        <f t="shared" si="11"/>
        <v>3.3779546976657278</v>
      </c>
      <c r="K56" s="3">
        <f t="shared" si="12"/>
        <v>3.0179845511754593</v>
      </c>
      <c r="L56" s="3">
        <f t="shared" si="13"/>
        <v>2.7595252304174838</v>
      </c>
      <c r="M56" s="3">
        <f t="shared" si="14"/>
        <v>5.0336944377166866</v>
      </c>
      <c r="N56" s="3">
        <f t="shared" si="15"/>
        <v>4.5240878443021142</v>
      </c>
      <c r="O56" s="3">
        <f t="shared" si="16"/>
        <v>4.157770727136799</v>
      </c>
      <c r="Q56" s="3">
        <v>2041</v>
      </c>
      <c r="R56" s="3">
        <f>Output!C249</f>
        <v>8.6932757383906267E-2</v>
      </c>
      <c r="S56" s="3">
        <f>Output!C279</f>
        <v>7.0704445692585938E-2</v>
      </c>
      <c r="T56" s="3">
        <f>Output!C309</f>
        <v>5.9948051155598286E-2</v>
      </c>
      <c r="Z56" s="3">
        <v>2041</v>
      </c>
      <c r="AA56" s="3">
        <f t="shared" ref="AA56:AC65" si="17">0.181/10^3*AA23</f>
        <v>5.3644532162934206</v>
      </c>
      <c r="AB56" s="3">
        <f t="shared" si="17"/>
        <v>10.284561224755253</v>
      </c>
      <c r="AC56" s="3">
        <f t="shared" si="17"/>
        <v>15.204669233217073</v>
      </c>
    </row>
    <row r="57" spans="1:29" x14ac:dyDescent="0.25">
      <c r="A57" s="3">
        <v>2042</v>
      </c>
      <c r="B57" s="3">
        <f>Output!C130</f>
        <v>8.5764152547125175E-2</v>
      </c>
      <c r="C57" s="3">
        <f>Output!C160</f>
        <v>6.8498230150258424E-2</v>
      </c>
      <c r="D57" s="3">
        <f>Output!C190</f>
        <v>5.7298013476182498E-2</v>
      </c>
      <c r="F57" s="3">
        <v>2042</v>
      </c>
      <c r="G57" s="3">
        <f t="shared" si="8"/>
        <v>1.8003346256590738</v>
      </c>
      <c r="H57" s="3">
        <f t="shared" si="9"/>
        <v>1.5745720758869013</v>
      </c>
      <c r="I57" s="3">
        <f t="shared" si="10"/>
        <v>1.4139620236760475</v>
      </c>
      <c r="J57" s="3">
        <f t="shared" si="11"/>
        <v>3.4980100945318746</v>
      </c>
      <c r="K57" s="3">
        <f t="shared" si="12"/>
        <v>3.114328675566099</v>
      </c>
      <c r="L57" s="3">
        <f t="shared" si="13"/>
        <v>2.8404881094139056</v>
      </c>
      <c r="M57" s="3">
        <f t="shared" si="14"/>
        <v>5.1956855634046804</v>
      </c>
      <c r="N57" s="3">
        <f t="shared" si="15"/>
        <v>4.6540852752453015</v>
      </c>
      <c r="O57" s="3">
        <f t="shared" si="16"/>
        <v>4.2670141951517673</v>
      </c>
      <c r="Q57" s="3">
        <v>2042</v>
      </c>
      <c r="R57" s="3">
        <f>Output!C250</f>
        <v>8.5392211454760281E-2</v>
      </c>
      <c r="S57" s="3">
        <f>Output!C280</f>
        <v>6.9540887338332219E-2</v>
      </c>
      <c r="T57" s="3">
        <f>Output!C310</f>
        <v>5.9258305232714886E-2</v>
      </c>
      <c r="Z57" s="3">
        <v>2042</v>
      </c>
      <c r="AA57" s="3">
        <f t="shared" si="17"/>
        <v>5.6624783949763904</v>
      </c>
      <c r="AB57" s="3">
        <f t="shared" si="17"/>
        <v>10.742570481561064</v>
      </c>
      <c r="AC57" s="3">
        <f t="shared" si="17"/>
        <v>15.822662568145743</v>
      </c>
    </row>
    <row r="58" spans="1:29" x14ac:dyDescent="0.25">
      <c r="A58" s="3">
        <v>2043</v>
      </c>
      <c r="B58" s="3">
        <f>Output!C131</f>
        <v>8.409616533089552E-2</v>
      </c>
      <c r="C58" s="3">
        <f>Output!C161</f>
        <v>6.7240931526817177E-2</v>
      </c>
      <c r="D58" s="3">
        <f>Output!C191</f>
        <v>5.6556802796758947E-2</v>
      </c>
      <c r="F58" s="3">
        <v>2043</v>
      </c>
      <c r="G58" s="3">
        <f t="shared" si="8"/>
        <v>1.8769625920706574</v>
      </c>
      <c r="H58" s="3">
        <f t="shared" si="9"/>
        <v>1.6361381839409534</v>
      </c>
      <c r="I58" s="3">
        <f t="shared" si="10"/>
        <v>1.4659807807128249</v>
      </c>
      <c r="J58" s="3">
        <f t="shared" si="11"/>
        <v>3.6179925400152104</v>
      </c>
      <c r="K58" s="3">
        <f t="shared" si="12"/>
        <v>3.2107275825074666</v>
      </c>
      <c r="L58" s="3">
        <f t="shared" si="13"/>
        <v>2.921937976512722</v>
      </c>
      <c r="M58" s="3">
        <f t="shared" si="14"/>
        <v>5.3590224879597681</v>
      </c>
      <c r="N58" s="3">
        <f t="shared" si="15"/>
        <v>4.7853169810739837</v>
      </c>
      <c r="O58" s="3">
        <f t="shared" si="16"/>
        <v>4.3778951723126225</v>
      </c>
      <c r="Q58" s="3">
        <v>2043</v>
      </c>
      <c r="R58" s="3">
        <f>Output!C251</f>
        <v>8.385555173811432E-2</v>
      </c>
      <c r="S58" s="3">
        <f>Output!C281</f>
        <v>6.8381268468133583E-2</v>
      </c>
      <c r="T58" s="3">
        <f>Output!C311</f>
        <v>5.8572491183664414E-2</v>
      </c>
      <c r="Z58" s="3">
        <v>2043</v>
      </c>
      <c r="AA58" s="3">
        <f t="shared" si="17"/>
        <v>5.9605035736593619</v>
      </c>
      <c r="AB58" s="3">
        <f t="shared" si="17"/>
        <v>11.209211988944016</v>
      </c>
      <c r="AC58" s="3">
        <f t="shared" si="17"/>
        <v>16.457920404228648</v>
      </c>
    </row>
    <row r="59" spans="1:29" x14ac:dyDescent="0.25">
      <c r="A59" s="3">
        <v>2044</v>
      </c>
      <c r="B59" s="3">
        <f>Output!C132</f>
        <v>8.2432372536350662E-2</v>
      </c>
      <c r="C59" s="3">
        <f>Output!C162</f>
        <v>6.5987827325060713E-2</v>
      </c>
      <c r="D59" s="3">
        <f>Output!C192</f>
        <v>5.581977824964926E-2</v>
      </c>
      <c r="F59" s="3">
        <v>2044</v>
      </c>
      <c r="G59" s="3">
        <f t="shared" si="8"/>
        <v>1.9521026059170308</v>
      </c>
      <c r="H59" s="3">
        <f t="shared" si="9"/>
        <v>1.6965833312784717</v>
      </c>
      <c r="I59" s="3">
        <f t="shared" si="10"/>
        <v>1.5173397464686185</v>
      </c>
      <c r="J59" s="3">
        <f t="shared" si="11"/>
        <v>3.7378824003916895</v>
      </c>
      <c r="K59" s="3">
        <f t="shared" si="12"/>
        <v>3.3071710073056981</v>
      </c>
      <c r="L59" s="3">
        <f t="shared" si="13"/>
        <v>3.0038839187390778</v>
      </c>
      <c r="M59" s="3">
        <f t="shared" si="14"/>
        <v>5.5236621948663549</v>
      </c>
      <c r="N59" s="3">
        <f t="shared" si="15"/>
        <v>4.9177586833329299</v>
      </c>
      <c r="O59" s="3">
        <f t="shared" si="16"/>
        <v>4.4904280910095418</v>
      </c>
      <c r="Q59" s="3">
        <v>2044</v>
      </c>
      <c r="R59" s="3">
        <f>Output!C252</f>
        <v>8.2322746959879581E-2</v>
      </c>
      <c r="S59" s="3">
        <f>Output!C282</f>
        <v>6.7225504536346181E-2</v>
      </c>
      <c r="T59" s="3">
        <f>Output!C312</f>
        <v>5.7890524462803024E-2</v>
      </c>
      <c r="Z59" s="3">
        <v>2044</v>
      </c>
      <c r="AA59" s="3">
        <f t="shared" si="17"/>
        <v>6.2585287523423414</v>
      </c>
      <c r="AB59" s="3">
        <f t="shared" si="17"/>
        <v>11.684726900799465</v>
      </c>
      <c r="AC59" s="3">
        <f t="shared" si="17"/>
        <v>17.110925049256618</v>
      </c>
    </row>
    <row r="60" spans="1:29" x14ac:dyDescent="0.25">
      <c r="A60" s="3">
        <v>2045</v>
      </c>
      <c r="B60" s="3">
        <f>Output!C133</f>
        <v>8.0772682980410473E-2</v>
      </c>
      <c r="C60" s="3">
        <f>Output!C163</f>
        <v>6.4738818072538007E-2</v>
      </c>
      <c r="D60" s="3">
        <f>Output!C193</f>
        <v>5.5086848651773337E-2</v>
      </c>
      <c r="F60" s="3">
        <v>2045</v>
      </c>
      <c r="G60" s="3">
        <f t="shared" si="8"/>
        <v>2.0257583347843848</v>
      </c>
      <c r="H60" s="3">
        <f t="shared" si="9"/>
        <v>1.755911178078255</v>
      </c>
      <c r="I60" s="3">
        <f t="shared" si="10"/>
        <v>1.5680425811222276</v>
      </c>
      <c r="J60" s="3">
        <f t="shared" si="11"/>
        <v>3.8576582972940483</v>
      </c>
      <c r="K60" s="3">
        <f t="shared" si="12"/>
        <v>3.4036474955708127</v>
      </c>
      <c r="L60" s="3">
        <f t="shared" si="13"/>
        <v>3.0863347693316334</v>
      </c>
      <c r="M60" s="3">
        <f t="shared" si="14"/>
        <v>5.6895582598037171</v>
      </c>
      <c r="N60" s="3">
        <f t="shared" si="15"/>
        <v>5.0513838130633752</v>
      </c>
      <c r="O60" s="3">
        <f t="shared" si="16"/>
        <v>4.6046269575410435</v>
      </c>
      <c r="Q60" s="3">
        <v>2045</v>
      </c>
      <c r="R60" s="3">
        <f>Output!C253</f>
        <v>8.079371340761235E-2</v>
      </c>
      <c r="S60" s="3">
        <f>Output!C283</f>
        <v>6.6073504220304141E-2</v>
      </c>
      <c r="T60" s="3">
        <f>Output!C313</f>
        <v>5.7212321357686988E-2</v>
      </c>
      <c r="Z60" s="3">
        <v>2045</v>
      </c>
      <c r="AA60" s="3">
        <f t="shared" si="17"/>
        <v>6.5565539310253032</v>
      </c>
      <c r="AB60" s="3">
        <f t="shared" si="17"/>
        <v>12.169363107991481</v>
      </c>
      <c r="AC60" s="3">
        <f t="shared" si="17"/>
        <v>17.782172284957678</v>
      </c>
    </row>
    <row r="61" spans="1:29" x14ac:dyDescent="0.25">
      <c r="A61" s="3">
        <v>2046</v>
      </c>
      <c r="B61" s="3">
        <f>Output!C134</f>
        <v>7.9117013769365779E-2</v>
      </c>
      <c r="C61" s="3">
        <f>Output!C164</f>
        <v>6.3493820875539869E-2</v>
      </c>
      <c r="D61" s="3">
        <f>Output!C194</f>
        <v>5.4357939398792909E-2</v>
      </c>
      <c r="F61" s="3">
        <v>2046</v>
      </c>
      <c r="G61" s="3">
        <f t="shared" si="8"/>
        <v>2.097933372370381</v>
      </c>
      <c r="H61" s="3">
        <f t="shared" si="9"/>
        <v>1.8141253106305717</v>
      </c>
      <c r="I61" s="3">
        <f t="shared" si="10"/>
        <v>1.6180928783713127</v>
      </c>
      <c r="J61" s="3">
        <f t="shared" si="11"/>
        <v>3.9772970399604977</v>
      </c>
      <c r="K61" s="3">
        <f t="shared" si="12"/>
        <v>3.5001443711793478</v>
      </c>
      <c r="L61" s="3">
        <f t="shared" si="13"/>
        <v>3.1692991131441044</v>
      </c>
      <c r="M61" s="3">
        <f t="shared" si="14"/>
        <v>5.8566607075506214</v>
      </c>
      <c r="N61" s="3">
        <f t="shared" si="15"/>
        <v>5.1861634317281293</v>
      </c>
      <c r="O61" s="3">
        <f t="shared" si="16"/>
        <v>4.7205053479169008</v>
      </c>
      <c r="Q61" s="3">
        <v>2046</v>
      </c>
      <c r="R61" s="3">
        <f>Output!C254</f>
        <v>7.926837581229125E-2</v>
      </c>
      <c r="S61" s="3">
        <f>Output!C284</f>
        <v>6.4925192250986072E-2</v>
      </c>
      <c r="T61" s="3">
        <f>Output!C314</f>
        <v>5.653781420951709E-2</v>
      </c>
      <c r="Z61" s="3">
        <v>2046</v>
      </c>
      <c r="AA61" s="3">
        <f t="shared" si="17"/>
        <v>6.8545791097082729</v>
      </c>
      <c r="AB61" s="3">
        <f t="shared" si="17"/>
        <v>12.663375426559272</v>
      </c>
      <c r="AC61" s="3">
        <f t="shared" si="17"/>
        <v>18.472171743410275</v>
      </c>
    </row>
    <row r="62" spans="1:29" x14ac:dyDescent="0.25">
      <c r="A62" s="3">
        <v>2047</v>
      </c>
      <c r="B62" s="3">
        <f>Output!C135</f>
        <v>7.7465265430765554E-2</v>
      </c>
      <c r="C62" s="3">
        <f>Output!C165</f>
        <v>6.2252744550986214E-2</v>
      </c>
      <c r="D62" s="3">
        <f>Output!C195</f>
        <v>5.363295101825695E-2</v>
      </c>
      <c r="F62" s="3">
        <v>2047</v>
      </c>
      <c r="G62" s="3">
        <f t="shared" si="8"/>
        <v>2.1686312231131861</v>
      </c>
      <c r="H62" s="3">
        <f t="shared" si="9"/>
        <v>1.8712292333735892</v>
      </c>
      <c r="I62" s="3">
        <f t="shared" si="10"/>
        <v>1.6674941426540411</v>
      </c>
      <c r="J62" s="3">
        <f t="shared" si="11"/>
        <v>4.0967735166192227</v>
      </c>
      <c r="K62" s="3">
        <f t="shared" si="12"/>
        <v>3.5966476654244293</v>
      </c>
      <c r="L62" s="3">
        <f t="shared" si="13"/>
        <v>3.2527852295814923</v>
      </c>
      <c r="M62" s="3">
        <f t="shared" si="14"/>
        <v>6.0249158101252647</v>
      </c>
      <c r="N62" s="3">
        <f t="shared" si="15"/>
        <v>5.3220660974752727</v>
      </c>
      <c r="O62" s="3">
        <f t="shared" si="16"/>
        <v>4.8380763165089471</v>
      </c>
      <c r="Q62" s="3">
        <v>2047</v>
      </c>
      <c r="R62" s="3">
        <f>Output!C255</f>
        <v>7.7746641184850099E-2</v>
      </c>
      <c r="S62" s="3">
        <f>Output!C285</f>
        <v>6.3780483249547951E-2</v>
      </c>
      <c r="T62" s="3">
        <f>Output!C315</f>
        <v>5.5866910029227133E-2</v>
      </c>
      <c r="Z62" s="3">
        <v>2047</v>
      </c>
      <c r="AA62" s="3">
        <f t="shared" si="17"/>
        <v>7.1526042883912435</v>
      </c>
      <c r="AB62" s="3">
        <f t="shared" si="17"/>
        <v>13.167025791181572</v>
      </c>
      <c r="AC62" s="3">
        <f t="shared" si="17"/>
        <v>19.181447293971942</v>
      </c>
    </row>
    <row r="63" spans="1:29" x14ac:dyDescent="0.25">
      <c r="A63" s="3">
        <v>2048</v>
      </c>
      <c r="B63" s="3">
        <f>Output!C136</f>
        <v>7.5817363360271534E-2</v>
      </c>
      <c r="C63" s="3">
        <f>Output!C166</f>
        <v>6.1015522783909676E-2</v>
      </c>
      <c r="D63" s="3">
        <f>Output!C196</f>
        <v>5.2911817195198114E-2</v>
      </c>
      <c r="F63" s="3">
        <v>2048</v>
      </c>
      <c r="G63" s="3">
        <f t="shared" si="8"/>
        <v>2.2378553251552202</v>
      </c>
      <c r="H63" s="3">
        <f t="shared" si="9"/>
        <v>1.9272263918571197</v>
      </c>
      <c r="I63" s="3">
        <f t="shared" si="10"/>
        <v>1.7162498195202252</v>
      </c>
      <c r="J63" s="3">
        <f t="shared" si="11"/>
        <v>4.2160606460345607</v>
      </c>
      <c r="K63" s="3">
        <f t="shared" si="12"/>
        <v>3.6931420957438004</v>
      </c>
      <c r="L63" s="3">
        <f t="shared" si="13"/>
        <v>3.3368011223775791</v>
      </c>
      <c r="M63" s="3">
        <f t="shared" si="14"/>
        <v>6.194265966913906</v>
      </c>
      <c r="N63" s="3">
        <f t="shared" si="15"/>
        <v>5.4590577996304841</v>
      </c>
      <c r="O63" s="3">
        <f t="shared" si="16"/>
        <v>4.9573524252349364</v>
      </c>
      <c r="Q63" s="3">
        <v>2048</v>
      </c>
      <c r="R63" s="3">
        <f>Output!C256</f>
        <v>7.6228442699689827E-2</v>
      </c>
      <c r="S63" s="3">
        <f>Output!C286</f>
        <v>6.2639318000612856E-2</v>
      </c>
      <c r="T63" s="3">
        <f>Output!C316</f>
        <v>5.5199549601440204E-2</v>
      </c>
      <c r="Z63" s="3">
        <v>2048</v>
      </c>
      <c r="AA63" s="3">
        <f t="shared" si="17"/>
        <v>7.4506294670742053</v>
      </c>
      <c r="AB63" s="3">
        <f t="shared" si="17"/>
        <v>13.680583454045841</v>
      </c>
      <c r="AC63" s="3">
        <f t="shared" si="17"/>
        <v>19.910537441017492</v>
      </c>
    </row>
    <row r="64" spans="1:29" x14ac:dyDescent="0.25">
      <c r="A64" s="3">
        <v>2049</v>
      </c>
      <c r="B64" s="3">
        <f>Output!C137</f>
        <v>7.4173216374803619E-2</v>
      </c>
      <c r="C64" s="3">
        <f>Output!C167</f>
        <v>5.9782056101859243E-2</v>
      </c>
      <c r="D64" s="3">
        <f>Output!C197</f>
        <v>5.2194438457165378E-2</v>
      </c>
      <c r="F64" s="3">
        <v>2049</v>
      </c>
      <c r="G64" s="3">
        <f t="shared" si="8"/>
        <v>2.3056090347868037</v>
      </c>
      <c r="H64" s="3">
        <f t="shared" si="9"/>
        <v>1.9821201423714838</v>
      </c>
      <c r="I64" s="3">
        <f t="shared" si="10"/>
        <v>1.7643632652601853</v>
      </c>
      <c r="J64" s="3">
        <f t="shared" si="11"/>
        <v>4.3351292616707591</v>
      </c>
      <c r="K64" s="3">
        <f t="shared" si="12"/>
        <v>3.7896109520819241</v>
      </c>
      <c r="L64" s="3">
        <f t="shared" si="13"/>
        <v>3.421354446599902</v>
      </c>
      <c r="M64" s="3">
        <f t="shared" si="14"/>
        <v>6.364649488554722</v>
      </c>
      <c r="N64" s="3">
        <f t="shared" si="15"/>
        <v>5.59710176179237</v>
      </c>
      <c r="O64" s="3">
        <f t="shared" si="16"/>
        <v>5.0783456279396235</v>
      </c>
      <c r="Q64" s="3">
        <v>2049</v>
      </c>
      <c r="R64" s="3">
        <f>Output!C257</f>
        <v>7.4713694977966413E-2</v>
      </c>
      <c r="S64" s="3">
        <f>Output!C287</f>
        <v>6.1501603515114613E-2</v>
      </c>
      <c r="T64" s="3">
        <f>Output!C317</f>
        <v>5.4535639937090132E-2</v>
      </c>
      <c r="Z64" s="3">
        <v>2049</v>
      </c>
      <c r="AA64" s="3">
        <f t="shared" si="17"/>
        <v>7.748654645757175</v>
      </c>
      <c r="AB64" s="3">
        <f t="shared" si="17"/>
        <v>14.20432518927284</v>
      </c>
      <c r="AC64" s="3">
        <f t="shared" si="17"/>
        <v>20.659995732788527</v>
      </c>
    </row>
    <row r="65" spans="1:29" x14ac:dyDescent="0.25">
      <c r="A65" s="3">
        <v>2050</v>
      </c>
      <c r="B65" s="3">
        <f>Output!C138</f>
        <v>7.2522437892600863E-2</v>
      </c>
      <c r="C65" s="3">
        <f>Output!C168</f>
        <v>5.854195792307397E-2</v>
      </c>
      <c r="D65" s="3">
        <f>Output!C198</f>
        <v>5.1470419933026895E-2</v>
      </c>
      <c r="F65" s="3">
        <v>2050</v>
      </c>
      <c r="G65" s="3">
        <f t="shared" si="8"/>
        <v>2.3718864272063716</v>
      </c>
      <c r="H65" s="3">
        <f t="shared" si="9"/>
        <v>2.0359045601151164</v>
      </c>
      <c r="I65" s="3">
        <f t="shared" si="10"/>
        <v>1.811828547664964</v>
      </c>
      <c r="J65" s="3">
        <f t="shared" si="11"/>
        <v>4.4539315278330216</v>
      </c>
      <c r="K65" s="3">
        <f t="shared" si="12"/>
        <v>3.8860195535506028</v>
      </c>
      <c r="L65" s="3">
        <f t="shared" si="13"/>
        <v>3.5064359941360816</v>
      </c>
      <c r="M65" s="3">
        <f t="shared" si="14"/>
        <v>6.5359766284596779</v>
      </c>
      <c r="N65" s="3">
        <f t="shared" si="15"/>
        <v>5.7361345469860936</v>
      </c>
      <c r="O65" s="3">
        <f t="shared" si="16"/>
        <v>5.2010434406072035</v>
      </c>
      <c r="Q65" s="3">
        <v>2050</v>
      </c>
      <c r="R65" s="3">
        <f>Output!C258</f>
        <v>7.3192864077719938E-2</v>
      </c>
      <c r="S65" s="3">
        <f>Output!C288</f>
        <v>6.0357805851093328E-2</v>
      </c>
      <c r="T65" s="3">
        <f>Output!C318</f>
        <v>5.3865639483994865E-2</v>
      </c>
      <c r="Z65" s="3">
        <v>2050</v>
      </c>
      <c r="AA65" s="3">
        <f t="shared" si="17"/>
        <v>8.0466798244401456</v>
      </c>
      <c r="AB65" s="3">
        <f t="shared" si="17"/>
        <v>14.738535503052425</v>
      </c>
      <c r="AC65" s="3">
        <f t="shared" si="17"/>
        <v>21.430391181664724</v>
      </c>
    </row>
  </sheetData>
  <mergeCells count="12">
    <mergeCell ref="AA4:AC4"/>
    <mergeCell ref="AA37:AC37"/>
    <mergeCell ref="V4:X4"/>
    <mergeCell ref="G36:O36"/>
    <mergeCell ref="G4:I4"/>
    <mergeCell ref="L4:N4"/>
    <mergeCell ref="Q4:S4"/>
    <mergeCell ref="B37:D37"/>
    <mergeCell ref="G37:I37"/>
    <mergeCell ref="J37:L37"/>
    <mergeCell ref="M37:O37"/>
    <mergeCell ref="R37:T3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15BF1-27ED-4B59-8024-AC9401BB74A7}">
  <dimension ref="A2:AC65"/>
  <sheetViews>
    <sheetView workbookViewId="0">
      <selection activeCell="J1" sqref="J1"/>
    </sheetView>
  </sheetViews>
  <sheetFormatPr defaultRowHeight="15" x14ac:dyDescent="0.25"/>
  <cols>
    <col min="1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9" x14ac:dyDescent="0.25">
      <c r="A2" s="3">
        <v>2671.056</v>
      </c>
      <c r="B2" s="3">
        <v>0.48481488923605615</v>
      </c>
      <c r="D2" s="3">
        <v>0.99267280894099885</v>
      </c>
      <c r="E2" s="3">
        <v>0.11093456976750762</v>
      </c>
    </row>
    <row r="4" spans="1:29" ht="44.25" customHeight="1" x14ac:dyDescent="0.25">
      <c r="G4" s="1" t="s">
        <v>44</v>
      </c>
      <c r="H4" s="1"/>
      <c r="I4" s="1"/>
      <c r="L4" s="1" t="s">
        <v>45</v>
      </c>
      <c r="M4" s="1"/>
      <c r="N4" s="1"/>
      <c r="Q4" s="2" t="s">
        <v>43</v>
      </c>
      <c r="R4" s="2"/>
      <c r="S4" s="2"/>
      <c r="V4" s="2" t="s">
        <v>42</v>
      </c>
      <c r="W4" s="2"/>
      <c r="X4" s="2"/>
      <c r="AA4" s="2" t="s">
        <v>49</v>
      </c>
      <c r="AB4" s="2"/>
      <c r="AC4" s="2"/>
    </row>
    <row r="5" spans="1:29" x14ac:dyDescent="0.25">
      <c r="A5" s="3" t="s">
        <v>29</v>
      </c>
      <c r="B5" s="3" t="s">
        <v>30</v>
      </c>
      <c r="C5" s="3" t="s">
        <v>31</v>
      </c>
      <c r="D5" s="3" t="s">
        <v>32</v>
      </c>
      <c r="F5" s="3" t="s">
        <v>29</v>
      </c>
      <c r="G5" s="3" t="s">
        <v>30</v>
      </c>
      <c r="H5" s="3" t="s">
        <v>31</v>
      </c>
      <c r="I5" s="3" t="s">
        <v>32</v>
      </c>
      <c r="K5" s="3" t="s">
        <v>29</v>
      </c>
      <c r="L5" s="3" t="s">
        <v>30</v>
      </c>
      <c r="M5" s="3" t="s">
        <v>31</v>
      </c>
      <c r="N5" s="3" t="s">
        <v>32</v>
      </c>
      <c r="P5" s="3" t="s">
        <v>29</v>
      </c>
      <c r="U5" s="3" t="s">
        <v>29</v>
      </c>
      <c r="Z5" s="3" t="s">
        <v>29</v>
      </c>
      <c r="AA5" s="3" t="s">
        <v>30</v>
      </c>
      <c r="AB5" s="3" t="s">
        <v>31</v>
      </c>
      <c r="AC5" s="3" t="s">
        <v>32</v>
      </c>
    </row>
    <row r="6" spans="1:29" x14ac:dyDescent="0.25">
      <c r="B6" s="3">
        <v>1.034</v>
      </c>
      <c r="C6" s="3">
        <v>1.034</v>
      </c>
      <c r="D6" s="3">
        <v>1.034</v>
      </c>
      <c r="F6" s="3">
        <v>2024</v>
      </c>
      <c r="G6" s="3">
        <f>(B9-$B$6)*$B$2*Output!$U$98*$D$2/Output!$U$95/1000000</f>
        <v>12.657806133551041</v>
      </c>
      <c r="H6" s="3">
        <f>(C9-$B$6)*$B$2*Output!$U$98*$D$2/Output!$U$95/1000000</f>
        <v>24.954193751138586</v>
      </c>
      <c r="I6" s="3">
        <f>(D9-$B$6)*$B$2*Output!$U$98*$D$2/Output!$U$95/1000000</f>
        <v>37.250581368726252</v>
      </c>
      <c r="K6" s="3">
        <v>2024</v>
      </c>
      <c r="L6" s="3">
        <f>(B9-$B$6)*$B$2*Output!$U$101*$E$2/Output!$U$95/1000000</f>
        <v>3.1744292770893119</v>
      </c>
      <c r="M6" s="3">
        <f>(C9-$B$6)*$B$2*Output!$U$101*$E$2/Output!$U$95/1000000</f>
        <v>6.2582190305319729</v>
      </c>
      <c r="N6" s="3">
        <f>(D9-$B$6)*$B$2*Output!$U$101*$E$2/Output!$U$95/1000000</f>
        <v>9.3420087839746664</v>
      </c>
      <c r="P6" s="3">
        <v>2024</v>
      </c>
      <c r="Q6" s="3">
        <f>($A$2-(G6*2+L6*1.204))/$A$2*100</f>
        <v>98.909134622534395</v>
      </c>
      <c r="R6" s="3">
        <f t="shared" ref="R6:S21" si="0">($A$2-(H6*2+M6*1.204))/$A$2*100</f>
        <v>97.849416739482891</v>
      </c>
      <c r="S6" s="3">
        <f t="shared" si="0"/>
        <v>96.789698856431386</v>
      </c>
      <c r="U6" s="3">
        <v>2024</v>
      </c>
      <c r="V6" s="3">
        <f>100-Q6</f>
        <v>1.0908653774656045</v>
      </c>
      <c r="W6" s="3">
        <f t="shared" ref="W6:X21" si="1">100-R6</f>
        <v>2.1505832605171094</v>
      </c>
      <c r="X6" s="3">
        <f t="shared" si="1"/>
        <v>3.2103011435686142</v>
      </c>
      <c r="Z6" s="3">
        <v>2024</v>
      </c>
      <c r="AA6" s="3">
        <f>V6/100*$A$2</f>
        <v>29.137625116717679</v>
      </c>
      <c r="AB6" s="3">
        <f t="shared" ref="AB6:AC21" si="2">W6/100*$A$2</f>
        <v>57.44328321503788</v>
      </c>
      <c r="AC6" s="3">
        <f t="shared" si="2"/>
        <v>85.748941313358088</v>
      </c>
    </row>
    <row r="7" spans="1:29" x14ac:dyDescent="0.25">
      <c r="F7" s="3">
        <v>2025</v>
      </c>
      <c r="G7" s="3">
        <f>(B10-$B$6)*$B$2*Output!$U$98*$D$2/Output!$U$95/1000000</f>
        <v>25.315612267102082</v>
      </c>
      <c r="H7" s="3">
        <f>(C10-$B$6)*$B$2*Output!$U$98*$D$2/Output!$U$95/1000000</f>
        <v>52.270098522386952</v>
      </c>
      <c r="I7" s="3">
        <f>(D10-$B$6)*$B$2*Output!$U$98*$D$2/Output!$U$95/1000000</f>
        <v>79.224584777671851</v>
      </c>
      <c r="K7" s="3">
        <v>2025</v>
      </c>
      <c r="L7" s="3">
        <f>(B10-$B$6)*$B$2*Output!$U$101*$E$2/Output!$U$95/1000000</f>
        <v>6.3488585541786238</v>
      </c>
      <c r="M7" s="3">
        <f>(C10-$B$6)*$B$2*Output!$U$101*$E$2/Output!$U$95/1000000</f>
        <v>13.108727477346683</v>
      </c>
      <c r="N7" s="3">
        <f>(D10-$B$6)*$B$2*Output!$U$101*$E$2/Output!$U$95/1000000</f>
        <v>19.868596400514743</v>
      </c>
      <c r="P7" s="3">
        <v>2025</v>
      </c>
      <c r="Q7" s="3">
        <f t="shared" ref="Q7:S32" si="3">($A$2-(G7*2+L7*1.204))/$A$2*100</f>
        <v>97.818269245068805</v>
      </c>
      <c r="R7" s="3">
        <f t="shared" si="0"/>
        <v>95.495298304210053</v>
      </c>
      <c r="S7" s="3">
        <f t="shared" si="0"/>
        <v>93.172327363351286</v>
      </c>
      <c r="U7" s="3">
        <v>2025</v>
      </c>
      <c r="V7" s="3">
        <f t="shared" ref="V7:X32" si="4">100-Q7</f>
        <v>2.1817307549311948</v>
      </c>
      <c r="W7" s="3">
        <f t="shared" si="1"/>
        <v>4.5047016957899473</v>
      </c>
      <c r="X7" s="3">
        <f t="shared" si="1"/>
        <v>6.8276726366487139</v>
      </c>
      <c r="Z7" s="3">
        <v>2025</v>
      </c>
      <c r="AA7" s="3">
        <f t="shared" ref="AA7:AC32" si="5">V7/100*$A$2</f>
        <v>58.275250233434974</v>
      </c>
      <c r="AB7" s="3">
        <f t="shared" si="2"/>
        <v>120.32310492749913</v>
      </c>
      <c r="AC7" s="3">
        <f t="shared" si="2"/>
        <v>182.37095962156369</v>
      </c>
    </row>
    <row r="8" spans="1:29" x14ac:dyDescent="0.25">
      <c r="F8" s="3">
        <v>2026</v>
      </c>
      <c r="G8" s="3">
        <f>(B11-$B$6)*$B$2*Output!$U$98*$D$2/Output!$U$95/1000000</f>
        <v>37.973418400653124</v>
      </c>
      <c r="H8" s="3">
        <f>(C11-$B$6)*$B$2*Output!$U$98*$D$2/Output!$U$95/1000000</f>
        <v>82.247182334783233</v>
      </c>
      <c r="I8" s="3">
        <f>(D11-$B$6)*$B$2*Output!$U$98*$D$2/Output!$U$95/1000000</f>
        <v>126.52094626891329</v>
      </c>
      <c r="K8" s="3">
        <v>2026</v>
      </c>
      <c r="L8" s="3">
        <f>(B11-$B$6)*$B$2*Output!$U$101*$E$2/Output!$U$95/1000000</f>
        <v>9.5232878312679325</v>
      </c>
      <c r="M8" s="3">
        <f>(C11-$B$6)*$B$2*Output!$U$101*$E$2/Output!$U$95/1000000</f>
        <v>20.626628406765828</v>
      </c>
      <c r="N8" s="3">
        <f>(D11-$B$6)*$B$2*Output!$U$101*$E$2/Output!$U$95/1000000</f>
        <v>31.729968982263717</v>
      </c>
      <c r="P8" s="3">
        <v>2026</v>
      </c>
      <c r="Q8" s="3">
        <f t="shared" si="3"/>
        <v>96.727403867603201</v>
      </c>
      <c r="R8" s="3">
        <f t="shared" si="0"/>
        <v>92.911836169989982</v>
      </c>
      <c r="S8" s="3">
        <f t="shared" si="0"/>
        <v>89.096268472376778</v>
      </c>
      <c r="U8" s="3">
        <v>2026</v>
      </c>
      <c r="V8" s="3">
        <f t="shared" si="4"/>
        <v>3.2725961323967994</v>
      </c>
      <c r="W8" s="3">
        <f t="shared" si="1"/>
        <v>7.0881638300100178</v>
      </c>
      <c r="X8" s="3">
        <f t="shared" si="1"/>
        <v>10.903731527623222</v>
      </c>
      <c r="Z8" s="3">
        <v>2026</v>
      </c>
      <c r="AA8" s="3">
        <f t="shared" si="5"/>
        <v>87.41287535015266</v>
      </c>
      <c r="AB8" s="3">
        <f t="shared" si="2"/>
        <v>189.32882527131238</v>
      </c>
      <c r="AC8" s="3">
        <f t="shared" si="2"/>
        <v>291.24477519247176</v>
      </c>
    </row>
    <row r="9" spans="1:29" x14ac:dyDescent="0.25">
      <c r="A9" s="3">
        <v>2024</v>
      </c>
      <c r="B9" s="3">
        <v>1.0785522477491341</v>
      </c>
      <c r="C9" s="3">
        <v>1.1218323945437709</v>
      </c>
      <c r="D9" s="3">
        <v>1.1651125413384082</v>
      </c>
      <c r="F9" s="3">
        <v>2027</v>
      </c>
      <c r="G9" s="3">
        <f>(B12-$B$6)*$B$2*Output!$U$98*$D$2/Output!$U$95/1000000</f>
        <v>50.631224534204165</v>
      </c>
      <c r="H9" s="3">
        <f>(C12-$B$6)*$B$2*Output!$U$98*$D$2/Output!$U$95/1000000</f>
        <v>115.2228861429128</v>
      </c>
      <c r="I9" s="3">
        <f>(D12-$B$6)*$B$2*Output!$U$98*$D$2/Output!$U$95/1000000</f>
        <v>179.81454775162146</v>
      </c>
      <c r="K9" s="3">
        <v>2027</v>
      </c>
      <c r="L9" s="3">
        <f>(B12-$B$6)*$B$2*Output!$U$101*$E$2/Output!$U$95/1000000</f>
        <v>12.697717108357248</v>
      </c>
      <c r="M9" s="3">
        <f>(C12-$B$6)*$B$2*Output!$U$101*$E$2/Output!$U$95/1000000</f>
        <v>28.896548051346862</v>
      </c>
      <c r="N9" s="3">
        <f>(D12-$B$6)*$B$2*Output!$U$101*$E$2/Output!$U$95/1000000</f>
        <v>45.095378994336478</v>
      </c>
      <c r="P9" s="3">
        <v>2027</v>
      </c>
      <c r="Q9" s="3">
        <f t="shared" si="3"/>
        <v>95.636538490137596</v>
      </c>
      <c r="R9" s="3">
        <f t="shared" si="0"/>
        <v>90.069949258284083</v>
      </c>
      <c r="S9" s="3">
        <f t="shared" si="0"/>
        <v>84.503360026430585</v>
      </c>
      <c r="U9" s="3">
        <v>2027</v>
      </c>
      <c r="V9" s="3">
        <f t="shared" si="4"/>
        <v>4.3634615098624039</v>
      </c>
      <c r="W9" s="3">
        <f t="shared" si="1"/>
        <v>9.9300507417159167</v>
      </c>
      <c r="X9" s="3">
        <f t="shared" si="1"/>
        <v>15.496639973569415</v>
      </c>
      <c r="Z9" s="3">
        <v>2027</v>
      </c>
      <c r="AA9" s="3">
        <f t="shared" si="5"/>
        <v>116.55050046687033</v>
      </c>
      <c r="AB9" s="3">
        <f t="shared" si="2"/>
        <v>265.2372161396475</v>
      </c>
      <c r="AC9" s="3">
        <f t="shared" si="2"/>
        <v>413.92393181242426</v>
      </c>
    </row>
    <row r="10" spans="1:29" x14ac:dyDescent="0.25">
      <c r="A10" s="3">
        <v>2025</v>
      </c>
      <c r="B10" s="3">
        <v>1.1231044954982681</v>
      </c>
      <c r="C10" s="3">
        <v>1.2179774092501223</v>
      </c>
      <c r="D10" s="3">
        <v>1.3128503230019766</v>
      </c>
      <c r="F10" s="3">
        <v>2028</v>
      </c>
      <c r="G10" s="3">
        <f>(B13-$B$6)*$B$2*Output!$U$98*$D$2/Output!$U$95/1000000</f>
        <v>63.289030667755199</v>
      </c>
      <c r="H10" s="3">
        <f>(C13-$B$6)*$B$2*Output!$U$98*$D$2/Output!$U$95/1000000</f>
        <v>151.57743885214219</v>
      </c>
      <c r="I10" s="3">
        <f>(D13-$B$6)*$B$2*Output!$U$98*$D$2/Output!$U$95/1000000</f>
        <v>239.86584703652915</v>
      </c>
      <c r="K10" s="3">
        <v>2028</v>
      </c>
      <c r="L10" s="3">
        <f>(B13-$B$6)*$B$2*Output!$U$101*$E$2/Output!$U$95/1000000</f>
        <v>15.872146385446555</v>
      </c>
      <c r="M10" s="3">
        <f>(C13-$B$6)*$B$2*Output!$U$101*$E$2/Output!$U$95/1000000</f>
        <v>38.013843359715466</v>
      </c>
      <c r="N10" s="3">
        <f>(D13-$B$6)*$B$2*Output!$U$101*$E$2/Output!$U$95/1000000</f>
        <v>60.155540333984369</v>
      </c>
      <c r="P10" s="3">
        <v>2028</v>
      </c>
      <c r="Q10" s="3">
        <f t="shared" si="3"/>
        <v>94.545673112672006</v>
      </c>
      <c r="R10" s="3">
        <f t="shared" si="0"/>
        <v>86.936868972070158</v>
      </c>
      <c r="S10" s="3">
        <f t="shared" si="0"/>
        <v>79.328064831468325</v>
      </c>
      <c r="U10" s="3">
        <v>2028</v>
      </c>
      <c r="V10" s="3">
        <f t="shared" si="4"/>
        <v>5.4543268873279942</v>
      </c>
      <c r="W10" s="3">
        <f t="shared" si="1"/>
        <v>13.063131027929842</v>
      </c>
      <c r="X10" s="3">
        <f t="shared" si="1"/>
        <v>20.671935168531675</v>
      </c>
      <c r="Z10" s="3">
        <v>2028</v>
      </c>
      <c r="AA10" s="3">
        <f t="shared" si="5"/>
        <v>145.68812558358763</v>
      </c>
      <c r="AB10" s="3">
        <f t="shared" si="2"/>
        <v>348.92354510938173</v>
      </c>
      <c r="AC10" s="3">
        <f t="shared" si="2"/>
        <v>552.15896463517538</v>
      </c>
    </row>
    <row r="11" spans="1:29" x14ac:dyDescent="0.25">
      <c r="A11" s="3">
        <v>2026</v>
      </c>
      <c r="B11" s="3">
        <v>1.1676567432474021</v>
      </c>
      <c r="C11" s="3">
        <v>1.3234890951390701</v>
      </c>
      <c r="D11" s="3">
        <v>1.4793214470307379</v>
      </c>
      <c r="F11" s="3">
        <v>2029</v>
      </c>
      <c r="G11" s="3">
        <f>(B14-$B$6)*$B$2*Output!$U$98*$D$2/Output!$U$95/1000000</f>
        <v>75.946836801306247</v>
      </c>
      <c r="H11" s="3">
        <f>(C14-$B$6)*$B$2*Output!$U$98*$D$2/Output!$U$95/1000000</f>
        <v>191.73928288628338</v>
      </c>
      <c r="I11" s="3">
        <f>(D14-$B$6)*$B$2*Output!$U$98*$D$2/Output!$U$95/1000000</f>
        <v>307.53172897126046</v>
      </c>
      <c r="K11" s="3">
        <v>2029</v>
      </c>
      <c r="L11" s="3">
        <f>(B14-$B$6)*$B$2*Output!$U$101*$E$2/Output!$U$95/1000000</f>
        <v>19.046575662535865</v>
      </c>
      <c r="M11" s="3">
        <f>(C14-$B$6)*$B$2*Output!$U$101*$E$2/Output!$U$95/1000000</f>
        <v>48.085962665283148</v>
      </c>
      <c r="N11" s="3">
        <f>(D14-$B$6)*$B$2*Output!$U$101*$E$2/Output!$U$95/1000000</f>
        <v>77.125349668030424</v>
      </c>
      <c r="P11" s="3">
        <v>2029</v>
      </c>
      <c r="Q11" s="3">
        <f t="shared" si="3"/>
        <v>93.454807735206373</v>
      </c>
      <c r="R11" s="3">
        <f t="shared" si="0"/>
        <v>83.475671613715036</v>
      </c>
      <c r="S11" s="3">
        <f t="shared" si="0"/>
        <v>73.496535492223686</v>
      </c>
      <c r="U11" s="3">
        <v>2029</v>
      </c>
      <c r="V11" s="3">
        <f t="shared" si="4"/>
        <v>6.5451922647936271</v>
      </c>
      <c r="W11" s="3">
        <f t="shared" si="1"/>
        <v>16.524328386284964</v>
      </c>
      <c r="X11" s="3">
        <f t="shared" si="1"/>
        <v>26.503464507776314</v>
      </c>
      <c r="Z11" s="3">
        <v>2029</v>
      </c>
      <c r="AA11" s="3">
        <f t="shared" si="5"/>
        <v>174.82575070030606</v>
      </c>
      <c r="AB11" s="3">
        <f t="shared" si="2"/>
        <v>441.37406482156774</v>
      </c>
      <c r="AC11" s="3">
        <f t="shared" si="2"/>
        <v>707.92237894282971</v>
      </c>
    </row>
    <row r="12" spans="1:29" x14ac:dyDescent="0.25">
      <c r="A12" s="3">
        <v>2027</v>
      </c>
      <c r="B12" s="3">
        <v>1.2122089909965361</v>
      </c>
      <c r="C12" s="3">
        <v>1.4395551582673174</v>
      </c>
      <c r="D12" s="3">
        <v>1.6669013255380987</v>
      </c>
      <c r="F12" s="3">
        <v>2030</v>
      </c>
      <c r="G12" s="3">
        <f>(B15-$B$6)*$B$2*Output!$U$98*$D$2/Output!$U$95/1000000</f>
        <v>88.604642934857296</v>
      </c>
      <c r="H12" s="3">
        <f>(C15-$B$6)*$B$2*Output!$U$98*$D$2/Output!$U$95/1000000</f>
        <v>236.19118772427709</v>
      </c>
      <c r="I12" s="3">
        <f>(D15-$B$6)*$B$2*Output!$U$98*$D$2/Output!$U$95/1000000</f>
        <v>383.77773251369689</v>
      </c>
      <c r="K12" s="3">
        <v>2030</v>
      </c>
      <c r="L12" s="3">
        <f>(B15-$B$6)*$B$2*Output!$U$101*$E$2/Output!$U$95/1000000</f>
        <v>22.221004939625178</v>
      </c>
      <c r="M12" s="3">
        <f>(C15-$B$6)*$B$2*Output!$U$101*$E$2/Output!$U$95/1000000</f>
        <v>59.233978889523442</v>
      </c>
      <c r="N12" s="3">
        <f>(D15-$B$6)*$B$2*Output!$U$101*$E$2/Output!$U$95/1000000</f>
        <v>96.246952839421709</v>
      </c>
      <c r="P12" s="3">
        <v>2030</v>
      </c>
      <c r="Q12" s="3">
        <f t="shared" si="3"/>
        <v>92.363942357740783</v>
      </c>
      <c r="R12" s="3">
        <f t="shared" si="0"/>
        <v>79.644751512827114</v>
      </c>
      <c r="S12" s="3">
        <f t="shared" si="0"/>
        <v>66.925560667913459</v>
      </c>
      <c r="U12" s="3">
        <v>2030</v>
      </c>
      <c r="V12" s="3">
        <f t="shared" si="4"/>
        <v>7.6360576422592175</v>
      </c>
      <c r="W12" s="3">
        <f t="shared" si="1"/>
        <v>20.355248487172886</v>
      </c>
      <c r="X12" s="3">
        <f t="shared" si="1"/>
        <v>33.074439332086541</v>
      </c>
      <c r="Z12" s="3">
        <v>2030</v>
      </c>
      <c r="AA12" s="3">
        <f t="shared" si="5"/>
        <v>203.96337581702335</v>
      </c>
      <c r="AB12" s="3">
        <f t="shared" si="2"/>
        <v>543.70008603154065</v>
      </c>
      <c r="AC12" s="3">
        <f t="shared" si="2"/>
        <v>883.4367962460575</v>
      </c>
    </row>
    <row r="13" spans="1:29" x14ac:dyDescent="0.25">
      <c r="A13" s="3">
        <v>2028</v>
      </c>
      <c r="B13" s="3">
        <v>1.2567612387456701</v>
      </c>
      <c r="C13" s="3">
        <v>1.5675139073602893</v>
      </c>
      <c r="D13" s="3">
        <v>1.8782665759749084</v>
      </c>
      <c r="F13" s="3">
        <v>2031</v>
      </c>
      <c r="G13" s="3">
        <f>(B16-$B$6)*$B$2*Output!$U$98*$D$2/Output!$U$95/1000000</f>
        <v>101.2624490684084</v>
      </c>
      <c r="H13" s="3">
        <f>(C16-$B$6)*$B$2*Output!$U$98*$D$2/Output!$U$95/1000000</f>
        <v>252.81510368816612</v>
      </c>
      <c r="I13" s="3">
        <f>(D16-$B$6)*$B$2*Output!$U$98*$D$2/Output!$U$95/1000000</f>
        <v>404.36775830792396</v>
      </c>
      <c r="K13" s="3">
        <v>2031</v>
      </c>
      <c r="L13" s="3">
        <f>(B16-$B$6)*$B$2*Output!$U$101*$E$2/Output!$U$95/1000000</f>
        <v>25.395434216714506</v>
      </c>
      <c r="M13" s="3">
        <f>(C16-$B$6)*$B$2*Output!$U$101*$E$2/Output!$U$95/1000000</f>
        <v>63.403061981716228</v>
      </c>
      <c r="N13" s="3">
        <f>(D16-$B$6)*$B$2*Output!$U$101*$E$2/Output!$U$95/1000000</f>
        <v>101.41068974671798</v>
      </c>
      <c r="P13" s="3">
        <v>2031</v>
      </c>
      <c r="Q13" s="3">
        <f t="shared" si="3"/>
        <v>91.273076980275178</v>
      </c>
      <c r="R13" s="3">
        <f t="shared" si="0"/>
        <v>78.212081888125212</v>
      </c>
      <c r="S13" s="3">
        <f t="shared" si="0"/>
        <v>65.151086795975203</v>
      </c>
      <c r="U13" s="3">
        <v>2031</v>
      </c>
      <c r="V13" s="3">
        <f t="shared" si="4"/>
        <v>8.726923019724822</v>
      </c>
      <c r="W13" s="3">
        <f t="shared" si="1"/>
        <v>21.787918111874788</v>
      </c>
      <c r="X13" s="3">
        <f t="shared" si="1"/>
        <v>34.848913204024797</v>
      </c>
      <c r="Z13" s="3">
        <v>2031</v>
      </c>
      <c r="AA13" s="3">
        <f t="shared" si="5"/>
        <v>233.10100093374103</v>
      </c>
      <c r="AB13" s="3">
        <f t="shared" si="2"/>
        <v>581.96749400231829</v>
      </c>
      <c r="AC13" s="3">
        <f t="shared" si="2"/>
        <v>930.83398707089657</v>
      </c>
    </row>
    <row r="14" spans="1:29" x14ac:dyDescent="0.25">
      <c r="A14" s="3">
        <v>2029</v>
      </c>
      <c r="B14" s="3">
        <v>1.3013134864948042</v>
      </c>
      <c r="C14" s="3">
        <v>1.7088733504258915</v>
      </c>
      <c r="D14" s="3">
        <v>2.1164332143569786</v>
      </c>
      <c r="F14" s="3">
        <v>2032</v>
      </c>
      <c r="G14" s="3">
        <f>(B17-$B$6)*$B$2*Output!$U$98*$D$2/Output!$U$95/1000000</f>
        <v>113.92025520195943</v>
      </c>
      <c r="H14" s="3">
        <f>(C17-$B$6)*$B$2*Output!$U$98*$D$2/Output!$U$95/1000000</f>
        <v>269.75187462241956</v>
      </c>
      <c r="I14" s="3">
        <f>(D17-$B$6)*$B$2*Output!$U$98*$D$2/Output!$U$95/1000000</f>
        <v>425.58349404287969</v>
      </c>
      <c r="K14" s="3">
        <v>2032</v>
      </c>
      <c r="L14" s="3">
        <f>(B17-$B$6)*$B$2*Output!$U$101*$E$2/Output!$U$95/1000000</f>
        <v>28.569863493803812</v>
      </c>
      <c r="M14" s="3">
        <f>(C17-$B$6)*$B$2*Output!$U$101*$E$2/Output!$U$95/1000000</f>
        <v>67.65060543006625</v>
      </c>
      <c r="N14" s="3">
        <f>(D17-$B$6)*$B$2*Output!$U$101*$E$2/Output!$U$95/1000000</f>
        <v>106.73134736632868</v>
      </c>
      <c r="P14" s="3">
        <v>2032</v>
      </c>
      <c r="Q14" s="3">
        <f t="shared" si="3"/>
        <v>90.182211602809588</v>
      </c>
      <c r="R14" s="3">
        <f t="shared" si="0"/>
        <v>76.752450035392798</v>
      </c>
      <c r="S14" s="3">
        <f t="shared" si="0"/>
        <v>63.322688467975993</v>
      </c>
      <c r="U14" s="3">
        <v>2032</v>
      </c>
      <c r="V14" s="3">
        <f t="shared" si="4"/>
        <v>9.8177883971904123</v>
      </c>
      <c r="W14" s="3">
        <f t="shared" si="1"/>
        <v>23.247549964607202</v>
      </c>
      <c r="X14" s="3">
        <f t="shared" si="1"/>
        <v>36.677311532024007</v>
      </c>
      <c r="Z14" s="3">
        <v>2032</v>
      </c>
      <c r="AA14" s="3">
        <f t="shared" si="5"/>
        <v>262.23862605045832</v>
      </c>
      <c r="AB14" s="3">
        <f t="shared" si="2"/>
        <v>620.95507818263854</v>
      </c>
      <c r="AC14" s="3">
        <f t="shared" si="2"/>
        <v>979.67153031481905</v>
      </c>
    </row>
    <row r="15" spans="1:29" x14ac:dyDescent="0.25">
      <c r="A15" s="3">
        <v>2030</v>
      </c>
      <c r="B15" s="3">
        <v>1.3458657342439382</v>
      </c>
      <c r="C15" s="3">
        <v>1.8653327128436687</v>
      </c>
      <c r="D15" s="3">
        <v>2.3847996914433991</v>
      </c>
      <c r="F15" s="3">
        <v>2033</v>
      </c>
      <c r="G15" s="3">
        <f>(B18-$B$6)*$B$2*Output!$U$98*$D$2/Output!$U$95/1000000</f>
        <v>126.57806133551047</v>
      </c>
      <c r="H15" s="3">
        <f>(C18-$B$6)*$B$2*Output!$U$98*$D$2/Output!$U$95/1000000</f>
        <v>287.01100787136613</v>
      </c>
      <c r="I15" s="3">
        <f>(D18-$B$6)*$B$2*Output!$U$98*$D$2/Output!$U$95/1000000</f>
        <v>447.44395440722178</v>
      </c>
      <c r="K15" s="3">
        <v>2033</v>
      </c>
      <c r="L15" s="3">
        <f>(B18-$B$6)*$B$2*Output!$U$101*$E$2/Output!$U$95/1000000</f>
        <v>31.744292770893132</v>
      </c>
      <c r="M15" s="3">
        <f>(C18-$B$6)*$B$2*Output!$U$101*$E$2/Output!$U$95/1000000</f>
        <v>71.9789935649911</v>
      </c>
      <c r="N15" s="3">
        <f>(D18-$B$6)*$B$2*Output!$U$101*$E$2/Output!$U$95/1000000</f>
        <v>112.21369435908909</v>
      </c>
      <c r="P15" s="3">
        <v>2033</v>
      </c>
      <c r="Q15" s="3">
        <f t="shared" si="3"/>
        <v>89.091346225343983</v>
      </c>
      <c r="R15" s="3">
        <f t="shared" si="0"/>
        <v>75.265036599944679</v>
      </c>
      <c r="S15" s="3">
        <f t="shared" si="0"/>
        <v>61.438726974545396</v>
      </c>
      <c r="U15" s="3">
        <v>2033</v>
      </c>
      <c r="V15" s="3">
        <f t="shared" si="4"/>
        <v>10.908653774656017</v>
      </c>
      <c r="W15" s="3">
        <f t="shared" si="1"/>
        <v>24.734963400055321</v>
      </c>
      <c r="X15" s="3">
        <f t="shared" si="1"/>
        <v>38.561273025454604</v>
      </c>
      <c r="Z15" s="3">
        <v>2033</v>
      </c>
      <c r="AA15" s="3">
        <f t="shared" si="5"/>
        <v>291.37625116717601</v>
      </c>
      <c r="AB15" s="3">
        <f t="shared" si="2"/>
        <v>660.68472399498171</v>
      </c>
      <c r="AC15" s="3">
        <f t="shared" si="2"/>
        <v>1029.9931968227866</v>
      </c>
    </row>
    <row r="16" spans="1:29" x14ac:dyDescent="0.25">
      <c r="A16" s="3">
        <v>2031</v>
      </c>
      <c r="B16" s="3">
        <v>1.3904179819930724</v>
      </c>
      <c r="C16" s="3">
        <v>1.9238446551794604</v>
      </c>
      <c r="D16" s="3">
        <v>2.4572713283658487</v>
      </c>
      <c r="F16" s="3">
        <v>2034</v>
      </c>
      <c r="G16" s="3">
        <f>(B19-$B$6)*$B$2*Output!$U$98*$D$2/Output!$U$95/1000000</f>
        <v>139.23586746906153</v>
      </c>
      <c r="H16" s="3">
        <f>(C19-$B$6)*$B$2*Output!$U$98*$D$2/Output!$U$95/1000000</f>
        <v>304.60229969785831</v>
      </c>
      <c r="I16" s="3">
        <f>(D19-$B$6)*$B$2*Output!$U$98*$D$2/Output!$U$95/1000000</f>
        <v>469.96873192665515</v>
      </c>
      <c r="K16" s="3">
        <v>2034</v>
      </c>
      <c r="L16" s="3">
        <f>(B19-$B$6)*$B$2*Output!$U$101*$E$2/Output!$U$95/1000000</f>
        <v>34.918722047982442</v>
      </c>
      <c r="M16" s="3">
        <f>(C19-$B$6)*$B$2*Output!$U$101*$E$2/Output!$U$95/1000000</f>
        <v>76.390683174284604</v>
      </c>
      <c r="N16" s="3">
        <f>(D19-$B$6)*$B$2*Output!$U$101*$E$2/Output!$U$95/1000000</f>
        <v>117.86264430058679</v>
      </c>
      <c r="P16" s="3">
        <v>2034</v>
      </c>
      <c r="Q16" s="3">
        <f t="shared" si="3"/>
        <v>88.000480847878379</v>
      </c>
      <c r="R16" s="3">
        <f t="shared" si="0"/>
        <v>73.748997327740213</v>
      </c>
      <c r="S16" s="3">
        <f t="shared" si="0"/>
        <v>59.497513807602061</v>
      </c>
      <c r="U16" s="3">
        <v>2034</v>
      </c>
      <c r="V16" s="3">
        <f t="shared" si="4"/>
        <v>11.999519152121621</v>
      </c>
      <c r="W16" s="3">
        <f t="shared" si="1"/>
        <v>26.251002672259787</v>
      </c>
      <c r="X16" s="3">
        <f t="shared" si="1"/>
        <v>40.502486192397939</v>
      </c>
      <c r="Z16" s="3">
        <v>2034</v>
      </c>
      <c r="AA16" s="3">
        <f t="shared" si="5"/>
        <v>320.51387628389369</v>
      </c>
      <c r="AB16" s="3">
        <f t="shared" si="2"/>
        <v>701.17898193755536</v>
      </c>
      <c r="AC16" s="3">
        <f t="shared" si="2"/>
        <v>1081.8440875912167</v>
      </c>
    </row>
    <row r="17" spans="1:29" x14ac:dyDescent="0.25">
      <c r="A17" s="3">
        <v>2032</v>
      </c>
      <c r="B17" s="3">
        <v>1.4349702297422064</v>
      </c>
      <c r="C17" s="3">
        <v>1.983457767181003</v>
      </c>
      <c r="D17" s="3">
        <v>2.5319453046197995</v>
      </c>
      <c r="F17" s="3">
        <v>2035</v>
      </c>
      <c r="G17" s="3">
        <f>(B20-$B$6)*$B$2*Output!$U$98*$D$2/Output!$U$95/1000000</f>
        <v>151.89367360261255</v>
      </c>
      <c r="H17" s="3">
        <f>(C20-$B$6)*$B$2*Output!$U$98*$D$2/Output!$U$95/1000000</f>
        <v>322.53584406321244</v>
      </c>
      <c r="I17" s="3">
        <f>(D20-$B$6)*$B$2*Output!$U$98*$D$2/Output!$U$95/1000000</f>
        <v>493.17801452381235</v>
      </c>
      <c r="K17" s="3">
        <v>2035</v>
      </c>
      <c r="L17" s="3">
        <f>(B20-$B$6)*$B$2*Output!$U$101*$E$2/Output!$U$95/1000000</f>
        <v>38.093151325071752</v>
      </c>
      <c r="M17" s="3">
        <f>(C20-$B$6)*$B$2*Output!$U$101*$E$2/Output!$U$95/1000000</f>
        <v>80.888205705022656</v>
      </c>
      <c r="N17" s="3">
        <f>(D20-$B$6)*$B$2*Output!$U$101*$E$2/Output!$U$95/1000000</f>
        <v>123.6832600849736</v>
      </c>
      <c r="P17" s="3">
        <v>2035</v>
      </c>
      <c r="Q17" s="3">
        <f t="shared" si="3"/>
        <v>86.909615470412774</v>
      </c>
      <c r="R17" s="3">
        <f t="shared" si="0"/>
        <v>72.203462308717135</v>
      </c>
      <c r="S17" s="3">
        <f t="shared" si="0"/>
        <v>57.497309147021525</v>
      </c>
      <c r="U17" s="3">
        <v>2035</v>
      </c>
      <c r="V17" s="3">
        <f t="shared" si="4"/>
        <v>13.090384529587226</v>
      </c>
      <c r="W17" s="3">
        <f t="shared" si="1"/>
        <v>27.796537691282865</v>
      </c>
      <c r="X17" s="3">
        <f t="shared" si="1"/>
        <v>42.502690852978475</v>
      </c>
      <c r="Z17" s="3">
        <v>2035</v>
      </c>
      <c r="AA17" s="3">
        <f t="shared" si="5"/>
        <v>349.65150140061138</v>
      </c>
      <c r="AB17" s="3">
        <f t="shared" si="2"/>
        <v>742.46108779527242</v>
      </c>
      <c r="AC17" s="3">
        <f t="shared" si="2"/>
        <v>1135.2706741899328</v>
      </c>
    </row>
    <row r="18" spans="1:29" x14ac:dyDescent="0.25">
      <c r="A18" s="3">
        <v>2033</v>
      </c>
      <c r="B18" s="3">
        <v>1.4795224774913405</v>
      </c>
      <c r="C18" s="3">
        <v>2.0442055122743832</v>
      </c>
      <c r="D18" s="3">
        <v>2.6088885470574259</v>
      </c>
      <c r="F18" s="3">
        <v>2036</v>
      </c>
      <c r="G18" s="3">
        <f>(B21-$B$6)*$B$2*Output!$U$98*$D$2/Output!$U$95/1000000</f>
        <v>164.55147973616363</v>
      </c>
      <c r="H18" s="3">
        <f>(C21-$B$6)*$B$2*Output!$U$98*$D$2/Output!$U$95/1000000</f>
        <v>340.82204167396208</v>
      </c>
      <c r="I18" s="3">
        <f>(D21-$B$6)*$B$2*Output!$U$98*$D$2/Output!$U$95/1000000</f>
        <v>517.09260361176086</v>
      </c>
      <c r="K18" s="3">
        <v>2036</v>
      </c>
      <c r="L18" s="3">
        <f>(B21-$B$6)*$B$2*Output!$U$101*$E$2/Output!$U$95/1000000</f>
        <v>41.267580602161054</v>
      </c>
      <c r="M18" s="3">
        <f>(C21-$B$6)*$B$2*Output!$U$101*$E$2/Output!$U$95/1000000</f>
        <v>85.474169532382945</v>
      </c>
      <c r="N18" s="3">
        <f>(D21-$B$6)*$B$2*Output!$U$101*$E$2/Output!$U$95/1000000</f>
        <v>129.68075846260493</v>
      </c>
      <c r="P18" s="3">
        <v>2036</v>
      </c>
      <c r="Q18" s="3">
        <f t="shared" si="3"/>
        <v>85.818750092947155</v>
      </c>
      <c r="R18" s="3">
        <f t="shared" si="0"/>
        <v>70.62753519713128</v>
      </c>
      <c r="S18" s="3">
        <f t="shared" si="0"/>
        <v>55.436320301315355</v>
      </c>
      <c r="U18" s="3">
        <v>2036</v>
      </c>
      <c r="V18" s="3">
        <f t="shared" si="4"/>
        <v>14.181249907052845</v>
      </c>
      <c r="W18" s="3">
        <f t="shared" si="1"/>
        <v>29.37246480286872</v>
      </c>
      <c r="X18" s="3">
        <f t="shared" si="1"/>
        <v>44.563679698684645</v>
      </c>
      <c r="Z18" s="3">
        <v>2036</v>
      </c>
      <c r="AA18" s="3">
        <f t="shared" si="5"/>
        <v>378.78912651732946</v>
      </c>
      <c r="AB18" s="3">
        <f t="shared" si="2"/>
        <v>784.55498346491311</v>
      </c>
      <c r="AC18" s="3">
        <f t="shared" si="2"/>
        <v>1190.3208404124982</v>
      </c>
    </row>
    <row r="19" spans="1:29" x14ac:dyDescent="0.25">
      <c r="A19" s="3">
        <v>2034</v>
      </c>
      <c r="B19" s="3">
        <v>1.5240747252404745</v>
      </c>
      <c r="C19" s="3">
        <v>2.1061223708051693</v>
      </c>
      <c r="D19" s="3">
        <v>2.6881700163698641</v>
      </c>
      <c r="F19" s="3">
        <v>2037</v>
      </c>
      <c r="G19" s="3">
        <f>(B22-$B$6)*$B$2*Output!$U$98*$D$2/Output!$U$95/1000000</f>
        <v>177.20928586971465</v>
      </c>
      <c r="H19" s="3">
        <f>(C22-$B$6)*$B$2*Output!$U$98*$D$2/Output!$U$95/1000000</f>
        <v>359.47160930353351</v>
      </c>
      <c r="I19" s="3">
        <f>(D22-$B$6)*$B$2*Output!$U$98*$D$2/Output!$U$95/1000000</f>
        <v>541.73393273735269</v>
      </c>
      <c r="K19" s="3">
        <v>2037</v>
      </c>
      <c r="L19" s="3">
        <f>(B22-$B$6)*$B$2*Output!$U$101*$E$2/Output!$U$95/1000000</f>
        <v>44.442009879250371</v>
      </c>
      <c r="M19" s="3">
        <f>(C22-$B$6)*$B$2*Output!$U$101*$E$2/Output!$U$95/1000000</f>
        <v>90.151262297411719</v>
      </c>
      <c r="N19" s="3">
        <f>(D22-$B$6)*$B$2*Output!$U$101*$E$2/Output!$U$95/1000000</f>
        <v>135.86051471557323</v>
      </c>
      <c r="P19" s="3">
        <v>2037</v>
      </c>
      <c r="Q19" s="3">
        <f t="shared" si="3"/>
        <v>84.727884715481565</v>
      </c>
      <c r="R19" s="3">
        <f t="shared" si="0"/>
        <v>69.020292408202948</v>
      </c>
      <c r="S19" s="3">
        <f t="shared" si="0"/>
        <v>53.312700100924296</v>
      </c>
      <c r="U19" s="3">
        <v>2037</v>
      </c>
      <c r="V19" s="3">
        <f t="shared" si="4"/>
        <v>15.272115284518435</v>
      </c>
      <c r="W19" s="3">
        <f t="shared" si="1"/>
        <v>30.979707591797052</v>
      </c>
      <c r="X19" s="3">
        <f t="shared" si="1"/>
        <v>46.687299899075704</v>
      </c>
      <c r="Z19" s="3">
        <v>2037</v>
      </c>
      <c r="AA19" s="3">
        <f t="shared" si="5"/>
        <v>407.9267516340467</v>
      </c>
      <c r="AB19" s="3">
        <f t="shared" si="2"/>
        <v>827.48533841315066</v>
      </c>
      <c r="AC19" s="3">
        <f t="shared" si="2"/>
        <v>1247.0439251922555</v>
      </c>
    </row>
    <row r="20" spans="1:29" x14ac:dyDescent="0.25">
      <c r="A20" s="3">
        <v>2035</v>
      </c>
      <c r="B20" s="3">
        <v>1.5686269729896085</v>
      </c>
      <c r="C20" s="3">
        <v>2.1692438709415596</v>
      </c>
      <c r="D20" s="3">
        <v>2.7698607688935106</v>
      </c>
      <c r="F20" s="3">
        <v>2038</v>
      </c>
      <c r="G20" s="3">
        <f>(B23-$B$6)*$B$2*Output!$U$98*$D$2/Output!$U$95/1000000</f>
        <v>189.8670920032657</v>
      </c>
      <c r="H20" s="3">
        <f>(C23-$B$6)*$B$2*Output!$U$98*$D$2/Output!$U$95/1000000</f>
        <v>378.49558939719662</v>
      </c>
      <c r="I20" s="3">
        <f>(D23-$B$6)*$B$2*Output!$U$98*$D$2/Output!$U$95/1000000</f>
        <v>567.12408679112764</v>
      </c>
      <c r="K20" s="3">
        <v>2038</v>
      </c>
      <c r="L20" s="3">
        <f>(B23-$B$6)*$B$2*Output!$U$101*$E$2/Output!$U$95/1000000</f>
        <v>47.61643915633968</v>
      </c>
      <c r="M20" s="3">
        <f>(C23-$B$6)*$B$2*Output!$U$101*$E$2/Output!$U$95/1000000</f>
        <v>94.922253315832933</v>
      </c>
      <c r="N20" s="3">
        <f>(D23-$B$6)*$B$2*Output!$U$101*$E$2/Output!$U$95/1000000</f>
        <v>142.22806747532618</v>
      </c>
      <c r="P20" s="3">
        <v>2038</v>
      </c>
      <c r="Q20" s="3">
        <f t="shared" si="3"/>
        <v>83.637019338015961</v>
      </c>
      <c r="R20" s="3">
        <f t="shared" si="0"/>
        <v>67.380782290350481</v>
      </c>
      <c r="S20" s="3">
        <f t="shared" si="0"/>
        <v>51.124545242684995</v>
      </c>
      <c r="U20" s="3">
        <v>2038</v>
      </c>
      <c r="V20" s="3">
        <f t="shared" si="4"/>
        <v>16.362980661984039</v>
      </c>
      <c r="W20" s="3">
        <f t="shared" si="1"/>
        <v>32.619217709649519</v>
      </c>
      <c r="X20" s="3">
        <f t="shared" si="1"/>
        <v>48.875454757315005</v>
      </c>
      <c r="Z20" s="3">
        <v>2038</v>
      </c>
      <c r="AA20" s="3">
        <f t="shared" si="5"/>
        <v>437.06437675076438</v>
      </c>
      <c r="AB20" s="3">
        <f t="shared" si="2"/>
        <v>871.27757178665604</v>
      </c>
      <c r="AC20" s="3">
        <f t="shared" si="2"/>
        <v>1305.490766822548</v>
      </c>
    </row>
    <row r="21" spans="1:29" x14ac:dyDescent="0.25">
      <c r="A21" s="3">
        <v>2036</v>
      </c>
      <c r="B21" s="3">
        <v>1.6131792207387425</v>
      </c>
      <c r="C21" s="3">
        <v>2.233606620516646</v>
      </c>
      <c r="D21" s="3">
        <v>2.8540340202945509</v>
      </c>
      <c r="F21" s="3">
        <v>2039</v>
      </c>
      <c r="G21" s="3">
        <f>(B24-$B$6)*$B$2*Output!$U$98*$D$2/Output!$U$95/1000000</f>
        <v>202.52489813681672</v>
      </c>
      <c r="H21" s="3">
        <f>(C24-$B$6)*$B$2*Output!$U$98*$D$2/Output!$U$95/1000000</f>
        <v>397.90535996890111</v>
      </c>
      <c r="I21" s="3">
        <f>(D24-$B$6)*$B$2*Output!$U$98*$D$2/Output!$U$95/1000000</f>
        <v>593.28582180098556</v>
      </c>
      <c r="K21" s="3">
        <v>2039</v>
      </c>
      <c r="L21" s="3">
        <f>(B24-$B$6)*$B$2*Output!$U$101*$E$2/Output!$U$95/1000000</f>
        <v>50.79086843342899</v>
      </c>
      <c r="M21" s="3">
        <f>(C24-$B$6)*$B$2*Output!$U$101*$E$2/Output!$U$95/1000000</f>
        <v>99.789996060058343</v>
      </c>
      <c r="N21" s="3">
        <f>(D24-$B$6)*$B$2*Output!$U$101*$E$2/Output!$U$95/1000000</f>
        <v>148.78912368668776</v>
      </c>
      <c r="P21" s="3">
        <v>2039</v>
      </c>
      <c r="Q21" s="3">
        <f t="shared" si="3"/>
        <v>82.546153960550356</v>
      </c>
      <c r="R21" s="3">
        <f t="shared" si="0"/>
        <v>65.708024272268631</v>
      </c>
      <c r="S21" s="3">
        <f t="shared" si="0"/>
        <v>48.869894583986891</v>
      </c>
      <c r="U21" s="3">
        <v>2039</v>
      </c>
      <c r="V21" s="3">
        <f t="shared" si="4"/>
        <v>17.453846039449644</v>
      </c>
      <c r="W21" s="3">
        <f t="shared" si="1"/>
        <v>34.291975727731369</v>
      </c>
      <c r="X21" s="3">
        <f t="shared" si="1"/>
        <v>51.130105416013109</v>
      </c>
      <c r="Z21" s="3">
        <v>2039</v>
      </c>
      <c r="AA21" s="3">
        <f t="shared" si="5"/>
        <v>466.20200186748207</v>
      </c>
      <c r="AB21" s="3">
        <f t="shared" si="2"/>
        <v>915.95787519411249</v>
      </c>
      <c r="AC21" s="3">
        <f t="shared" si="2"/>
        <v>1365.7137485207431</v>
      </c>
    </row>
    <row r="22" spans="1:29" x14ac:dyDescent="0.25">
      <c r="A22" s="3">
        <v>2037</v>
      </c>
      <c r="B22" s="3">
        <v>1.6577314684878766</v>
      </c>
      <c r="C22" s="3">
        <v>2.2992483398383339</v>
      </c>
      <c r="D22" s="3">
        <v>2.9407652111887925</v>
      </c>
      <c r="F22" s="3">
        <v>2040</v>
      </c>
      <c r="G22" s="3">
        <f>(B25-$B$6)*$B$2*Output!$U$98*$D$2/Output!$U$95/1000000</f>
        <v>215.18270427036771</v>
      </c>
      <c r="H22" s="3">
        <f>(C25-$B$6)*$B$2*Output!$U$98*$D$2/Output!$U$95/1000000</f>
        <v>417.71264479886753</v>
      </c>
      <c r="I22" s="3">
        <f>(D25-$B$6)*$B$2*Output!$U$98*$D$2/Output!$U$95/1000000</f>
        <v>620.24258532736781</v>
      </c>
      <c r="K22" s="3">
        <v>2040</v>
      </c>
      <c r="L22" s="3">
        <f>(B25-$B$6)*$B$2*Output!$U$101*$E$2/Output!$U$95/1000000</f>
        <v>53.965297710518307</v>
      </c>
      <c r="M22" s="3">
        <f>(C25-$B$6)*$B$2*Output!$U$101*$E$2/Output!$U$95/1000000</f>
        <v>104.75743071662414</v>
      </c>
      <c r="N22" s="3">
        <f>(D25-$B$6)*$B$2*Output!$U$101*$E$2/Output!$U$95/1000000</f>
        <v>155.54956372273011</v>
      </c>
      <c r="P22" s="3">
        <v>2040</v>
      </c>
      <c r="Q22" s="3">
        <f t="shared" si="3"/>
        <v>81.455288583084766</v>
      </c>
      <c r="R22" s="3">
        <f t="shared" si="3"/>
        <v>64.001007984087551</v>
      </c>
      <c r="S22" s="3">
        <f t="shared" si="3"/>
        <v>46.546727385090293</v>
      </c>
      <c r="U22" s="3">
        <v>2040</v>
      </c>
      <c r="V22" s="3">
        <f t="shared" si="4"/>
        <v>18.544711416915234</v>
      </c>
      <c r="W22" s="3">
        <f t="shared" si="4"/>
        <v>35.998992015912449</v>
      </c>
      <c r="X22" s="3">
        <f t="shared" si="4"/>
        <v>53.453272614909707</v>
      </c>
      <c r="Z22" s="3">
        <v>2040</v>
      </c>
      <c r="AA22" s="3">
        <f t="shared" si="5"/>
        <v>495.33962698419941</v>
      </c>
      <c r="AB22" s="3">
        <f t="shared" si="5"/>
        <v>961.55323618055047</v>
      </c>
      <c r="AC22" s="3">
        <f t="shared" si="5"/>
        <v>1427.7668453769027</v>
      </c>
    </row>
    <row r="23" spans="1:29" x14ac:dyDescent="0.25">
      <c r="A23" s="3">
        <v>2038</v>
      </c>
      <c r="B23" s="3">
        <v>1.7022837162370106</v>
      </c>
      <c r="C23" s="3">
        <v>2.3662078954963173</v>
      </c>
      <c r="D23" s="3">
        <v>3.0301320747556244</v>
      </c>
      <c r="F23" s="3">
        <v>2041</v>
      </c>
      <c r="G23" s="3">
        <f>(B26-$B$6)*$B$2*Output!$U$98*$D$2/Output!$U$95/1000000</f>
        <v>227.84051040391878</v>
      </c>
      <c r="H23" s="3">
        <f>(C26-$B$6)*$B$2*Output!$U$98*$D$2/Output!$U$95/1000000</f>
        <v>436.80867075352268</v>
      </c>
      <c r="I23" s="3">
        <f>(D26-$B$6)*$B$2*Output!$U$98*$D$2/Output!$U$95/1000000</f>
        <v>645.77683110312648</v>
      </c>
      <c r="K23" s="3">
        <v>2041</v>
      </c>
      <c r="L23" s="3">
        <f>(B26-$B$6)*$B$2*Output!$U$101*$E$2/Output!$U$95/1000000</f>
        <v>57.139726987607617</v>
      </c>
      <c r="M23" s="3">
        <f>(C26-$B$6)*$B$2*Output!$U$101*$E$2/Output!$U$95/1000000</f>
        <v>109.54648999174107</v>
      </c>
      <c r="N23" s="3">
        <f>(D26-$B$6)*$B$2*Output!$U$101*$E$2/Output!$U$95/1000000</f>
        <v>161.95325299587452</v>
      </c>
      <c r="P23" s="3">
        <v>2041</v>
      </c>
      <c r="Q23" s="3">
        <f t="shared" si="3"/>
        <v>80.364423205619147</v>
      </c>
      <c r="R23" s="3">
        <f t="shared" si="3"/>
        <v>62.355288864887093</v>
      </c>
      <c r="S23" s="3">
        <f t="shared" si="3"/>
        <v>44.346154524155025</v>
      </c>
      <c r="U23" s="3">
        <v>2041</v>
      </c>
      <c r="V23" s="3">
        <f t="shared" si="4"/>
        <v>19.635576794380853</v>
      </c>
      <c r="W23" s="3">
        <f t="shared" si="4"/>
        <v>37.644711135112907</v>
      </c>
      <c r="X23" s="3">
        <f t="shared" si="4"/>
        <v>55.653845475844975</v>
      </c>
      <c r="Z23" s="3">
        <v>2041</v>
      </c>
      <c r="AA23" s="3">
        <f t="shared" si="5"/>
        <v>524.47725210091744</v>
      </c>
      <c r="AB23" s="3">
        <f t="shared" si="5"/>
        <v>1005.5113154571014</v>
      </c>
      <c r="AC23" s="3">
        <f t="shared" si="5"/>
        <v>1486.5453788132859</v>
      </c>
    </row>
    <row r="24" spans="1:29" x14ac:dyDescent="0.25">
      <c r="A24" s="3">
        <v>2039</v>
      </c>
      <c r="B24" s="3">
        <v>1.7468359639861446</v>
      </c>
      <c r="C24" s="3">
        <v>2.4345253351964171</v>
      </c>
      <c r="D24" s="3">
        <v>3.1222147064066901</v>
      </c>
      <c r="F24" s="3">
        <v>2042</v>
      </c>
      <c r="G24" s="3">
        <f>(B27-$B$6)*$B$2*Output!$U$98*$D$2/Output!$U$95/1000000</f>
        <v>240.49831653746983</v>
      </c>
      <c r="H24" s="3">
        <f>(C27-$B$6)*$B$2*Output!$U$98*$D$2/Output!$U$95/1000000</f>
        <v>456.26136399789789</v>
      </c>
      <c r="I24" s="3">
        <f>(D27-$B$6)*$B$2*Output!$U$98*$D$2/Output!$U$95/1000000</f>
        <v>672.02441145832563</v>
      </c>
      <c r="K24" s="3">
        <v>2042</v>
      </c>
      <c r="L24" s="3">
        <f>(B27-$B$6)*$B$2*Output!$U$101*$E$2/Output!$U$95/1000000</f>
        <v>60.314156264696926</v>
      </c>
      <c r="M24" s="3">
        <f>(C27-$B$6)*$B$2*Output!$U$101*$E$2/Output!$U$95/1000000</f>
        <v>114.42499723870411</v>
      </c>
      <c r="N24" s="3">
        <f>(D27-$B$6)*$B$2*Output!$U$101*$E$2/Output!$U$95/1000000</f>
        <v>168.53583821271124</v>
      </c>
      <c r="P24" s="3">
        <v>2042</v>
      </c>
      <c r="Q24" s="3">
        <f t="shared" si="3"/>
        <v>79.273557828153557</v>
      </c>
      <c r="R24" s="3">
        <f t="shared" si="3"/>
        <v>60.678831717822632</v>
      </c>
      <c r="S24" s="3">
        <f t="shared" si="3"/>
        <v>42.084105607491736</v>
      </c>
      <c r="U24" s="3">
        <v>2042</v>
      </c>
      <c r="V24" s="3">
        <f t="shared" si="4"/>
        <v>20.726442171846443</v>
      </c>
      <c r="W24" s="3">
        <f t="shared" si="4"/>
        <v>39.321168282177368</v>
      </c>
      <c r="X24" s="3">
        <f t="shared" si="4"/>
        <v>57.915894392508264</v>
      </c>
      <c r="Z24" s="3">
        <v>2042</v>
      </c>
      <c r="AA24" s="3">
        <f t="shared" si="5"/>
        <v>553.61487721763478</v>
      </c>
      <c r="AB24" s="3">
        <f t="shared" si="5"/>
        <v>1050.2904246711955</v>
      </c>
      <c r="AC24" s="3">
        <f t="shared" si="5"/>
        <v>1546.9659721247554</v>
      </c>
    </row>
    <row r="25" spans="1:29" x14ac:dyDescent="0.25">
      <c r="A25" s="3">
        <v>2040</v>
      </c>
      <c r="B25" s="3">
        <v>1.7913882117352786</v>
      </c>
      <c r="C25" s="3">
        <v>2.5042419236535012</v>
      </c>
      <c r="D25" s="3">
        <v>3.2170956355717246</v>
      </c>
      <c r="F25" s="3">
        <v>2043</v>
      </c>
      <c r="G25" s="3">
        <f>(B28-$B$6)*$B$2*Output!$U$98*$D$2/Output!$U$95/1000000</f>
        <v>253.15612267102088</v>
      </c>
      <c r="H25" s="3">
        <f>(C28-$B$6)*$B$2*Output!$U$98*$D$2/Output!$U$95/1000000</f>
        <v>476.08068852753627</v>
      </c>
      <c r="I25" s="3">
        <f>(D28-$B$6)*$B$2*Output!$U$98*$D$2/Output!$U$95/1000000</f>
        <v>699.00525438405191</v>
      </c>
      <c r="K25" s="3">
        <v>2043</v>
      </c>
      <c r="L25" s="3">
        <f>(B28-$B$6)*$B$2*Output!$U$101*$E$2/Output!$U$95/1000000</f>
        <v>63.488585541786236</v>
      </c>
      <c r="M25" s="3">
        <f>(C28-$B$6)*$B$2*Output!$U$101*$E$2/Output!$U$95/1000000</f>
        <v>119.39545131069804</v>
      </c>
      <c r="N25" s="3">
        <f>(D28-$B$6)*$B$2*Output!$U$101*$E$2/Output!$U$95/1000000</f>
        <v>175.30231707960994</v>
      </c>
      <c r="P25" s="3">
        <v>2043</v>
      </c>
      <c r="Q25" s="3">
        <f t="shared" si="3"/>
        <v>78.182692450687952</v>
      </c>
      <c r="R25" s="3">
        <f t="shared" si="3"/>
        <v>58.970777833442924</v>
      </c>
      <c r="S25" s="3">
        <f t="shared" si="3"/>
        <v>39.758863216197859</v>
      </c>
      <c r="U25" s="3">
        <v>2043</v>
      </c>
      <c r="V25" s="3">
        <f t="shared" si="4"/>
        <v>21.817307549312048</v>
      </c>
      <c r="W25" s="3">
        <f t="shared" si="4"/>
        <v>41.029222166557076</v>
      </c>
      <c r="X25" s="3">
        <f t="shared" si="4"/>
        <v>60.241136783802141</v>
      </c>
      <c r="Z25" s="3">
        <v>2043</v>
      </c>
      <c r="AA25" s="3">
        <f t="shared" si="5"/>
        <v>582.75250233435247</v>
      </c>
      <c r="AB25" s="3">
        <f t="shared" si="5"/>
        <v>1095.9135004331529</v>
      </c>
      <c r="AC25" s="3">
        <f t="shared" si="5"/>
        <v>1609.0744985319541</v>
      </c>
    </row>
    <row r="26" spans="1:29" x14ac:dyDescent="0.25">
      <c r="A26" s="3">
        <v>2041</v>
      </c>
      <c r="B26" s="3">
        <v>1.8359404594844126</v>
      </c>
      <c r="C26" s="3">
        <v>2.5714550623585266</v>
      </c>
      <c r="D26" s="3">
        <v>3.3069696652326401</v>
      </c>
      <c r="F26" s="3">
        <v>2044</v>
      </c>
      <c r="G26" s="3">
        <f>(B29-$B$6)*$B$2*Output!$U$98*$D$2/Output!$U$95/1000000</f>
        <v>265.81392880457196</v>
      </c>
      <c r="H26" s="3">
        <f>(C29-$B$6)*$B$2*Output!$U$98*$D$2/Output!$U$95/1000000</f>
        <v>496.27688669602043</v>
      </c>
      <c r="I26" s="3">
        <f>(D29-$B$6)*$B$2*Output!$U$98*$D$2/Output!$U$95/1000000</f>
        <v>726.73984458746895</v>
      </c>
      <c r="K26" s="3">
        <v>2044</v>
      </c>
      <c r="L26" s="3">
        <f>(B29-$B$6)*$B$2*Output!$U$101*$E$2/Output!$U$95/1000000</f>
        <v>66.663014818875567</v>
      </c>
      <c r="M26" s="3">
        <f>(C29-$B$6)*$B$2*Output!$U$101*$E$2/Output!$U$95/1000000</f>
        <v>124.46042086983819</v>
      </c>
      <c r="N26" s="3">
        <f>(D29-$B$6)*$B$2*Output!$U$101*$E$2/Output!$U$95/1000000</f>
        <v>182.25782692080082</v>
      </c>
      <c r="P26" s="3">
        <v>2044</v>
      </c>
      <c r="Q26" s="3">
        <f t="shared" si="3"/>
        <v>77.091827073222348</v>
      </c>
      <c r="R26" s="3">
        <f t="shared" si="3"/>
        <v>57.230244513056782</v>
      </c>
      <c r="S26" s="3">
        <f t="shared" si="3"/>
        <v>37.368661952891216</v>
      </c>
      <c r="U26" s="3">
        <v>2044</v>
      </c>
      <c r="V26" s="3">
        <f t="shared" si="4"/>
        <v>22.908172926777652</v>
      </c>
      <c r="W26" s="3">
        <f t="shared" si="4"/>
        <v>42.769755486943218</v>
      </c>
      <c r="X26" s="3">
        <f t="shared" si="4"/>
        <v>62.631338047108784</v>
      </c>
      <c r="Z26" s="3">
        <v>2044</v>
      </c>
      <c r="AA26" s="3">
        <f t="shared" si="5"/>
        <v>611.89012745107016</v>
      </c>
      <c r="AB26" s="3">
        <f t="shared" si="5"/>
        <v>1142.4041201193261</v>
      </c>
      <c r="AC26" s="3">
        <f t="shared" si="5"/>
        <v>1672.918112787582</v>
      </c>
    </row>
    <row r="27" spans="1:29" x14ac:dyDescent="0.25">
      <c r="A27" s="3">
        <v>2042</v>
      </c>
      <c r="B27" s="3">
        <v>1.8804927072335467</v>
      </c>
      <c r="C27" s="3">
        <v>2.639923578914023</v>
      </c>
      <c r="D27" s="3">
        <v>3.3993544505944997</v>
      </c>
      <c r="F27" s="3">
        <v>2045</v>
      </c>
      <c r="G27" s="3">
        <f>(B30-$B$6)*$B$2*Output!$U$98*$D$2/Output!$U$95/1000000</f>
        <v>278.47173493812301</v>
      </c>
      <c r="H27" s="3">
        <f>(C30-$B$6)*$B$2*Output!$U$98*$D$2/Output!$U$95/1000000</f>
        <v>516.86048699128821</v>
      </c>
      <c r="I27" s="3">
        <f>(D30-$B$6)*$B$2*Output!$U$98*$D$2/Output!$U$95/1000000</f>
        <v>755.2492390444537</v>
      </c>
      <c r="K27" s="3">
        <v>2045</v>
      </c>
      <c r="L27" s="3">
        <f>(B30-$B$6)*$B$2*Output!$U$101*$E$2/Output!$U$95/1000000</f>
        <v>69.837444095964869</v>
      </c>
      <c r="M27" s="3">
        <f>(C30-$B$6)*$B$2*Output!$U$101*$E$2/Output!$U$95/1000000</f>
        <v>129.62254633737936</v>
      </c>
      <c r="N27" s="3">
        <f>(D30-$B$6)*$B$2*Output!$U$101*$E$2/Output!$U$95/1000000</f>
        <v>189.4076485787939</v>
      </c>
      <c r="P27" s="3">
        <v>2045</v>
      </c>
      <c r="Q27" s="3">
        <f t="shared" si="3"/>
        <v>76.000961695756743</v>
      </c>
      <c r="R27" s="3">
        <f t="shared" si="3"/>
        <v>55.456324398560689</v>
      </c>
      <c r="S27" s="3">
        <f t="shared" si="3"/>
        <v>34.911687101364578</v>
      </c>
      <c r="U27" s="3">
        <v>2045</v>
      </c>
      <c r="V27" s="3">
        <f t="shared" si="4"/>
        <v>23.999038304243257</v>
      </c>
      <c r="W27" s="3">
        <f t="shared" si="4"/>
        <v>44.543675601439311</v>
      </c>
      <c r="X27" s="3">
        <f t="shared" si="4"/>
        <v>65.088312898635422</v>
      </c>
      <c r="Z27" s="3">
        <v>2045</v>
      </c>
      <c r="AA27" s="3">
        <f t="shared" si="5"/>
        <v>641.02775256778773</v>
      </c>
      <c r="AB27" s="3">
        <f t="shared" si="5"/>
        <v>1189.7865197727808</v>
      </c>
      <c r="AC27" s="3">
        <f t="shared" si="5"/>
        <v>1738.5452869777755</v>
      </c>
    </row>
    <row r="28" spans="1:29" x14ac:dyDescent="0.25">
      <c r="A28" s="3">
        <v>2043</v>
      </c>
      <c r="B28" s="3">
        <v>1.9250449549826807</v>
      </c>
      <c r="C28" s="3">
        <v>2.7096825440418311</v>
      </c>
      <c r="D28" s="3">
        <v>3.4943201331009828</v>
      </c>
      <c r="F28" s="3">
        <v>2046</v>
      </c>
      <c r="G28" s="3">
        <f>(B31-$B$6)*$B$2*Output!$U$98*$D$2/Output!$U$95/1000000</f>
        <v>291.12954107167405</v>
      </c>
      <c r="H28" s="3">
        <f>(C31-$B$6)*$B$2*Output!$U$98*$D$2/Output!$U$95/1000000</f>
        <v>537.84231202919511</v>
      </c>
      <c r="I28" s="3">
        <f>(D31-$B$6)*$B$2*Output!$U$98*$D$2/Output!$U$95/1000000</f>
        <v>784.55508298671646</v>
      </c>
      <c r="K28" s="3">
        <v>2046</v>
      </c>
      <c r="L28" s="3">
        <f>(B31-$B$6)*$B$2*Output!$U$101*$E$2/Output!$U$95/1000000</f>
        <v>73.011873373054158</v>
      </c>
      <c r="M28" s="3">
        <f>(C31-$B$6)*$B$2*Output!$U$101*$E$2/Output!$U$95/1000000</f>
        <v>134.88454189840721</v>
      </c>
      <c r="N28" s="3">
        <f>(D31-$B$6)*$B$2*Output!$U$101*$E$2/Output!$U$95/1000000</f>
        <v>196.75721042376043</v>
      </c>
      <c r="P28" s="3">
        <v>2046</v>
      </c>
      <c r="Q28" s="3">
        <f t="shared" si="3"/>
        <v>74.910096318291139</v>
      </c>
      <c r="R28" s="3">
        <f t="shared" si="3"/>
        <v>53.648084783543567</v>
      </c>
      <c r="S28" s="3">
        <f t="shared" si="3"/>
        <v>32.386073248795967</v>
      </c>
      <c r="U28" s="3">
        <v>2046</v>
      </c>
      <c r="V28" s="3">
        <f t="shared" si="4"/>
        <v>25.089903681708861</v>
      </c>
      <c r="W28" s="3">
        <f t="shared" si="4"/>
        <v>46.351915216456433</v>
      </c>
      <c r="X28" s="3">
        <f t="shared" si="4"/>
        <v>67.613926751204033</v>
      </c>
      <c r="Z28" s="3">
        <v>2046</v>
      </c>
      <c r="AA28" s="3">
        <f t="shared" si="5"/>
        <v>670.16537768450553</v>
      </c>
      <c r="AB28" s="3">
        <f t="shared" si="5"/>
        <v>1238.0856125040725</v>
      </c>
      <c r="AC28" s="3">
        <f t="shared" si="5"/>
        <v>1806.0058473236404</v>
      </c>
    </row>
    <row r="29" spans="1:29" x14ac:dyDescent="0.25">
      <c r="A29" s="3">
        <v>2044</v>
      </c>
      <c r="B29" s="3">
        <v>1.9695972027318149</v>
      </c>
      <c r="C29" s="3">
        <v>2.7807680082130606</v>
      </c>
      <c r="D29" s="3">
        <v>3.5919388136943069</v>
      </c>
      <c r="F29" s="3">
        <v>2047</v>
      </c>
      <c r="G29" s="3">
        <f>(B32-$B$6)*$B$2*Output!$U$98*$D$2/Output!$U$95/1000000</f>
        <v>303.78734720522505</v>
      </c>
      <c r="H29" s="3">
        <f>(C32-$B$6)*$B$2*Output!$U$98*$D$2/Output!$U$95/1000000</f>
        <v>559.23348677038462</v>
      </c>
      <c r="I29" s="3">
        <f>(D32-$B$6)*$B$2*Output!$U$98*$D$2/Output!$U$95/1000000</f>
        <v>814.67962633554464</v>
      </c>
      <c r="K29" s="3">
        <v>2047</v>
      </c>
      <c r="L29" s="3">
        <f>(B32-$B$6)*$B$2*Output!$U$101*$E$2/Output!$U$95/1000000</f>
        <v>76.186302650143475</v>
      </c>
      <c r="M29" s="3">
        <f>(C32-$B$6)*$B$2*Output!$U$101*$E$2/Output!$U$95/1000000</f>
        <v>140.24919756253337</v>
      </c>
      <c r="N29" s="3">
        <f>(D32-$B$6)*$B$2*Output!$U$101*$E$2/Output!$U$95/1000000</f>
        <v>204.31209247492336</v>
      </c>
      <c r="P29" s="3">
        <v>2047</v>
      </c>
      <c r="Q29" s="3">
        <f t="shared" si="3"/>
        <v>73.819230940825548</v>
      </c>
      <c r="R29" s="3">
        <f t="shared" si="3"/>
        <v>51.804566905146899</v>
      </c>
      <c r="S29" s="3">
        <f t="shared" si="3"/>
        <v>29.789902869468222</v>
      </c>
      <c r="U29" s="3">
        <v>2047</v>
      </c>
      <c r="V29" s="3">
        <f t="shared" si="4"/>
        <v>26.180769059174452</v>
      </c>
      <c r="W29" s="3">
        <f t="shared" si="4"/>
        <v>48.195433094853101</v>
      </c>
      <c r="X29" s="3">
        <f t="shared" si="4"/>
        <v>70.210097130531778</v>
      </c>
      <c r="Z29" s="3">
        <v>2047</v>
      </c>
      <c r="AA29" s="3">
        <f t="shared" si="5"/>
        <v>699.30300280122276</v>
      </c>
      <c r="AB29" s="3">
        <f t="shared" si="5"/>
        <v>1287.3270074060595</v>
      </c>
      <c r="AC29" s="3">
        <f t="shared" si="5"/>
        <v>1875.351012010897</v>
      </c>
    </row>
    <row r="30" spans="1:29" x14ac:dyDescent="0.25">
      <c r="A30" s="3">
        <v>2045</v>
      </c>
      <c r="B30" s="3">
        <v>2.0141494504809487</v>
      </c>
      <c r="C30" s="3">
        <v>2.853217029018742</v>
      </c>
      <c r="D30" s="3">
        <v>3.6922846075565361</v>
      </c>
      <c r="F30" s="3">
        <v>2048</v>
      </c>
      <c r="G30" s="3">
        <f>(B33-$B$6)*$B$2*Output!$U$98*$D$2/Output!$U$95/1000000</f>
        <v>316.44515333877609</v>
      </c>
      <c r="H30" s="3">
        <f>(C33-$B$6)*$B$2*Output!$U$98*$D$2/Output!$U$95/1000000</f>
        <v>581.04544696670928</v>
      </c>
      <c r="I30" s="3">
        <f>(D33-$B$6)*$B$2*Output!$U$98*$D$2/Output!$U$95/1000000</f>
        <v>845.64574059464269</v>
      </c>
      <c r="K30" s="3">
        <v>2048</v>
      </c>
      <c r="L30" s="3">
        <f>(B33-$B$6)*$B$2*Output!$U$101*$E$2/Output!$U$95/1000000</f>
        <v>79.360731927232791</v>
      </c>
      <c r="M30" s="3">
        <f>(C33-$B$6)*$B$2*Output!$U$101*$E$2/Output!$U$95/1000000</f>
        <v>145.71938128215834</v>
      </c>
      <c r="N30" s="3">
        <f>(D33-$B$6)*$B$2*Output!$U$101*$E$2/Output!$U$95/1000000</f>
        <v>212.07803063708388</v>
      </c>
      <c r="P30" s="3">
        <v>2048</v>
      </c>
      <c r="Q30" s="3">
        <f t="shared" si="3"/>
        <v>72.728365563359944</v>
      </c>
      <c r="R30" s="3">
        <f t="shared" si="3"/>
        <v>49.924785216141586</v>
      </c>
      <c r="S30" s="3">
        <f t="shared" si="3"/>
        <v>27.121204868923211</v>
      </c>
      <c r="U30" s="3">
        <v>2048</v>
      </c>
      <c r="V30" s="3">
        <f t="shared" si="4"/>
        <v>27.271634436640056</v>
      </c>
      <c r="W30" s="3">
        <f t="shared" si="4"/>
        <v>50.075214783858414</v>
      </c>
      <c r="X30" s="3">
        <f t="shared" si="4"/>
        <v>72.878795131076785</v>
      </c>
      <c r="Z30" s="3">
        <v>2048</v>
      </c>
      <c r="AA30" s="3">
        <f t="shared" si="5"/>
        <v>728.44062791794045</v>
      </c>
      <c r="AB30" s="3">
        <f t="shared" si="5"/>
        <v>1337.5370289971372</v>
      </c>
      <c r="AC30" s="3">
        <f t="shared" si="5"/>
        <v>1946.6334300763344</v>
      </c>
    </row>
    <row r="31" spans="1:29" x14ac:dyDescent="0.25">
      <c r="A31" s="3">
        <v>2046</v>
      </c>
      <c r="B31" s="3">
        <v>2.0587016982300828</v>
      </c>
      <c r="C31" s="3">
        <v>2.9270676993051232</v>
      </c>
      <c r="D31" s="3">
        <v>3.795433700380165</v>
      </c>
      <c r="F31" s="3">
        <v>2049</v>
      </c>
      <c r="G31" s="3">
        <f>(B34-$B$6)*$B$2*Output!$U$98*$D$2/Output!$U$95/1000000</f>
        <v>329.1029594723272</v>
      </c>
      <c r="H31" s="3">
        <f>(C34-$B$6)*$B$2*Output!$U$98*$D$2/Output!$U$95/1000000</f>
        <v>603.28994784361407</v>
      </c>
      <c r="I31" s="3">
        <f>(D34-$B$6)*$B$2*Output!$U$98*$D$2/Output!$U$95/1000000</f>
        <v>877.47693621490157</v>
      </c>
      <c r="K31" s="3">
        <v>2049</v>
      </c>
      <c r="L31" s="3">
        <f>(B34-$B$6)*$B$2*Output!$U$101*$E$2/Output!$U$95/1000000</f>
        <v>82.535161204322094</v>
      </c>
      <c r="M31" s="3">
        <f>(C34-$B$6)*$B$2*Output!$U$101*$E$2/Output!$U$95/1000000</f>
        <v>151.29804112991158</v>
      </c>
      <c r="N31" s="3">
        <f>(D34-$B$6)*$B$2*Output!$U$101*$E$2/Output!$U$95/1000000</f>
        <v>220.0609210555011</v>
      </c>
      <c r="P31" s="3">
        <v>2049</v>
      </c>
      <c r="Q31" s="3">
        <f t="shared" si="3"/>
        <v>71.637500185894325</v>
      </c>
      <c r="R31" s="3">
        <f t="shared" si="3"/>
        <v>48.007726636669481</v>
      </c>
      <c r="S31" s="3">
        <f t="shared" si="3"/>
        <v>24.377953087444578</v>
      </c>
      <c r="U31" s="3">
        <v>2049</v>
      </c>
      <c r="V31" s="3">
        <f t="shared" si="4"/>
        <v>28.362499814105675</v>
      </c>
      <c r="W31" s="3">
        <f t="shared" si="4"/>
        <v>51.992273363330519</v>
      </c>
      <c r="X31" s="3">
        <f t="shared" si="4"/>
        <v>75.622046912555419</v>
      </c>
      <c r="Z31" s="3">
        <v>2049</v>
      </c>
      <c r="AA31" s="3">
        <f t="shared" si="5"/>
        <v>757.57825303465847</v>
      </c>
      <c r="AB31" s="3">
        <f t="shared" si="5"/>
        <v>1388.7427372076418</v>
      </c>
      <c r="AC31" s="3">
        <f t="shared" si="5"/>
        <v>2019.9072213806262</v>
      </c>
    </row>
    <row r="32" spans="1:29" x14ac:dyDescent="0.25">
      <c r="A32" s="3">
        <v>2047</v>
      </c>
      <c r="B32" s="3">
        <v>2.1032539459792168</v>
      </c>
      <c r="C32" s="3">
        <v>3.0023591760949584</v>
      </c>
      <c r="D32" s="3">
        <v>3.9014644062107013</v>
      </c>
      <c r="F32" s="3">
        <v>2050</v>
      </c>
      <c r="G32" s="3">
        <f>(B35-$B$6)*$B$2*Output!$U$98*$D$2/Output!$U$95/1000000</f>
        <v>341.7607656058783</v>
      </c>
      <c r="H32" s="3">
        <f>(C35-$B$6)*$B$2*Output!$U$98*$D$2/Output!$U$95/1000000</f>
        <v>625.97907302507576</v>
      </c>
      <c r="I32" s="3">
        <f>(D35-$B$6)*$B$2*Output!$U$98*$D$2/Output!$U$95/1000000</f>
        <v>910.19738044427413</v>
      </c>
      <c r="K32" s="3">
        <v>2050</v>
      </c>
      <c r="L32" s="3">
        <f>(B35-$B$6)*$B$2*Output!$U$101*$E$2/Output!$U$95/1000000</f>
        <v>85.709590481411453</v>
      </c>
      <c r="M32" s="3">
        <f>(C35-$B$6)*$B$2*Output!$U$101*$E$2/Output!$U$95/1000000</f>
        <v>156.98820753692146</v>
      </c>
      <c r="N32" s="3">
        <f>(D35-$B$6)*$B$2*Output!$U$101*$E$2/Output!$U$95/1000000</f>
        <v>228.26682459243176</v>
      </c>
      <c r="P32" s="3">
        <v>2050</v>
      </c>
      <c r="Q32" s="3">
        <f t="shared" si="3"/>
        <v>70.54663480842872</v>
      </c>
      <c r="R32" s="3">
        <f t="shared" si="3"/>
        <v>46.05234978508107</v>
      </c>
      <c r="S32" s="3">
        <f t="shared" si="3"/>
        <v>21.558064761733334</v>
      </c>
      <c r="U32" s="3">
        <v>2050</v>
      </c>
      <c r="V32" s="3">
        <f t="shared" si="4"/>
        <v>29.45336519157128</v>
      </c>
      <c r="W32" s="3">
        <f t="shared" si="4"/>
        <v>53.94765021491893</v>
      </c>
      <c r="X32" s="3">
        <f t="shared" si="4"/>
        <v>78.441935238266666</v>
      </c>
      <c r="Z32" s="3">
        <v>2050</v>
      </c>
      <c r="AA32" s="3">
        <f t="shared" si="5"/>
        <v>786.71587815137616</v>
      </c>
      <c r="AB32" s="3">
        <f t="shared" si="5"/>
        <v>1440.971947924605</v>
      </c>
      <c r="AC32" s="3">
        <f t="shared" si="5"/>
        <v>2095.2280176978361</v>
      </c>
    </row>
    <row r="33" spans="1:29" x14ac:dyDescent="0.25">
      <c r="A33" s="3">
        <v>2048</v>
      </c>
      <c r="B33" s="3">
        <v>2.1478061937283508</v>
      </c>
      <c r="C33" s="3">
        <v>3.0791317103167541</v>
      </c>
      <c r="D33" s="3">
        <v>4.0104572269051584</v>
      </c>
    </row>
    <row r="34" spans="1:29" x14ac:dyDescent="0.25">
      <c r="A34" s="3">
        <v>2049</v>
      </c>
      <c r="B34" s="3">
        <v>2.1923584414774848</v>
      </c>
      <c r="C34" s="3">
        <v>3.1574266773645445</v>
      </c>
      <c r="D34" s="3">
        <v>4.1224949132516056</v>
      </c>
    </row>
    <row r="35" spans="1:29" x14ac:dyDescent="0.25">
      <c r="A35" s="3">
        <v>2050</v>
      </c>
      <c r="B35" s="3">
        <v>2.2369106892266193</v>
      </c>
      <c r="C35" s="3">
        <v>3.2372866085113974</v>
      </c>
      <c r="D35" s="3">
        <v>4.2376625277961777</v>
      </c>
    </row>
    <row r="36" spans="1:29" x14ac:dyDescent="0.25">
      <c r="G36" s="1" t="s">
        <v>48</v>
      </c>
      <c r="H36" s="1"/>
      <c r="I36" s="1"/>
      <c r="J36" s="1"/>
      <c r="K36" s="1"/>
      <c r="L36" s="1"/>
      <c r="M36" s="1"/>
      <c r="N36" s="1"/>
      <c r="O36" s="1"/>
    </row>
    <row r="37" spans="1:29" x14ac:dyDescent="0.25">
      <c r="B37" s="1" t="s">
        <v>46</v>
      </c>
      <c r="C37" s="1"/>
      <c r="D37" s="1"/>
      <c r="G37" s="1" t="s">
        <v>30</v>
      </c>
      <c r="H37" s="1"/>
      <c r="I37" s="1"/>
      <c r="J37" s="1" t="s">
        <v>31</v>
      </c>
      <c r="K37" s="1"/>
      <c r="L37" s="1"/>
      <c r="M37" s="1" t="s">
        <v>32</v>
      </c>
      <c r="N37" s="1"/>
      <c r="O37" s="1"/>
      <c r="R37" s="1" t="s">
        <v>47</v>
      </c>
      <c r="S37" s="1"/>
      <c r="T37" s="1"/>
      <c r="AA37" s="2" t="s">
        <v>50</v>
      </c>
      <c r="AB37" s="2"/>
      <c r="AC37" s="2"/>
    </row>
    <row r="38" spans="1:29" x14ac:dyDescent="0.25">
      <c r="A38" s="3" t="s">
        <v>29</v>
      </c>
      <c r="B38" s="3" t="s">
        <v>33</v>
      </c>
      <c r="C38" s="3" t="s">
        <v>34</v>
      </c>
      <c r="D38" s="3" t="s">
        <v>35</v>
      </c>
      <c r="F38" s="3" t="s">
        <v>29</v>
      </c>
      <c r="G38" s="3" t="s">
        <v>33</v>
      </c>
      <c r="H38" s="3" t="s">
        <v>34</v>
      </c>
      <c r="I38" s="3" t="s">
        <v>35</v>
      </c>
      <c r="J38" s="3" t="s">
        <v>33</v>
      </c>
      <c r="K38" s="3" t="s">
        <v>34</v>
      </c>
      <c r="L38" s="3" t="s">
        <v>35</v>
      </c>
      <c r="M38" s="3" t="s">
        <v>33</v>
      </c>
      <c r="N38" s="3" t="s">
        <v>34</v>
      </c>
      <c r="O38" s="3" t="s">
        <v>35</v>
      </c>
      <c r="Q38" s="3" t="s">
        <v>29</v>
      </c>
      <c r="R38" s="3" t="s">
        <v>33</v>
      </c>
      <c r="S38" s="3" t="s">
        <v>34</v>
      </c>
      <c r="T38" s="3" t="s">
        <v>35</v>
      </c>
      <c r="Z38" s="3" t="s">
        <v>29</v>
      </c>
      <c r="AA38" s="3" t="s">
        <v>30</v>
      </c>
      <c r="AB38" s="3" t="s">
        <v>31</v>
      </c>
      <c r="AC38" s="3" t="s">
        <v>32</v>
      </c>
    </row>
    <row r="39" spans="1:29" x14ac:dyDescent="0.25">
      <c r="A39" s="3">
        <v>2024</v>
      </c>
      <c r="B39" s="3">
        <f>Output!U112</f>
        <v>0.15368265819164412</v>
      </c>
      <c r="C39" s="3">
        <f>Output!U142</f>
        <v>0.15368265819164412</v>
      </c>
      <c r="D39" s="3">
        <f>Output!U172</f>
        <v>0.15368265819164412</v>
      </c>
      <c r="F39" s="3">
        <v>2024</v>
      </c>
      <c r="G39" s="3">
        <f>((G6*B39+L6*R39)*1000000)/10^9</f>
        <v>2.4178661828195822E-3</v>
      </c>
      <c r="H39" s="3">
        <f>((G6*C39+L6*S39)*1000000)/10^9</f>
        <v>2.4178661828195822E-3</v>
      </c>
      <c r="I39" s="3">
        <f>((G6*D39+L6*T39)*1000000)/10^9</f>
        <v>2.4178661828195822E-3</v>
      </c>
      <c r="J39" s="3">
        <f>((H6*B39+M6*R39)*1000000)/10^9</f>
        <v>4.7666949986284067E-3</v>
      </c>
      <c r="K39" s="3">
        <f>((H6*C39+M6*S39)*1000000)/10^9</f>
        <v>4.7666949986284067E-3</v>
      </c>
      <c r="L39" s="3">
        <f>((H6*D39+M6*T39)*1000000)/10^9</f>
        <v>4.7666949986284067E-3</v>
      </c>
      <c r="M39" s="3">
        <f>((I6*B39+N6*R39)*1000000)/10^9</f>
        <v>7.1155238144372541E-3</v>
      </c>
      <c r="N39" s="3">
        <f>((I6*C39+N6*S39)*1000000)/10^9</f>
        <v>7.1155238144372541E-3</v>
      </c>
      <c r="O39" s="3">
        <f>((I6*D39+N6*T39)*1000000)/10^9</f>
        <v>7.1155238144372541E-3</v>
      </c>
      <c r="Q39" s="3">
        <v>2024</v>
      </c>
      <c r="R39" s="3">
        <f>Output!U232</f>
        <v>0.14887113496328336</v>
      </c>
      <c r="S39" s="3">
        <f>Output!U262</f>
        <v>0.14887113496328336</v>
      </c>
      <c r="T39" s="3">
        <f>Output!U292</f>
        <v>0.14887113496328336</v>
      </c>
      <c r="Z39" s="3">
        <v>2024</v>
      </c>
      <c r="AA39" s="3">
        <f>0.181/10^3*AA6</f>
        <v>5.2739101461258993E-3</v>
      </c>
      <c r="AB39" s="3">
        <f t="shared" ref="AB39:AC39" si="6">0.181/10^3*AB6</f>
        <v>1.0397234261921856E-2</v>
      </c>
      <c r="AC39" s="3">
        <f t="shared" si="6"/>
        <v>1.5520558377717812E-2</v>
      </c>
    </row>
    <row r="40" spans="1:29" x14ac:dyDescent="0.25">
      <c r="A40" s="3">
        <v>2025</v>
      </c>
      <c r="B40" s="3">
        <f>Output!U113</f>
        <v>0.14792807423747575</v>
      </c>
      <c r="C40" s="3">
        <f>Output!U143</f>
        <v>0.14534004917327961</v>
      </c>
      <c r="D40" s="3">
        <f>Output!U173</f>
        <v>0.14345319702254586</v>
      </c>
      <c r="F40" s="3">
        <v>2025</v>
      </c>
      <c r="G40" s="3">
        <f>G39+((G7-G6)*B40+(L7-L6)*R40)*1000000/10^9</f>
        <v>4.7460464294840172E-3</v>
      </c>
      <c r="H40" s="3">
        <f>H39+((G7-G6)*C40+(L7-L6)*S40)*1000000/10^9</f>
        <v>4.7057452956893271E-3</v>
      </c>
      <c r="I40" s="3">
        <f>I39+((G7-G6)*D40+(L7-L6)*T40)*1000000/10^9</f>
        <v>4.6763629369055877E-3</v>
      </c>
      <c r="J40" s="3">
        <f>J39+((H7-H6)*B40+(M7-M6)*R40)*1000000/10^9</f>
        <v>9.7909740274892965E-3</v>
      </c>
      <c r="K40" s="3">
        <f>K39+((H7-H6)*C40+(M7-M6)*S40)*1000000/10^9</f>
        <v>9.7040030373118508E-3</v>
      </c>
      <c r="L40" s="3">
        <f>L39+((H7-H6)*D40+(M7-M6)*T40)*1000000/10^9</f>
        <v>9.6405950734022201E-3</v>
      </c>
      <c r="M40" s="3">
        <f>M39+((I7-I6)*B40+(N7-N6)*R40)*1000000/10^9</f>
        <v>1.4835901625494582E-2</v>
      </c>
      <c r="N40" s="3">
        <f>N39+((I7-I6)*C40+(N7-N6)*S40)*1000000/10^9</f>
        <v>1.4702260778934377E-2</v>
      </c>
      <c r="O40" s="3">
        <f>O39+((I7-I6)*D40+(N7-N6)*T40)*1000000/10^9</f>
        <v>1.4604827209898859E-2</v>
      </c>
      <c r="Q40" s="3">
        <v>2025</v>
      </c>
      <c r="R40" s="3">
        <f>Output!U233</f>
        <v>0.14356450293162379</v>
      </c>
      <c r="S40" s="3">
        <f>Output!U263</f>
        <v>0.14118851228733367</v>
      </c>
      <c r="T40" s="3">
        <f>Output!U293</f>
        <v>0.13945624812987872</v>
      </c>
      <c r="Z40" s="3">
        <v>2025</v>
      </c>
      <c r="AA40" s="3">
        <f t="shared" ref="AA40:AC55" si="7">0.181/10^3*AA7</f>
        <v>1.0547820292251729E-2</v>
      </c>
      <c r="AB40" s="3">
        <f t="shared" si="7"/>
        <v>2.177848199187734E-2</v>
      </c>
      <c r="AC40" s="3">
        <f t="shared" si="7"/>
        <v>3.3009143691503026E-2</v>
      </c>
    </row>
    <row r="41" spans="1:29" x14ac:dyDescent="0.25">
      <c r="A41" s="3">
        <v>2026</v>
      </c>
      <c r="B41" s="3">
        <f>Output!U114</f>
        <v>0.14264992990453476</v>
      </c>
      <c r="C41" s="3">
        <f>Output!U144</f>
        <v>0.13798750185458203</v>
      </c>
      <c r="D41" s="3">
        <f>Output!U174</f>
        <v>0.13457263977576911</v>
      </c>
      <c r="F41" s="3">
        <v>2026</v>
      </c>
      <c r="G41" s="3">
        <f t="shared" ref="G41:G65" si="8">G40+((G8-G7)*B41+(L8-L7)*R41)*1000000/10^9</f>
        <v>6.9919601584371872E-3</v>
      </c>
      <c r="H41" s="3">
        <f t="shared" ref="H41:H65" si="9">H40+((G8-G7)*C41+(L8-L7)*S41)*1000000/10^9</f>
        <v>6.8790549609304523E-3</v>
      </c>
      <c r="I41" s="3">
        <f t="shared" ref="I41:I65" si="10">I40+((G8-G7)*D41+(L8-L7)*T41)*1000000/10^9</f>
        <v>6.7964958321715735E-3</v>
      </c>
      <c r="J41" s="3">
        <f t="shared" ref="J41:J65" si="11">J40+((H8-H7)*B41+(M8-M7)*R41)*1000000/10^9</f>
        <v>1.5109900812896846E-2</v>
      </c>
      <c r="K41" s="3">
        <f t="shared" ref="K41:K65" si="12">K40+((H8-H7)*C41+(M8-M7)*S41)*1000000/10^9</f>
        <v>1.4850983904125536E-2</v>
      </c>
      <c r="L41" s="3">
        <f t="shared" ref="L41:L65" si="13">L40+((H8-H7)*D41+(M8-M7)*T41)*1000000/10^9</f>
        <v>1.4661639069829499E-2</v>
      </c>
      <c r="M41" s="3">
        <f t="shared" ref="M41:M65" si="14">M40+((I8-I7)*B41+(N8-N7)*R41)*1000000/10^9</f>
        <v>2.32278414673565E-2</v>
      </c>
      <c r="N41" s="3">
        <f t="shared" ref="N41:N65" si="15">N40+((I8-I7)*C41+(N8-N7)*S41)*1000000/10^9</f>
        <v>2.282291284732061E-2</v>
      </c>
      <c r="O41" s="3">
        <f t="shared" ref="O41:O65" si="16">O40+((I8-I7)*D41+(N8-N7)*T41)*1000000/10^9</f>
        <v>2.252678230748742E-2</v>
      </c>
      <c r="Q41" s="3">
        <v>2026</v>
      </c>
      <c r="R41" s="3">
        <f>Output!U234</f>
        <v>0.1386953473603994</v>
      </c>
      <c r="S41" s="3">
        <f>Output!U264</f>
        <v>0.13441490758428606</v>
      </c>
      <c r="T41" s="3">
        <f>Output!U294</f>
        <v>0.13127982189170576</v>
      </c>
      <c r="Z41" s="3">
        <v>2026</v>
      </c>
      <c r="AA41" s="3">
        <f t="shared" si="7"/>
        <v>1.5821730438377628E-2</v>
      </c>
      <c r="AB41" s="3">
        <f t="shared" si="7"/>
        <v>3.4268517374107535E-2</v>
      </c>
      <c r="AC41" s="3">
        <f t="shared" si="7"/>
        <v>5.2715304309837382E-2</v>
      </c>
    </row>
    <row r="42" spans="1:29" x14ac:dyDescent="0.25">
      <c r="A42" s="3">
        <v>2027</v>
      </c>
      <c r="B42" s="3">
        <f>Output!U115</f>
        <v>0.13779226244366108</v>
      </c>
      <c r="C42" s="3">
        <f>Output!U145</f>
        <v>0.13105543140795178</v>
      </c>
      <c r="D42" s="3">
        <f>Output!U175</f>
        <v>0.12611268544328749</v>
      </c>
      <c r="F42" s="3">
        <v>2027</v>
      </c>
      <c r="G42" s="3">
        <f t="shared" si="8"/>
        <v>9.1621553266989474E-3</v>
      </c>
      <c r="H42" s="3">
        <f t="shared" si="9"/>
        <v>8.9443431355628149E-3</v>
      </c>
      <c r="I42" s="3">
        <f t="shared" si="10"/>
        <v>8.7848147883868126E-3</v>
      </c>
      <c r="J42" s="3">
        <f t="shared" si="11"/>
        <v>2.076362250205635E-2</v>
      </c>
      <c r="K42" s="3">
        <f t="shared" si="12"/>
        <v>2.0231405314166777E-2</v>
      </c>
      <c r="L42" s="3">
        <f t="shared" si="13"/>
        <v>1.9841542781773067E-2</v>
      </c>
      <c r="M42" s="3">
        <f t="shared" si="14"/>
        <v>3.2365089677413757E-2</v>
      </c>
      <c r="N42" s="3">
        <f t="shared" si="15"/>
        <v>3.1518467492770742E-2</v>
      </c>
      <c r="O42" s="3">
        <f t="shared" si="16"/>
        <v>3.0898270775159324E-2</v>
      </c>
      <c r="Q42" s="3">
        <v>2027</v>
      </c>
      <c r="R42" s="3">
        <f>Output!U235</f>
        <v>0.1342122902599871</v>
      </c>
      <c r="S42" s="3">
        <f>Output!U265</f>
        <v>0.12802740135205054</v>
      </c>
      <c r="T42" s="3">
        <f>Output!U295</f>
        <v>0.12348960984005344</v>
      </c>
      <c r="Z42" s="3">
        <v>2027</v>
      </c>
      <c r="AA42" s="3">
        <f t="shared" si="7"/>
        <v>2.1095640584503528E-2</v>
      </c>
      <c r="AB42" s="3">
        <f t="shared" si="7"/>
        <v>4.8007936121276192E-2</v>
      </c>
      <c r="AC42" s="3">
        <f t="shared" si="7"/>
        <v>7.4920231658048786E-2</v>
      </c>
    </row>
    <row r="43" spans="1:29" x14ac:dyDescent="0.25">
      <c r="A43" s="3">
        <v>2028</v>
      </c>
      <c r="B43" s="3">
        <f>Output!U116</f>
        <v>0.13330591538599795</v>
      </c>
      <c r="C43" s="3">
        <f>Output!U146</f>
        <v>0.12449469396875483</v>
      </c>
      <c r="D43" s="3">
        <f>Output!U176</f>
        <v>0.11802402630557086</v>
      </c>
      <c r="F43" s="3">
        <v>2028</v>
      </c>
      <c r="G43" s="3">
        <f t="shared" si="8"/>
        <v>1.1262414418339917E-2</v>
      </c>
      <c r="H43" s="3">
        <f t="shared" si="9"/>
        <v>1.0907392499931976E-2</v>
      </c>
      <c r="I43" s="3">
        <f t="shared" si="10"/>
        <v>1.0647101897072042E-2</v>
      </c>
      <c r="J43" s="3">
        <f t="shared" si="11"/>
        <v>2.6795787874514893E-2</v>
      </c>
      <c r="K43" s="3">
        <f t="shared" si="12"/>
        <v>2.586948989492318E-2</v>
      </c>
      <c r="L43" s="3">
        <f t="shared" si="13"/>
        <v>2.5190227548950981E-2</v>
      </c>
      <c r="M43" s="3">
        <f t="shared" si="14"/>
        <v>4.2329161330689861E-2</v>
      </c>
      <c r="N43" s="3">
        <f t="shared" si="15"/>
        <v>4.083158728991438E-2</v>
      </c>
      <c r="O43" s="3">
        <f t="shared" si="16"/>
        <v>3.9733353200829914E-2</v>
      </c>
      <c r="Q43" s="3">
        <v>2028</v>
      </c>
      <c r="R43" s="3">
        <f>Output!U236</f>
        <v>0.13007020229099078</v>
      </c>
      <c r="S43" s="3">
        <f>Output!U266</f>
        <v>0.12198087582280183</v>
      </c>
      <c r="T43" s="3">
        <f>Output!U296</f>
        <v>0.11604034377667538</v>
      </c>
      <c r="Z43" s="3">
        <v>2028</v>
      </c>
      <c r="AA43" s="3">
        <f t="shared" si="7"/>
        <v>2.6369550730629358E-2</v>
      </c>
      <c r="AB43" s="3">
        <f t="shared" si="7"/>
        <v>6.3155161664798093E-2</v>
      </c>
      <c r="AC43" s="3">
        <f t="shared" si="7"/>
        <v>9.9940772598966734E-2</v>
      </c>
    </row>
    <row r="44" spans="1:29" x14ac:dyDescent="0.25">
      <c r="A44" s="3">
        <v>2029</v>
      </c>
      <c r="B44" s="3">
        <f>Output!U117</f>
        <v>0.12914740416294124</v>
      </c>
      <c r="C44" s="3">
        <f>Output!U147</f>
        <v>0.11826180496838712</v>
      </c>
      <c r="D44" s="3">
        <f>Output!U177</f>
        <v>0.11026320300246067</v>
      </c>
      <c r="F44" s="3">
        <v>2029</v>
      </c>
      <c r="G44" s="3">
        <f t="shared" si="8"/>
        <v>1.3297842768195936E-2</v>
      </c>
      <c r="H44" s="3">
        <f t="shared" si="9"/>
        <v>1.2773308585148717E-2</v>
      </c>
      <c r="I44" s="3">
        <f t="shared" si="10"/>
        <v>1.2388462493063102E-2</v>
      </c>
      <c r="J44" s="3">
        <f t="shared" si="11"/>
        <v>3.3253980950557323E-2</v>
      </c>
      <c r="K44" s="3">
        <f t="shared" si="12"/>
        <v>3.1789838966839845E-2</v>
      </c>
      <c r="L44" s="3">
        <f t="shared" si="13"/>
        <v>3.0715375582149054E-2</v>
      </c>
      <c r="M44" s="3">
        <f t="shared" si="14"/>
        <v>5.3210119132918711E-2</v>
      </c>
      <c r="N44" s="3">
        <f t="shared" si="15"/>
        <v>5.0806369348530972E-2</v>
      </c>
      <c r="O44" s="3">
        <f t="shared" si="16"/>
        <v>4.9042288671235001E-2</v>
      </c>
      <c r="Q44" s="3">
        <v>2029</v>
      </c>
      <c r="R44" s="3">
        <f>Output!U237</f>
        <v>0.12622916131795495</v>
      </c>
      <c r="S44" s="3">
        <f>Output!U267</f>
        <v>0.11623540886108448</v>
      </c>
      <c r="T44" s="3">
        <f>Output!U297</f>
        <v>0.10889212470925783</v>
      </c>
      <c r="Z44" s="3">
        <v>2029</v>
      </c>
      <c r="AA44" s="3">
        <f t="shared" si="7"/>
        <v>3.1643460876755396E-2</v>
      </c>
      <c r="AB44" s="3">
        <f t="shared" si="7"/>
        <v>7.9888705732703749E-2</v>
      </c>
      <c r="AC44" s="3">
        <f t="shared" si="7"/>
        <v>0.12813395058865215</v>
      </c>
    </row>
    <row r="45" spans="1:29" x14ac:dyDescent="0.25">
      <c r="A45" s="3">
        <v>2030</v>
      </c>
      <c r="B45" s="3">
        <f>Output!U118</f>
        <v>0.12527402566769952</v>
      </c>
      <c r="C45" s="3">
        <f>Output!U148</f>
        <v>0.11231407390427992</v>
      </c>
      <c r="D45" s="3">
        <f>Output!U178</f>
        <v>0.1027875502398338</v>
      </c>
      <c r="F45" s="3">
        <v>2030</v>
      </c>
      <c r="G45" s="3">
        <f t="shared" si="8"/>
        <v>1.5272880730930027E-2</v>
      </c>
      <c r="H45" s="3">
        <f t="shared" si="9"/>
        <v>1.4546532138425943E-2</v>
      </c>
      <c r="I45" s="3">
        <f t="shared" si="10"/>
        <v>1.4013337519847839E-2</v>
      </c>
      <c r="J45" s="3">
        <f t="shared" si="11"/>
        <v>4.0189953791709601E-2</v>
      </c>
      <c r="K45" s="3">
        <f t="shared" si="12"/>
        <v>3.8017076437149806E-2</v>
      </c>
      <c r="L45" s="3">
        <f t="shared" si="13"/>
        <v>3.642164010399352E-2</v>
      </c>
      <c r="M45" s="3">
        <f t="shared" si="14"/>
        <v>6.5107026852489189E-2</v>
      </c>
      <c r="N45" s="3">
        <f t="shared" si="15"/>
        <v>6.1487620735873674E-2</v>
      </c>
      <c r="O45" s="3">
        <f t="shared" si="16"/>
        <v>5.8829942688139202E-2</v>
      </c>
      <c r="Q45" s="3">
        <v>2030</v>
      </c>
      <c r="R45" s="3">
        <f>Output!U238</f>
        <v>0.12264996264772643</v>
      </c>
      <c r="S45" s="3">
        <f>Output!U268</f>
        <v>0.11075180734531613</v>
      </c>
      <c r="T45" s="3">
        <f>Output!U298</f>
        <v>0.10200578265936015</v>
      </c>
      <c r="Z45" s="3">
        <v>2030</v>
      </c>
      <c r="AA45" s="3">
        <f t="shared" si="7"/>
        <v>3.6917371022881222E-2</v>
      </c>
      <c r="AB45" s="3">
        <f t="shared" si="7"/>
        <v>9.8409715571708842E-2</v>
      </c>
      <c r="AC45" s="3">
        <f t="shared" si="7"/>
        <v>0.1599020601205364</v>
      </c>
    </row>
    <row r="46" spans="1:29" x14ac:dyDescent="0.25">
      <c r="A46" s="3">
        <v>2031</v>
      </c>
      <c r="B46" s="3">
        <f>Output!U119</f>
        <v>0.12301867645965879</v>
      </c>
      <c r="C46" s="3">
        <f>Output!U149</f>
        <v>0.1079843343147054</v>
      </c>
      <c r="D46" s="3">
        <f>Output!U179</f>
        <v>9.6929876347516791E-2</v>
      </c>
      <c r="F46" s="3">
        <v>2031</v>
      </c>
      <c r="G46" s="3">
        <f t="shared" si="8"/>
        <v>1.721277861391679E-2</v>
      </c>
      <c r="H46" s="3">
        <f t="shared" si="9"/>
        <v>1.6252312878313427E-2</v>
      </c>
      <c r="I46" s="3">
        <f t="shared" si="10"/>
        <v>1.5546976499701083E-2</v>
      </c>
      <c r="J46" s="3">
        <f t="shared" si="11"/>
        <v>4.2737685921989191E-2</v>
      </c>
      <c r="K46" s="3">
        <f t="shared" si="12"/>
        <v>4.0257334770507185E-2</v>
      </c>
      <c r="L46" s="3">
        <f t="shared" si="13"/>
        <v>3.843581896334948E-2</v>
      </c>
      <c r="M46" s="3">
        <f t="shared" si="14"/>
        <v>6.8262593230061619E-2</v>
      </c>
      <c r="N46" s="3">
        <f t="shared" si="15"/>
        <v>6.4262356662700956E-2</v>
      </c>
      <c r="O46" s="3">
        <f t="shared" si="16"/>
        <v>6.1324661426997891E-2</v>
      </c>
      <c r="Q46" s="3">
        <v>2031</v>
      </c>
      <c r="R46" s="3">
        <f>Output!U239</f>
        <v>0.12057327227819149</v>
      </c>
      <c r="S46" s="3">
        <f>Output!U269</f>
        <v>0.10677067941552884</v>
      </c>
      <c r="T46" s="3">
        <f>Output!U299</f>
        <v>9.6621902623872644E-2</v>
      </c>
      <c r="Z46" s="3">
        <v>2031</v>
      </c>
      <c r="AA46" s="3">
        <f t="shared" si="7"/>
        <v>4.2191281169007125E-2</v>
      </c>
      <c r="AB46" s="3">
        <f t="shared" si="7"/>
        <v>0.1053361164144196</v>
      </c>
      <c r="AC46" s="3">
        <f t="shared" si="7"/>
        <v>0.16848095165983226</v>
      </c>
    </row>
    <row r="47" spans="1:29" x14ac:dyDescent="0.25">
      <c r="A47" s="3">
        <v>2032</v>
      </c>
      <c r="B47" s="3">
        <f>Output!U120</f>
        <v>0.12078354442496328</v>
      </c>
      <c r="C47" s="3">
        <f>Output!U150</f>
        <v>0.10367481189847609</v>
      </c>
      <c r="D47" s="3">
        <f>Output!U180</f>
        <v>9.1092407024322225E-2</v>
      </c>
      <c r="F47" s="3">
        <v>2032</v>
      </c>
      <c r="G47" s="3">
        <f t="shared" si="8"/>
        <v>1.9117851257727313E-2</v>
      </c>
      <c r="H47" s="3">
        <f t="shared" si="9"/>
        <v>1.7890965645382263E-2</v>
      </c>
      <c r="I47" s="3">
        <f t="shared" si="10"/>
        <v>1.6989694076918988E-2</v>
      </c>
      <c r="J47" s="3">
        <f t="shared" si="11"/>
        <v>4.5286767385309054E-2</v>
      </c>
      <c r="K47" s="3">
        <f t="shared" si="12"/>
        <v>4.2449933255884642E-2</v>
      </c>
      <c r="L47" s="3">
        <f t="shared" si="13"/>
        <v>4.0366246469534212E-2</v>
      </c>
      <c r="M47" s="3">
        <f t="shared" si="14"/>
        <v>7.1455683512890805E-2</v>
      </c>
      <c r="N47" s="3">
        <f t="shared" si="15"/>
        <v>6.7008900866387014E-2</v>
      </c>
      <c r="O47" s="3">
        <f t="shared" si="16"/>
        <v>6.3742798862149438E-2</v>
      </c>
      <c r="Q47" s="3">
        <v>2032</v>
      </c>
      <c r="R47" s="3">
        <f>Output!U240</f>
        <v>0.11851514761140004</v>
      </c>
      <c r="S47" s="3">
        <f>Output!U270</f>
        <v>0.10280811718848502</v>
      </c>
      <c r="T47" s="3">
        <f>Output!U300</f>
        <v>9.1256576719557767E-2</v>
      </c>
      <c r="Z47" s="3">
        <v>2032</v>
      </c>
      <c r="AA47" s="3">
        <f t="shared" si="7"/>
        <v>4.7465191315132951E-2</v>
      </c>
      <c r="AB47" s="3">
        <f t="shared" si="7"/>
        <v>0.11239286915105756</v>
      </c>
      <c r="AC47" s="3">
        <f t="shared" si="7"/>
        <v>0.17732054698698224</v>
      </c>
    </row>
    <row r="48" spans="1:29" x14ac:dyDescent="0.25">
      <c r="A48" s="3">
        <v>2033</v>
      </c>
      <c r="B48" s="3">
        <f>Output!U121</f>
        <v>0.11856900769029649</v>
      </c>
      <c r="C48" s="3">
        <f>Output!U151</f>
        <v>9.9385872178052712E-2</v>
      </c>
      <c r="D48" s="3">
        <f>Output!U181</f>
        <v>8.5275545605379144E-2</v>
      </c>
      <c r="F48" s="3">
        <v>2033</v>
      </c>
      <c r="G48" s="3">
        <f t="shared" si="8"/>
        <v>2.0988419391165393E-2</v>
      </c>
      <c r="H48" s="3">
        <f t="shared" si="9"/>
        <v>1.94628109721613E-2</v>
      </c>
      <c r="I48" s="3">
        <f t="shared" si="10"/>
        <v>1.8341811176580285E-2</v>
      </c>
      <c r="J48" s="3">
        <f t="shared" si="11"/>
        <v>4.7837318746707089E-2</v>
      </c>
      <c r="K48" s="3">
        <f t="shared" si="12"/>
        <v>4.4593171006201061E-2</v>
      </c>
      <c r="L48" s="3">
        <f t="shared" si="13"/>
        <v>4.2209881057156597E-2</v>
      </c>
      <c r="M48" s="3">
        <f t="shared" si="14"/>
        <v>7.4686218102248805E-2</v>
      </c>
      <c r="N48" s="3">
        <f t="shared" si="15"/>
        <v>6.9723531040240816E-2</v>
      </c>
      <c r="O48" s="3">
        <f t="shared" si="16"/>
        <v>6.6077950937732916E-2</v>
      </c>
      <c r="Q48" s="3">
        <v>2033</v>
      </c>
      <c r="R48" s="3">
        <f>Output!U241</f>
        <v>0.11647593578956886</v>
      </c>
      <c r="S48" s="3">
        <f>Output!U271</f>
        <v>9.8864456234830589E-2</v>
      </c>
      <c r="T48" s="3">
        <f>Output!U301</f>
        <v>8.5910175231773953E-2</v>
      </c>
      <c r="Z48" s="3">
        <v>2033</v>
      </c>
      <c r="AA48" s="3">
        <f t="shared" si="7"/>
        <v>5.2739101461258854E-2</v>
      </c>
      <c r="AB48" s="3">
        <f t="shared" si="7"/>
        <v>0.11958393504309167</v>
      </c>
      <c r="AC48" s="3">
        <f t="shared" si="7"/>
        <v>0.18642876862492436</v>
      </c>
    </row>
    <row r="49" spans="1:29" x14ac:dyDescent="0.25">
      <c r="A49" s="3">
        <v>2034</v>
      </c>
      <c r="B49" s="3">
        <f>Output!U122</f>
        <v>0.11637431000229138</v>
      </c>
      <c r="C49" s="3">
        <f>Output!U152</f>
        <v>9.5116784108513791E-2</v>
      </c>
      <c r="D49" s="3">
        <f>Output!U182</f>
        <v>7.9478523233097759E-2</v>
      </c>
      <c r="F49" s="3">
        <v>2034</v>
      </c>
      <c r="G49" s="3">
        <f t="shared" si="8"/>
        <v>2.2824791966525832E-2</v>
      </c>
      <c r="H49" s="3">
        <f t="shared" si="9"/>
        <v>2.0968158007220287E-2</v>
      </c>
      <c r="I49" s="3">
        <f t="shared" si="10"/>
        <v>1.9603636750979779E-2</v>
      </c>
      <c r="J49" s="3">
        <f t="shared" si="11"/>
        <v>5.0389432875687652E-2</v>
      </c>
      <c r="K49" s="3">
        <f t="shared" si="12"/>
        <v>4.6685239624922936E-2</v>
      </c>
      <c r="L49" s="3">
        <f t="shared" si="13"/>
        <v>4.3963513691374023E-2</v>
      </c>
      <c r="M49" s="3">
        <f t="shared" si="14"/>
        <v>7.7954073784849504E-2</v>
      </c>
      <c r="N49" s="3">
        <f t="shared" si="15"/>
        <v>7.2402321242625578E-2</v>
      </c>
      <c r="O49" s="3">
        <f t="shared" si="16"/>
        <v>6.8323390631768288E-2</v>
      </c>
      <c r="Q49" s="3">
        <v>2034</v>
      </c>
      <c r="R49" s="3">
        <f>Output!U242</f>
        <v>0.11445494251451921</v>
      </c>
      <c r="S49" s="3">
        <f>Output!U272</f>
        <v>9.4939025399528573E-2</v>
      </c>
      <c r="T49" s="3">
        <f>Output!U302</f>
        <v>8.0581992290771745E-2</v>
      </c>
      <c r="Z49" s="3">
        <v>2034</v>
      </c>
      <c r="AA49" s="3">
        <f t="shared" si="7"/>
        <v>5.801301160738475E-2</v>
      </c>
      <c r="AB49" s="3">
        <f t="shared" si="7"/>
        <v>0.12691339573069751</v>
      </c>
      <c r="AC49" s="3">
        <f t="shared" si="7"/>
        <v>0.19581377985401022</v>
      </c>
    </row>
    <row r="50" spans="1:29" x14ac:dyDescent="0.25">
      <c r="A50" s="3">
        <v>2035</v>
      </c>
      <c r="B50" s="3">
        <f>Output!U123</f>
        <v>0.11419874552447208</v>
      </c>
      <c r="C50" s="3">
        <f>Output!U153</f>
        <v>9.0866829249160688E-2</v>
      </c>
      <c r="D50" s="3">
        <f>Output!U183</f>
        <v>7.3700634071002177E-2</v>
      </c>
      <c r="F50" s="3">
        <v>2035</v>
      </c>
      <c r="G50" s="3">
        <f t="shared" si="8"/>
        <v>2.4627266944694231E-2</v>
      </c>
      <c r="H50" s="3">
        <f t="shared" si="9"/>
        <v>2.2407304711444823E-2</v>
      </c>
      <c r="I50" s="3">
        <f t="shared" si="10"/>
        <v>2.0775468761003071E-2</v>
      </c>
      <c r="J50" s="3">
        <f t="shared" si="11"/>
        <v>5.2943174388819458E-2</v>
      </c>
      <c r="K50" s="3">
        <f t="shared" si="12"/>
        <v>4.8724218654634416E-2</v>
      </c>
      <c r="L50" s="3">
        <f t="shared" si="13"/>
        <v>4.5623762009192055E-2</v>
      </c>
      <c r="M50" s="3">
        <f t="shared" si="14"/>
        <v>8.1259081832944724E-2</v>
      </c>
      <c r="N50" s="3">
        <f t="shared" si="15"/>
        <v>7.5041132597823995E-2</v>
      </c>
      <c r="O50" s="3">
        <f t="shared" si="16"/>
        <v>7.0472055257381053E-2</v>
      </c>
      <c r="Q50" s="3">
        <v>2035</v>
      </c>
      <c r="R50" s="3">
        <f>Output!U243</f>
        <v>0.11245151977435593</v>
      </c>
      <c r="S50" s="3">
        <f>Output!U273</f>
        <v>9.1031165099112896E-2</v>
      </c>
      <c r="T50" s="3">
        <f>Output!U303</f>
        <v>7.5271379884655862E-2</v>
      </c>
      <c r="Z50" s="3">
        <v>2035</v>
      </c>
      <c r="AA50" s="3">
        <f t="shared" si="7"/>
        <v>6.3286921753510653E-2</v>
      </c>
      <c r="AB50" s="3">
        <f t="shared" si="7"/>
        <v>0.1343854568909443</v>
      </c>
      <c r="AC50" s="3">
        <f t="shared" si="7"/>
        <v>0.20548399202837783</v>
      </c>
    </row>
    <row r="51" spans="1:29" x14ac:dyDescent="0.25">
      <c r="A51" s="3">
        <v>2036</v>
      </c>
      <c r="B51" s="3">
        <f>Output!U124</f>
        <v>0.1119998254218344</v>
      </c>
      <c r="C51" s="3">
        <f>Output!U154</f>
        <v>8.9143718556611184E-2</v>
      </c>
      <c r="D51" s="3">
        <f>Output!U184</f>
        <v>7.2575782812885389E-2</v>
      </c>
      <c r="F51" s="3">
        <v>2036</v>
      </c>
      <c r="G51" s="3">
        <f t="shared" si="8"/>
        <v>2.6395480643718123E-2</v>
      </c>
      <c r="H51" s="3">
        <f t="shared" si="9"/>
        <v>2.3819599515576863E-2</v>
      </c>
      <c r="I51" s="3">
        <f t="shared" si="10"/>
        <v>2.1929765061045228E-2</v>
      </c>
      <c r="J51" s="3">
        <f t="shared" si="11"/>
        <v>5.5497637996275141E-2</v>
      </c>
      <c r="K51" s="3">
        <f t="shared" si="12"/>
        <v>5.0764501275533454E-2</v>
      </c>
      <c r="L51" s="3">
        <f t="shared" si="13"/>
        <v>4.7291325094076055E-2</v>
      </c>
      <c r="M51" s="3">
        <f t="shared" si="14"/>
        <v>8.4599795348832232E-2</v>
      </c>
      <c r="N51" s="3">
        <f t="shared" si="15"/>
        <v>7.7709403035490052E-2</v>
      </c>
      <c r="O51" s="3">
        <f t="shared" si="16"/>
        <v>7.2652885127106923E-2</v>
      </c>
      <c r="Q51" s="3">
        <v>2036</v>
      </c>
      <c r="R51" s="3">
        <f>Output!U244</f>
        <v>0.11042665980077096</v>
      </c>
      <c r="S51" s="3">
        <f>Output!U274</f>
        <v>8.9443131925420569E-2</v>
      </c>
      <c r="T51" s="3">
        <f>Output!U304</f>
        <v>7.4232591321742425E-2</v>
      </c>
      <c r="Z51" s="3">
        <v>2036</v>
      </c>
      <c r="AA51" s="3">
        <f t="shared" si="7"/>
        <v>6.8560831899636632E-2</v>
      </c>
      <c r="AB51" s="3">
        <f t="shared" si="7"/>
        <v>0.14200445200714926</v>
      </c>
      <c r="AC51" s="3">
        <f t="shared" si="7"/>
        <v>0.21544807211466216</v>
      </c>
    </row>
    <row r="52" spans="1:29" x14ac:dyDescent="0.25">
      <c r="A52" s="3">
        <v>2037</v>
      </c>
      <c r="B52" s="3">
        <f>Output!U125</f>
        <v>0.10981867727332188</v>
      </c>
      <c r="C52" s="3">
        <f>Output!U155</f>
        <v>8.7438367213964044E-2</v>
      </c>
      <c r="D52" s="3">
        <f>Output!U185</f>
        <v>7.1468703508893755E-2</v>
      </c>
      <c r="F52" s="3">
        <v>2037</v>
      </c>
      <c r="G52" s="3">
        <f t="shared" si="8"/>
        <v>2.8129709826764458E-2</v>
      </c>
      <c r="H52" s="3">
        <f t="shared" si="9"/>
        <v>2.5205318986508414E-2</v>
      </c>
      <c r="I52" s="3">
        <f t="shared" si="10"/>
        <v>2.3066802414273196E-2</v>
      </c>
      <c r="J52" s="3">
        <f t="shared" si="11"/>
        <v>5.8052790452645206E-2</v>
      </c>
      <c r="K52" s="3">
        <f t="shared" si="12"/>
        <v>5.2806171744814209E-2</v>
      </c>
      <c r="L52" s="3">
        <f t="shared" si="13"/>
        <v>4.8966596052774564E-2</v>
      </c>
      <c r="M52" s="3">
        <f t="shared" si="14"/>
        <v>8.7975871078526044E-2</v>
      </c>
      <c r="N52" s="3">
        <f t="shared" si="15"/>
        <v>8.0407024503120011E-2</v>
      </c>
      <c r="O52" s="3">
        <f t="shared" si="16"/>
        <v>7.4866389691275972E-2</v>
      </c>
      <c r="Q52" s="3">
        <v>2037</v>
      </c>
      <c r="R52" s="3">
        <f>Output!U245</f>
        <v>0.10841812062456531</v>
      </c>
      <c r="S52" s="3">
        <f>Output!U275</f>
        <v>8.7871407977536661E-2</v>
      </c>
      <c r="T52" s="3">
        <f>Output!U305</f>
        <v>7.3210123556208276E-2</v>
      </c>
      <c r="Z52" s="3">
        <v>2037</v>
      </c>
      <c r="AA52" s="3">
        <f t="shared" si="7"/>
        <v>7.3834742045762444E-2</v>
      </c>
      <c r="AB52" s="3">
        <f t="shared" si="7"/>
        <v>0.14977484625278026</v>
      </c>
      <c r="AC52" s="3">
        <f t="shared" si="7"/>
        <v>0.22571495045979822</v>
      </c>
    </row>
    <row r="53" spans="1:29" x14ac:dyDescent="0.25">
      <c r="A53" s="3">
        <v>2038</v>
      </c>
      <c r="B53" s="3">
        <f>Output!U126</f>
        <v>0.10765464565934973</v>
      </c>
      <c r="C53" s="3">
        <f>Output!U156</f>
        <v>8.5750132405857285E-2</v>
      </c>
      <c r="D53" s="3">
        <f>Output!U186</f>
        <v>7.0378740739442502E-2</v>
      </c>
      <c r="F53" s="3">
        <v>2038</v>
      </c>
      <c r="G53" s="3">
        <f t="shared" si="8"/>
        <v>2.9830221050690761E-2</v>
      </c>
      <c r="H53" s="3">
        <f t="shared" si="9"/>
        <v>2.6564729681097004E-2</v>
      </c>
      <c r="I53" s="3">
        <f t="shared" si="10"/>
        <v>2.41868473775445E-2</v>
      </c>
      <c r="J53" s="3">
        <f t="shared" si="11"/>
        <v>6.0608564441573337E-2</v>
      </c>
      <c r="K53" s="3">
        <f t="shared" si="12"/>
        <v>5.4849290569680499E-2</v>
      </c>
      <c r="L53" s="3">
        <f t="shared" si="13"/>
        <v>5.0649961468587204E-2</v>
      </c>
      <c r="M53" s="3">
        <f t="shared" si="14"/>
        <v>9.1386907832455955E-2</v>
      </c>
      <c r="N53" s="3">
        <f t="shared" si="15"/>
        <v>8.3133851458263963E-2</v>
      </c>
      <c r="O53" s="3">
        <f t="shared" si="16"/>
        <v>7.7113075559629929E-2</v>
      </c>
      <c r="Q53" s="3">
        <v>2038</v>
      </c>
      <c r="R53" s="3">
        <f>Output!U246</f>
        <v>0.10642530052012714</v>
      </c>
      <c r="S53" s="3">
        <f>Output!U276</f>
        <v>8.6315403101420232E-2</v>
      </c>
      <c r="T53" s="3">
        <f>Output!U306</f>
        <v>7.2203374862441605E-2</v>
      </c>
      <c r="Z53" s="3">
        <v>2038</v>
      </c>
      <c r="AA53" s="3">
        <f t="shared" si="7"/>
        <v>7.910865219188834E-2</v>
      </c>
      <c r="AB53" s="3">
        <f t="shared" si="7"/>
        <v>0.15770124049338471</v>
      </c>
      <c r="AC53" s="3">
        <f t="shared" si="7"/>
        <v>0.23629382879488117</v>
      </c>
    </row>
    <row r="54" spans="1:29" x14ac:dyDescent="0.25">
      <c r="A54" s="3">
        <v>2039</v>
      </c>
      <c r="B54" s="3">
        <f>Output!U127</f>
        <v>0.10550711297300158</v>
      </c>
      <c r="C54" s="3">
        <f>Output!U157</f>
        <v>8.4078409129597312E-2</v>
      </c>
      <c r="D54" s="3">
        <f>Output!U187</f>
        <v>6.9305276897615231E-2</v>
      </c>
      <c r="F54" s="3">
        <v>2039</v>
      </c>
      <c r="G54" s="3">
        <f t="shared" si="8"/>
        <v>3.1497271254869931E-2</v>
      </c>
      <c r="H54" s="3">
        <f t="shared" si="9"/>
        <v>2.7898088734990473E-2</v>
      </c>
      <c r="I54" s="3">
        <f t="shared" si="10"/>
        <v>2.5290156890232039E-2</v>
      </c>
      <c r="J54" s="3">
        <f t="shared" si="11"/>
        <v>6.3164857503201485E-2</v>
      </c>
      <c r="K54" s="3">
        <f t="shared" si="12"/>
        <v>5.6893893959297802E-2</v>
      </c>
      <c r="L54" s="3">
        <f t="shared" si="13"/>
        <v>5.2341801609358612E-2</v>
      </c>
      <c r="M54" s="3">
        <f t="shared" si="14"/>
        <v>9.4832443751533088E-2</v>
      </c>
      <c r="N54" s="3">
        <f t="shared" si="15"/>
        <v>8.5889699183605103E-2</v>
      </c>
      <c r="O54" s="3">
        <f t="shared" si="16"/>
        <v>7.9393446328485218E-2</v>
      </c>
      <c r="Q54" s="3">
        <v>2039</v>
      </c>
      <c r="R54" s="3">
        <f>Output!U247</f>
        <v>0.10444763247655724</v>
      </c>
      <c r="S54" s="3">
        <f>Output!U277</f>
        <v>8.4774561857742986E-2</v>
      </c>
      <c r="T54" s="3">
        <f>Output!U307</f>
        <v>7.1211778229543207E-2</v>
      </c>
      <c r="Z54" s="3">
        <v>2039</v>
      </c>
      <c r="AA54" s="3">
        <f t="shared" si="7"/>
        <v>8.438256233801425E-2</v>
      </c>
      <c r="AB54" s="3">
        <f t="shared" si="7"/>
        <v>0.16578837541013433</v>
      </c>
      <c r="AC54" s="3">
        <f t="shared" si="7"/>
        <v>0.2471941884822545</v>
      </c>
    </row>
    <row r="55" spans="1:29" x14ac:dyDescent="0.25">
      <c r="A55" s="3">
        <v>2040</v>
      </c>
      <c r="B55" s="3">
        <f>Output!U128</f>
        <v>0.10337403733018645</v>
      </c>
      <c r="C55" s="3">
        <f>Output!U158</f>
        <v>8.2421130292647554E-2</v>
      </c>
      <c r="D55" s="3">
        <f>Output!U188</f>
        <v>6.824627009932098E-2</v>
      </c>
      <c r="F55" s="3">
        <v>2040</v>
      </c>
      <c r="G55" s="3">
        <f t="shared" si="8"/>
        <v>3.313108558212495E-2</v>
      </c>
      <c r="H55" s="3">
        <f t="shared" si="9"/>
        <v>2.9205621094736862E-2</v>
      </c>
      <c r="I55" s="3">
        <f t="shared" si="10"/>
        <v>2.6376956095158801E-2</v>
      </c>
      <c r="J55" s="3">
        <f t="shared" si="11"/>
        <v>6.5721495312137612E-2</v>
      </c>
      <c r="K55" s="3">
        <f t="shared" si="12"/>
        <v>5.8939956728836312E-2</v>
      </c>
      <c r="L55" s="3">
        <f t="shared" si="13"/>
        <v>5.4042455038384264E-2</v>
      </c>
      <c r="M55" s="3">
        <f t="shared" si="14"/>
        <v>9.8311905042150385E-2</v>
      </c>
      <c r="N55" s="3">
        <f t="shared" si="15"/>
        <v>8.8674292362935767E-2</v>
      </c>
      <c r="O55" s="3">
        <f t="shared" si="16"/>
        <v>8.1707953981609793E-2</v>
      </c>
      <c r="Q55" s="3">
        <v>2040</v>
      </c>
      <c r="R55" s="3">
        <f>Output!U248</f>
        <v>0.10248324189643121</v>
      </c>
      <c r="S55" s="3">
        <f>Output!U278</f>
        <v>8.3246986505938703E-2</v>
      </c>
      <c r="T55" s="3">
        <f>Output!U308</f>
        <v>7.0233459060088696E-2</v>
      </c>
      <c r="Z55" s="3">
        <v>2040</v>
      </c>
      <c r="AA55" s="3">
        <f t="shared" si="7"/>
        <v>8.965647248414009E-2</v>
      </c>
      <c r="AB55" s="3">
        <f t="shared" si="7"/>
        <v>0.1740411357486796</v>
      </c>
      <c r="AC55" s="3">
        <f t="shared" si="7"/>
        <v>0.25842579901321938</v>
      </c>
    </row>
    <row r="56" spans="1:29" x14ac:dyDescent="0.25">
      <c r="A56" s="3">
        <v>2041</v>
      </c>
      <c r="B56" s="3">
        <f>Output!U129</f>
        <v>0.10142720168322462</v>
      </c>
      <c r="C56" s="3">
        <f>Output!U159</f>
        <v>8.0950116659996685E-2</v>
      </c>
      <c r="D56" s="3">
        <f>Output!U189</f>
        <v>6.7373515901102826E-2</v>
      </c>
      <c r="F56" s="3">
        <v>2041</v>
      </c>
      <c r="G56" s="3">
        <f t="shared" si="8"/>
        <v>3.473456420644469E-2</v>
      </c>
      <c r="H56" s="3">
        <f t="shared" si="9"/>
        <v>3.0490227326874925E-2</v>
      </c>
      <c r="I56" s="3">
        <f t="shared" si="10"/>
        <v>2.7450145362588593E-2</v>
      </c>
      <c r="J56" s="3">
        <f t="shared" si="11"/>
        <v>6.8140561389203075E-2</v>
      </c>
      <c r="K56" s="3">
        <f t="shared" si="12"/>
        <v>6.0877960336380758E-2</v>
      </c>
      <c r="L56" s="3">
        <f t="shared" si="13"/>
        <v>5.5661507336141905E-2</v>
      </c>
      <c r="M56" s="3">
        <f t="shared" si="14"/>
        <v>0.1015465585719615</v>
      </c>
      <c r="N56" s="3">
        <f t="shared" si="15"/>
        <v>9.1265693345886537E-2</v>
      </c>
      <c r="O56" s="3">
        <f t="shared" si="16"/>
        <v>8.3872869309695244E-2</v>
      </c>
      <c r="Q56" s="3">
        <v>2041</v>
      </c>
      <c r="R56" s="3">
        <f>Output!U249</f>
        <v>0.10068983771406487</v>
      </c>
      <c r="S56" s="3">
        <f>Output!U279</f>
        <v>8.1890420695035826E-2</v>
      </c>
      <c r="T56" s="3">
        <f>Output!U309</f>
        <v>6.9426137859964723E-2</v>
      </c>
      <c r="Z56" s="3">
        <v>2041</v>
      </c>
      <c r="AA56" s="3">
        <f t="shared" ref="AA56:AC65" si="17">0.181/10^3*AA23</f>
        <v>9.4930382630266041E-2</v>
      </c>
      <c r="AB56" s="3">
        <f t="shared" si="17"/>
        <v>0.18199754809773533</v>
      </c>
      <c r="AC56" s="3">
        <f t="shared" si="17"/>
        <v>0.26906471356520473</v>
      </c>
    </row>
    <row r="57" spans="1:29" x14ac:dyDescent="0.25">
      <c r="A57" s="3">
        <v>2042</v>
      </c>
      <c r="B57" s="3">
        <f>Output!U130</f>
        <v>9.9484575846672585E-2</v>
      </c>
      <c r="C57" s="3">
        <f>Output!U160</f>
        <v>7.9483287629310034E-2</v>
      </c>
      <c r="D57" s="3">
        <f>Output!U190</f>
        <v>6.6504946304848891E-2</v>
      </c>
      <c r="F57" s="3">
        <v>2042</v>
      </c>
      <c r="G57" s="3">
        <f t="shared" si="8"/>
        <v>3.630777269909953E-2</v>
      </c>
      <c r="H57" s="3">
        <f t="shared" si="9"/>
        <v>3.1751972610125162E-2</v>
      </c>
      <c r="I57" s="3">
        <f t="shared" si="10"/>
        <v>2.8509789871241913E-2</v>
      </c>
      <c r="J57" s="3">
        <f t="shared" si="11"/>
        <v>7.055829017207195E-2</v>
      </c>
      <c r="K57" s="3">
        <f t="shared" si="12"/>
        <v>6.2817028109155876E-2</v>
      </c>
      <c r="L57" s="3">
        <f t="shared" si="13"/>
        <v>5.7289983815986434E-2</v>
      </c>
      <c r="M57" s="3">
        <f t="shared" si="14"/>
        <v>0.10480880764504438</v>
      </c>
      <c r="N57" s="3">
        <f t="shared" si="15"/>
        <v>9.388208360818652E-2</v>
      </c>
      <c r="O57" s="3">
        <f t="shared" si="16"/>
        <v>8.6070177760730962E-2</v>
      </c>
      <c r="Q57" s="3">
        <v>2042</v>
      </c>
      <c r="R57" s="3">
        <f>Output!U250</f>
        <v>9.8900303300180403E-2</v>
      </c>
      <c r="S57" s="3">
        <f>Output!U280</f>
        <v>8.053770150947312E-2</v>
      </c>
      <c r="T57" s="3">
        <f>Output!U310</f>
        <v>6.8622663285180921E-2</v>
      </c>
      <c r="Z57" s="3">
        <v>2042</v>
      </c>
      <c r="AA57" s="3">
        <f t="shared" si="17"/>
        <v>0.10020429277639188</v>
      </c>
      <c r="AB57" s="3">
        <f t="shared" si="17"/>
        <v>0.19010256686548638</v>
      </c>
      <c r="AC57" s="3">
        <f t="shared" si="17"/>
        <v>0.28000084095458067</v>
      </c>
    </row>
    <row r="58" spans="1:29" x14ac:dyDescent="0.25">
      <c r="A58" s="3">
        <v>2043</v>
      </c>
      <c r="B58" s="3">
        <f>Output!U131</f>
        <v>9.754700430345685E-2</v>
      </c>
      <c r="C58" s="3">
        <f>Output!U161</f>
        <v>7.8021512891959688E-2</v>
      </c>
      <c r="D58" s="3">
        <f>Output!U191</f>
        <v>6.5641443606154051E-2</v>
      </c>
      <c r="F58" s="3">
        <v>2043</v>
      </c>
      <c r="G58" s="3">
        <f t="shared" si="8"/>
        <v>3.7850789781765384E-2</v>
      </c>
      <c r="H58" s="3">
        <f t="shared" si="9"/>
        <v>3.2990935666163478E-2</v>
      </c>
      <c r="I58" s="3">
        <f t="shared" si="10"/>
        <v>2.955596853906961E-2</v>
      </c>
      <c r="J58" s="3">
        <f t="shared" si="11"/>
        <v>7.2974313611953071E-2</v>
      </c>
      <c r="K58" s="3">
        <f t="shared" si="12"/>
        <v>6.4756970199339167E-2</v>
      </c>
      <c r="L58" s="3">
        <f t="shared" si="13"/>
        <v>5.8928068197663164E-2</v>
      </c>
      <c r="M58" s="3">
        <f t="shared" si="14"/>
        <v>0.10809783744214084</v>
      </c>
      <c r="N58" s="3">
        <f t="shared" si="15"/>
        <v>9.6523004732514836E-2</v>
      </c>
      <c r="O58" s="3">
        <f t="shared" si="16"/>
        <v>8.8300167856256773E-2</v>
      </c>
      <c r="Q58" s="3">
        <v>2043</v>
      </c>
      <c r="R58" s="3">
        <f>Output!U251</f>
        <v>9.7115413945116344E-2</v>
      </c>
      <c r="S58" s="3">
        <f>Output!U281</f>
        <v>7.9189627382730832E-2</v>
      </c>
      <c r="T58" s="3">
        <f>Output!U311</f>
        <v>6.7823845340788377E-2</v>
      </c>
      <c r="Z58" s="3">
        <v>2043</v>
      </c>
      <c r="AA58" s="3">
        <f t="shared" si="17"/>
        <v>0.10547820292251779</v>
      </c>
      <c r="AB58" s="3">
        <f t="shared" si="17"/>
        <v>0.19836034357840066</v>
      </c>
      <c r="AC58" s="3">
        <f t="shared" si="17"/>
        <v>0.29124248423428367</v>
      </c>
    </row>
    <row r="59" spans="1:29" x14ac:dyDescent="0.25">
      <c r="A59" s="3">
        <v>2044</v>
      </c>
      <c r="B59" s="3">
        <f>Output!U132</f>
        <v>9.5614361011349583E-2</v>
      </c>
      <c r="C59" s="3">
        <f>Output!U162</f>
        <v>7.6564679009940587E-2</v>
      </c>
      <c r="D59" s="3">
        <f>Output!U192</f>
        <v>6.4782869158567666E-2</v>
      </c>
      <c r="F59" s="3">
        <v>2044</v>
      </c>
      <c r="G59" s="3">
        <f t="shared" si="8"/>
        <v>3.9363692213356269E-2</v>
      </c>
      <c r="H59" s="3">
        <f t="shared" si="9"/>
        <v>3.4207193450178836E-2</v>
      </c>
      <c r="I59" s="3">
        <f t="shared" si="10"/>
        <v>3.0588758124985713E-2</v>
      </c>
      <c r="J59" s="3">
        <f t="shared" si="11"/>
        <v>7.5388229340761836E-2</v>
      </c>
      <c r="K59" s="3">
        <f t="shared" si="12"/>
        <v>6.6697573726582818E-2</v>
      </c>
      <c r="L59" s="3">
        <f t="shared" si="13"/>
        <v>6.0575938525540947E-2</v>
      </c>
      <c r="M59" s="3">
        <f t="shared" si="14"/>
        <v>0.11141276646816747</v>
      </c>
      <c r="N59" s="3">
        <f t="shared" si="15"/>
        <v>9.9187954002986758E-2</v>
      </c>
      <c r="O59" s="3">
        <f t="shared" si="16"/>
        <v>9.0563118926096225E-2</v>
      </c>
      <c r="Q59" s="3">
        <v>2044</v>
      </c>
      <c r="R59" s="3">
        <f>Output!U252</f>
        <v>9.5335053929236926E-2</v>
      </c>
      <c r="S59" s="3">
        <f>Output!U282</f>
        <v>7.7846094166744026E-2</v>
      </c>
      <c r="T59" s="3">
        <f>Output!U312</f>
        <v>6.7029556735580462E-2</v>
      </c>
      <c r="Z59" s="3">
        <v>2044</v>
      </c>
      <c r="AA59" s="3">
        <f t="shared" si="17"/>
        <v>0.11075211306864369</v>
      </c>
      <c r="AB59" s="3">
        <f t="shared" si="17"/>
        <v>0.206775145741598</v>
      </c>
      <c r="AC59" s="3">
        <f t="shared" si="17"/>
        <v>0.30279817841455231</v>
      </c>
    </row>
    <row r="60" spans="1:29" x14ac:dyDescent="0.25">
      <c r="A60" s="3">
        <v>2045</v>
      </c>
      <c r="B60" s="3">
        <f>Output!U133</f>
        <v>9.3686557740791279E-2</v>
      </c>
      <c r="C60" s="3">
        <f>Output!U163</f>
        <v>7.5112672545247686E-2</v>
      </c>
      <c r="D60" s="3">
        <f>Output!U193</f>
        <v>6.3929134732530257E-2</v>
      </c>
      <c r="F60" s="3">
        <v>2045</v>
      </c>
      <c r="G60" s="3">
        <f t="shared" si="8"/>
        <v>4.0846555378852262E-2</v>
      </c>
      <c r="H60" s="3">
        <f t="shared" si="9"/>
        <v>3.5400821150876373E-2</v>
      </c>
      <c r="I60" s="3">
        <f t="shared" si="10"/>
        <v>3.1608234013970289E-2</v>
      </c>
      <c r="J60" s="3">
        <f t="shared" si="11"/>
        <v>7.7799600029260618E-2</v>
      </c>
      <c r="K60" s="3">
        <f t="shared" si="12"/>
        <v>6.8638601676710306E-2</v>
      </c>
      <c r="L60" s="3">
        <f t="shared" si="13"/>
        <v>6.223376800942753E-2</v>
      </c>
      <c r="M60" s="3">
        <f t="shared" si="14"/>
        <v>0.11475264467966907</v>
      </c>
      <c r="N60" s="3">
        <f t="shared" si="15"/>
        <v>0.10187638220254421</v>
      </c>
      <c r="O60" s="3">
        <f t="shared" si="16"/>
        <v>9.2859302004884833E-2</v>
      </c>
      <c r="Q60" s="3">
        <v>2045</v>
      </c>
      <c r="R60" s="3">
        <f>Output!U253</f>
        <v>9.3559142248600735E-2</v>
      </c>
      <c r="S60" s="3">
        <f>Output!U283</f>
        <v>7.6506997714429606E-2</v>
      </c>
      <c r="T60" s="3">
        <f>Output!U313</f>
        <v>6.6239716465615772E-2</v>
      </c>
      <c r="Z60" s="3">
        <v>2045</v>
      </c>
      <c r="AA60" s="3">
        <f t="shared" si="17"/>
        <v>0.11602602321476957</v>
      </c>
      <c r="AB60" s="3">
        <f t="shared" si="17"/>
        <v>0.21535136007887332</v>
      </c>
      <c r="AC60" s="3">
        <f t="shared" si="17"/>
        <v>0.31467669694297734</v>
      </c>
    </row>
    <row r="61" spans="1:29" x14ac:dyDescent="0.25">
      <c r="A61" s="3">
        <v>2046</v>
      </c>
      <c r="B61" s="3">
        <f>Output!U134</f>
        <v>9.1763493657999698E-2</v>
      </c>
      <c r="C61" s="3">
        <f>Output!U164</f>
        <v>7.3665417872544256E-2</v>
      </c>
      <c r="D61" s="3">
        <f>Output!U194</f>
        <v>6.3080139494259557E-2</v>
      </c>
      <c r="F61" s="3">
        <v>2046</v>
      </c>
      <c r="G61" s="3">
        <f t="shared" si="8"/>
        <v>4.2299453093021445E-2</v>
      </c>
      <c r="H61" s="3">
        <f t="shared" si="9"/>
        <v>3.6571892779299113E-2</v>
      </c>
      <c r="I61" s="3">
        <f t="shared" si="10"/>
        <v>3.2614470020791424E-2</v>
      </c>
      <c r="J61" s="3">
        <f t="shared" si="11"/>
        <v>8.0207951469868477E-2</v>
      </c>
      <c r="K61" s="3">
        <f t="shared" si="12"/>
        <v>7.0579792729502114E-2</v>
      </c>
      <c r="L61" s="3">
        <f t="shared" si="13"/>
        <v>6.3901724337657381E-2</v>
      </c>
      <c r="M61" s="3">
        <f t="shared" si="14"/>
        <v>0.11811644984671561</v>
      </c>
      <c r="N61" s="3">
        <f t="shared" si="15"/>
        <v>0.10458769267970509</v>
      </c>
      <c r="O61" s="3">
        <f t="shared" si="16"/>
        <v>9.5188978654523415E-2</v>
      </c>
      <c r="Q61" s="3">
        <v>2046</v>
      </c>
      <c r="R61" s="3">
        <f>Output!U254</f>
        <v>9.1787586326713744E-2</v>
      </c>
      <c r="S61" s="3">
        <f>Output!U284</f>
        <v>7.5172268592435226E-2</v>
      </c>
      <c r="T61" s="3">
        <f>Output!U314</f>
        <v>6.5454231954400297E-2</v>
      </c>
      <c r="Z61" s="3">
        <v>2046</v>
      </c>
      <c r="AA61" s="3">
        <f t="shared" si="17"/>
        <v>0.12129993336089549</v>
      </c>
      <c r="AB61" s="3">
        <f t="shared" si="17"/>
        <v>0.2240934958632371</v>
      </c>
      <c r="AC61" s="3">
        <f t="shared" si="17"/>
        <v>0.32688705836557885</v>
      </c>
    </row>
    <row r="62" spans="1:29" x14ac:dyDescent="0.25">
      <c r="A62" s="3">
        <v>2047</v>
      </c>
      <c r="B62" s="3">
        <f>Output!U135</f>
        <v>8.9845055324969753E-2</v>
      </c>
      <c r="C62" s="3">
        <f>Output!U165</f>
        <v>7.2222776345379713E-2</v>
      </c>
      <c r="D62" s="3">
        <f>Output!U195</f>
        <v>6.22357700057505E-2</v>
      </c>
      <c r="F62" s="3">
        <v>2047</v>
      </c>
      <c r="G62" s="3">
        <f t="shared" si="8"/>
        <v>4.3722457404141837E-2</v>
      </c>
      <c r="H62" s="3">
        <f t="shared" si="9"/>
        <v>3.7720480187450126E-2</v>
      </c>
      <c r="I62" s="3">
        <f t="shared" si="10"/>
        <v>3.3607538193727138E-2</v>
      </c>
      <c r="J62" s="3">
        <f t="shared" si="11"/>
        <v>8.2612770563752227E-2</v>
      </c>
      <c r="K62" s="3">
        <f t="shared" si="12"/>
        <v>7.2520858479289796E-2</v>
      </c>
      <c r="L62" s="3">
        <f t="shared" si="13"/>
        <v>6.5579968939687969E-2</v>
      </c>
      <c r="M62" s="3">
        <f t="shared" si="14"/>
        <v>0.12150308372336273</v>
      </c>
      <c r="N62" s="3">
        <f t="shared" si="15"/>
        <v>0.10732123677112945</v>
      </c>
      <c r="O62" s="3">
        <f t="shared" si="16"/>
        <v>9.7552399685648883E-2</v>
      </c>
      <c r="Q62" s="3">
        <v>2047</v>
      </c>
      <c r="R62" s="3">
        <f>Output!U255</f>
        <v>9.0020282014529232E-2</v>
      </c>
      <c r="S62" s="3">
        <f>Output!U285</f>
        <v>7.3841779508572486E-2</v>
      </c>
      <c r="T62" s="3">
        <f>Output!U315</f>
        <v>6.4672999052887287E-2</v>
      </c>
      <c r="Z62" s="3">
        <v>2047</v>
      </c>
      <c r="AA62" s="3">
        <f t="shared" si="17"/>
        <v>0.12657384350702131</v>
      </c>
      <c r="AB62" s="3">
        <f t="shared" si="17"/>
        <v>0.23300618834049674</v>
      </c>
      <c r="AC62" s="3">
        <f t="shared" si="17"/>
        <v>0.33943853317397232</v>
      </c>
    </row>
    <row r="63" spans="1:29" x14ac:dyDescent="0.25">
      <c r="A63" s="3">
        <v>2048</v>
      </c>
      <c r="B63" s="3">
        <f>Output!U136</f>
        <v>8.7931154512141979E-2</v>
      </c>
      <c r="C63" s="3">
        <f>Output!U166</f>
        <v>7.0784684942640105E-2</v>
      </c>
      <c r="D63" s="3">
        <f>Output!U196</f>
        <v>6.1395938037443615E-2</v>
      </c>
      <c r="F63" s="3">
        <v>2048</v>
      </c>
      <c r="G63" s="3">
        <f t="shared" si="8"/>
        <v>4.51156389865544E-2</v>
      </c>
      <c r="H63" s="3">
        <f t="shared" si="9"/>
        <v>3.8846654245945328E-2</v>
      </c>
      <c r="I63" s="3">
        <f t="shared" si="10"/>
        <v>3.4587509207118394E-2</v>
      </c>
      <c r="J63" s="3">
        <f t="shared" si="11"/>
        <v>8.5013504221798097E-2</v>
      </c>
      <c r="K63" s="3">
        <f t="shared" si="12"/>
        <v>7.4461484167411274E-2</v>
      </c>
      <c r="L63" s="3">
        <f t="shared" si="13"/>
        <v>6.7268657209370405E-2</v>
      </c>
      <c r="M63" s="3">
        <f t="shared" si="14"/>
        <v>0.12491136945704187</v>
      </c>
      <c r="N63" s="3">
        <f t="shared" si="15"/>
        <v>0.11007631408887718</v>
      </c>
      <c r="O63" s="3">
        <f t="shared" si="16"/>
        <v>9.9949805211622472E-2</v>
      </c>
      <c r="Q63" s="3">
        <v>2048</v>
      </c>
      <c r="R63" s="3">
        <f>Output!U256</f>
        <v>8.8257148307124028E-2</v>
      </c>
      <c r="S63" s="3">
        <f>Output!U286</f>
        <v>7.2515472601059908E-2</v>
      </c>
      <c r="T63" s="3">
        <f>Output!U316</f>
        <v>6.3895936756153598E-2</v>
      </c>
      <c r="Z63" s="3">
        <v>2048</v>
      </c>
      <c r="AA63" s="3">
        <f t="shared" si="17"/>
        <v>0.13184775365314721</v>
      </c>
      <c r="AB63" s="3">
        <f t="shared" si="17"/>
        <v>0.2420942022484818</v>
      </c>
      <c r="AC63" s="3">
        <f t="shared" si="17"/>
        <v>0.35234065084381649</v>
      </c>
    </row>
    <row r="64" spans="1:29" x14ac:dyDescent="0.25">
      <c r="A64" s="3">
        <v>2049</v>
      </c>
      <c r="B64" s="3">
        <f>Output!U137</f>
        <v>8.6021690385734109E-2</v>
      </c>
      <c r="C64" s="3">
        <f>Output!U167</f>
        <v>6.9351030226320401E-2</v>
      </c>
      <c r="D64" s="3">
        <f>Output!U197</f>
        <v>6.0560542755556626E-2</v>
      </c>
      <c r="F64" s="3">
        <v>2049</v>
      </c>
      <c r="G64" s="3">
        <f t="shared" si="8"/>
        <v>4.6479066944394333E-2</v>
      </c>
      <c r="H64" s="3">
        <f t="shared" si="9"/>
        <v>3.9950484058919905E-2</v>
      </c>
      <c r="I64" s="3">
        <f t="shared" si="10"/>
        <v>3.5554452165100385E-2</v>
      </c>
      <c r="J64" s="3">
        <f t="shared" si="11"/>
        <v>8.7409557225278434E-2</v>
      </c>
      <c r="K64" s="3">
        <f t="shared" si="12"/>
        <v>7.6401326110288159E-2</v>
      </c>
      <c r="L64" s="3">
        <f t="shared" si="13"/>
        <v>6.8967937736327964E-2</v>
      </c>
      <c r="M64" s="3">
        <f t="shared" si="14"/>
        <v>0.12834004750616265</v>
      </c>
      <c r="N64" s="3">
        <f t="shared" si="15"/>
        <v>0.1128521681616564</v>
      </c>
      <c r="O64" s="3">
        <f t="shared" si="16"/>
        <v>0.10238142330755563</v>
      </c>
      <c r="Q64" s="3">
        <v>2049</v>
      </c>
      <c r="R64" s="3">
        <f>Output!U257</f>
        <v>8.6498092629967674E-2</v>
      </c>
      <c r="S64" s="3">
        <f>Output!U287</f>
        <v>7.1193243723796151E-2</v>
      </c>
      <c r="T64" s="3">
        <f>Output!U317</f>
        <v>6.312295248966876E-2</v>
      </c>
      <c r="Z64" s="3">
        <v>2049</v>
      </c>
      <c r="AA64" s="3">
        <f t="shared" si="17"/>
        <v>0.13712166379927318</v>
      </c>
      <c r="AB64" s="3">
        <f t="shared" si="17"/>
        <v>0.25136243543458314</v>
      </c>
      <c r="AC64" s="3">
        <f t="shared" si="17"/>
        <v>0.3656032070698933</v>
      </c>
    </row>
    <row r="65" spans="1:29" x14ac:dyDescent="0.25">
      <c r="A65" s="3">
        <v>2050</v>
      </c>
      <c r="B65" s="3">
        <f>Output!U138</f>
        <v>8.4104399036977487E-2</v>
      </c>
      <c r="C65" s="3">
        <f>Output!U168</f>
        <v>6.7909535683429181E-2</v>
      </c>
      <c r="D65" s="3">
        <f>Output!U198</f>
        <v>5.9717320251320899E-2</v>
      </c>
      <c r="F65" s="3">
        <v>2050</v>
      </c>
      <c r="G65" s="3">
        <f t="shared" si="8"/>
        <v>4.7812619406259776E-2</v>
      </c>
      <c r="H65" s="3">
        <f t="shared" si="9"/>
        <v>4.1031847558697071E-2</v>
      </c>
      <c r="I65" s="3">
        <f t="shared" si="10"/>
        <v>3.6508245196271258E-2</v>
      </c>
      <c r="J65" s="3">
        <f t="shared" si="11"/>
        <v>8.9799950823037142E-2</v>
      </c>
      <c r="K65" s="3">
        <f t="shared" si="12"/>
        <v>7.833967084034954E-2</v>
      </c>
      <c r="L65" s="3">
        <f t="shared" si="13"/>
        <v>7.0677612323939168E-2</v>
      </c>
      <c r="M65" s="3">
        <f t="shared" si="14"/>
        <v>0.13178728223981465</v>
      </c>
      <c r="N65" s="3">
        <f t="shared" si="15"/>
        <v>0.11564749412200205</v>
      </c>
      <c r="O65" s="3">
        <f t="shared" si="16"/>
        <v>0.10484697945160722</v>
      </c>
      <c r="Q65" s="3">
        <v>2050</v>
      </c>
      <c r="R65" s="3">
        <f>Output!U258</f>
        <v>8.4731855838724474E-2</v>
      </c>
      <c r="S65" s="3">
        <f>Output!U288</f>
        <v>6.9863822160874736E-2</v>
      </c>
      <c r="T65" s="3">
        <f>Output!U318</f>
        <v>6.2342787109097068E-2</v>
      </c>
      <c r="Z65" s="3">
        <v>2050</v>
      </c>
      <c r="AA65" s="3">
        <f t="shared" si="17"/>
        <v>0.14239557394539906</v>
      </c>
      <c r="AB65" s="3">
        <f t="shared" si="17"/>
        <v>0.26081592257435349</v>
      </c>
      <c r="AC65" s="3">
        <f t="shared" si="17"/>
        <v>0.37923627120330827</v>
      </c>
    </row>
  </sheetData>
  <mergeCells count="12">
    <mergeCell ref="AA4:AC4"/>
    <mergeCell ref="AA37:AC37"/>
    <mergeCell ref="V4:X4"/>
    <mergeCell ref="G36:O36"/>
    <mergeCell ref="G4:I4"/>
    <mergeCell ref="L4:N4"/>
    <mergeCell ref="Q4:S4"/>
    <mergeCell ref="B37:D37"/>
    <mergeCell ref="G37:I37"/>
    <mergeCell ref="J37:L37"/>
    <mergeCell ref="M37:O37"/>
    <mergeCell ref="R37:T3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F3866-FE94-4E90-B040-9864EC8F10E5}">
  <dimension ref="A2:AC65"/>
  <sheetViews>
    <sheetView workbookViewId="0">
      <selection activeCell="I1" sqref="I1"/>
    </sheetView>
  </sheetViews>
  <sheetFormatPr defaultRowHeight="15" x14ac:dyDescent="0.25"/>
  <cols>
    <col min="1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9" x14ac:dyDescent="0.25">
      <c r="A2" s="3">
        <v>2843.2569999999996</v>
      </c>
      <c r="B2" s="3">
        <v>0.49846860128392995</v>
      </c>
      <c r="D2" s="3">
        <v>1</v>
      </c>
      <c r="E2" s="3">
        <v>0.37348629231095432</v>
      </c>
    </row>
    <row r="4" spans="1:29" ht="44.25" customHeight="1" x14ac:dyDescent="0.25">
      <c r="G4" s="1" t="s">
        <v>44</v>
      </c>
      <c r="H4" s="1"/>
      <c r="I4" s="1"/>
      <c r="L4" s="1" t="s">
        <v>45</v>
      </c>
      <c r="M4" s="1"/>
      <c r="N4" s="1"/>
      <c r="Q4" s="2" t="s">
        <v>43</v>
      </c>
      <c r="R4" s="2"/>
      <c r="S4" s="2"/>
      <c r="V4" s="2" t="s">
        <v>42</v>
      </c>
      <c r="W4" s="2"/>
      <c r="X4" s="2"/>
      <c r="AA4" s="2" t="s">
        <v>49</v>
      </c>
      <c r="AB4" s="2"/>
      <c r="AC4" s="2"/>
    </row>
    <row r="5" spans="1:29" x14ac:dyDescent="0.25">
      <c r="A5" s="3" t="s">
        <v>29</v>
      </c>
      <c r="B5" s="3" t="s">
        <v>30</v>
      </c>
      <c r="C5" s="3" t="s">
        <v>31</v>
      </c>
      <c r="D5" s="3" t="s">
        <v>32</v>
      </c>
      <c r="F5" s="3" t="s">
        <v>29</v>
      </c>
      <c r="G5" s="3" t="s">
        <v>30</v>
      </c>
      <c r="H5" s="3" t="s">
        <v>31</v>
      </c>
      <c r="I5" s="3" t="s">
        <v>32</v>
      </c>
      <c r="K5" s="3" t="s">
        <v>29</v>
      </c>
      <c r="L5" s="3" t="s">
        <v>30</v>
      </c>
      <c r="M5" s="3" t="s">
        <v>31</v>
      </c>
      <c r="N5" s="3" t="s">
        <v>32</v>
      </c>
      <c r="P5" s="3" t="s">
        <v>29</v>
      </c>
      <c r="U5" s="3" t="s">
        <v>29</v>
      </c>
      <c r="Z5" s="3" t="s">
        <v>29</v>
      </c>
      <c r="AA5" s="3" t="s">
        <v>30</v>
      </c>
      <c r="AB5" s="3" t="s">
        <v>31</v>
      </c>
      <c r="AC5" s="3" t="s">
        <v>32</v>
      </c>
    </row>
    <row r="6" spans="1:29" x14ac:dyDescent="0.25">
      <c r="B6" s="3">
        <v>0.432</v>
      </c>
      <c r="C6" s="3">
        <v>0.432</v>
      </c>
      <c r="D6" s="3">
        <v>0.432</v>
      </c>
      <c r="F6" s="3">
        <v>2024</v>
      </c>
      <c r="G6" s="3">
        <f>(B9-$B$6)*$B$2*Output!$V$98*$D$2/Output!$V$95/1000000</f>
        <v>1.5264056706473441</v>
      </c>
      <c r="H6" s="3">
        <f>(C9-$B$6)*$B$2*Output!$V$98*$D$2/Output!$V$95/1000000</f>
        <v>3.0092278587841368</v>
      </c>
      <c r="I6" s="3">
        <f>(D9-$B$6)*$B$2*Output!$V$98*$D$2/Output!$V$95/1000000</f>
        <v>4.4920500469209372</v>
      </c>
      <c r="K6" s="3">
        <v>2024</v>
      </c>
      <c r="L6" s="3">
        <f>(B9-$B$6)*$B$2*Output!$V$101*$E$2/Output!$V$95/1000000</f>
        <v>7.3411376638309989</v>
      </c>
      <c r="M6" s="3">
        <f>(C9-$B$6)*$B$2*Output!$V$101*$E$2/Output!$V$95/1000000</f>
        <v>14.472663721041432</v>
      </c>
      <c r="N6" s="3">
        <f>(D9-$B$6)*$B$2*Output!$V$101*$E$2/Output!$V$95/1000000</f>
        <v>21.604189778251907</v>
      </c>
      <c r="P6" s="3">
        <v>2024</v>
      </c>
      <c r="Q6" s="3">
        <f>($A$2-(G6*2+L6*1.204))/$A$2*100</f>
        <v>99.581763411167302</v>
      </c>
      <c r="R6" s="3">
        <f t="shared" ref="R6:S21" si="0">($A$2-(H6*2+M6*1.204))/$A$2*100</f>
        <v>99.175468737518187</v>
      </c>
      <c r="S6" s="3">
        <f t="shared" si="0"/>
        <v>98.769174063869102</v>
      </c>
      <c r="U6" s="3">
        <v>2024</v>
      </c>
      <c r="V6" s="3">
        <f>100-Q6</f>
        <v>0.41823658883269843</v>
      </c>
      <c r="W6" s="3">
        <f t="shared" ref="W6:X21" si="1">100-R6</f>
        <v>0.82453126248181263</v>
      </c>
      <c r="X6" s="3">
        <f t="shared" si="1"/>
        <v>1.2308259361308984</v>
      </c>
      <c r="Z6" s="3">
        <v>2024</v>
      </c>
      <c r="AA6" s="3">
        <f>V6/100*$A$2</f>
        <v>11.891541088546916</v>
      </c>
      <c r="AB6" s="3">
        <f t="shared" ref="AB6:AC21" si="2">W6/100*$A$2</f>
        <v>23.443542837702505</v>
      </c>
      <c r="AC6" s="3">
        <f t="shared" si="2"/>
        <v>34.995544586857292</v>
      </c>
    </row>
    <row r="7" spans="1:29" x14ac:dyDescent="0.25">
      <c r="F7" s="3">
        <v>2025</v>
      </c>
      <c r="G7" s="3">
        <f>(B10-$B$6)*$B$2*Output!$V$98*$D$2/Output!$V$95/1000000</f>
        <v>3.0528113412946931</v>
      </c>
      <c r="H7" s="3">
        <f>(C10-$B$6)*$B$2*Output!$V$98*$D$2/Output!$V$95/1000000</f>
        <v>6.3032546041597337</v>
      </c>
      <c r="I7" s="3">
        <f>(D10-$B$6)*$B$2*Output!$V$98*$D$2/Output!$V$95/1000000</f>
        <v>9.5536978670247823</v>
      </c>
      <c r="K7" s="3">
        <v>2025</v>
      </c>
      <c r="L7" s="3">
        <f>(B10-$B$6)*$B$2*Output!$V$101*$E$2/Output!$V$95/1000000</f>
        <v>14.682275327662021</v>
      </c>
      <c r="M7" s="3">
        <f>(C10-$B$6)*$B$2*Output!$V$101*$E$2/Output!$V$95/1000000</f>
        <v>30.315047086852672</v>
      </c>
      <c r="N7" s="3">
        <f>(D10-$B$6)*$B$2*Output!$V$101*$E$2/Output!$V$95/1000000</f>
        <v>45.947818846043369</v>
      </c>
      <c r="P7" s="3">
        <v>2025</v>
      </c>
      <c r="Q7" s="3">
        <f t="shared" ref="Q7:S32" si="3">($A$2-(G7*2+L7*1.204))/$A$2*100</f>
        <v>99.163526822334575</v>
      </c>
      <c r="R7" s="3">
        <f t="shared" si="0"/>
        <v>98.272902312351988</v>
      </c>
      <c r="S7" s="3">
        <f t="shared" si="0"/>
        <v>97.382277802369416</v>
      </c>
      <c r="U7" s="3">
        <v>2025</v>
      </c>
      <c r="V7" s="3">
        <f t="shared" ref="V7:X32" si="4">100-Q7</f>
        <v>0.83647317766542528</v>
      </c>
      <c r="W7" s="3">
        <f t="shared" si="1"/>
        <v>1.727097687648012</v>
      </c>
      <c r="X7" s="3">
        <f t="shared" si="1"/>
        <v>2.6177221976305844</v>
      </c>
      <c r="Z7" s="3">
        <v>2025</v>
      </c>
      <c r="AA7" s="3">
        <f t="shared" ref="AA7:AC32" si="5">V7/100*$A$2</f>
        <v>23.783082177094638</v>
      </c>
      <c r="AB7" s="3">
        <f t="shared" si="2"/>
        <v>49.105825900890224</v>
      </c>
      <c r="AC7" s="3">
        <f t="shared" si="2"/>
        <v>74.428569624685423</v>
      </c>
    </row>
    <row r="8" spans="1:29" x14ac:dyDescent="0.25">
      <c r="F8" s="3">
        <v>2026</v>
      </c>
      <c r="G8" s="3">
        <f>(B11-$B$6)*$B$2*Output!$V$98*$D$2/Output!$V$95/1000000</f>
        <v>4.5792170119420366</v>
      </c>
      <c r="H8" s="3">
        <f>(C11-$B$6)*$B$2*Output!$V$98*$D$2/Output!$V$95/1000000</f>
        <v>9.9181931043969538</v>
      </c>
      <c r="I8" s="3">
        <f>(D11-$B$6)*$B$2*Output!$V$98*$D$2/Output!$V$95/1000000</f>
        <v>15.257169196851851</v>
      </c>
      <c r="K8" s="3">
        <v>2026</v>
      </c>
      <c r="L8" s="3">
        <f>(B11-$B$6)*$B$2*Output!$V$101*$E$2/Output!$V$95/1000000</f>
        <v>22.023412991493021</v>
      </c>
      <c r="M8" s="3">
        <f>(C11-$B$6)*$B$2*Output!$V$101*$E$2/Output!$V$95/1000000</f>
        <v>47.700832325235353</v>
      </c>
      <c r="N8" s="3">
        <f>(D11-$B$6)*$B$2*Output!$V$101*$E$2/Output!$V$95/1000000</f>
        <v>73.378251658977589</v>
      </c>
      <c r="P8" s="3">
        <v>2026</v>
      </c>
      <c r="Q8" s="3">
        <f t="shared" si="3"/>
        <v>98.745290233501876</v>
      </c>
      <c r="R8" s="3">
        <f t="shared" si="0"/>
        <v>97.282405764643258</v>
      </c>
      <c r="S8" s="3">
        <f t="shared" si="0"/>
        <v>95.819521295784625</v>
      </c>
      <c r="U8" s="3">
        <v>2026</v>
      </c>
      <c r="V8" s="3">
        <f t="shared" si="4"/>
        <v>1.2547097664981237</v>
      </c>
      <c r="W8" s="3">
        <f t="shared" si="1"/>
        <v>2.7175942353567422</v>
      </c>
      <c r="X8" s="3">
        <f t="shared" si="1"/>
        <v>4.1804787042153748</v>
      </c>
      <c r="Z8" s="3">
        <v>2026</v>
      </c>
      <c r="AA8" s="3">
        <f t="shared" si="5"/>
        <v>35.67462326564155</v>
      </c>
      <c r="AB8" s="3">
        <f t="shared" si="2"/>
        <v>77.268188328377036</v>
      </c>
      <c r="AC8" s="3">
        <f t="shared" si="2"/>
        <v>118.86175339111293</v>
      </c>
    </row>
    <row r="9" spans="1:29" x14ac:dyDescent="0.25">
      <c r="A9" s="3">
        <v>2024</v>
      </c>
      <c r="B9" s="3">
        <v>0.45061370505573101</v>
      </c>
      <c r="C9" s="3">
        <v>0.46869593273008608</v>
      </c>
      <c r="D9" s="3">
        <v>0.48677816040444127</v>
      </c>
      <c r="F9" s="3">
        <v>2027</v>
      </c>
      <c r="G9" s="3">
        <f>(B12-$B$6)*$B$2*Output!$V$98*$D$2/Output!$V$95/1000000</f>
        <v>6.1056226825893818</v>
      </c>
      <c r="H9" s="3">
        <f>(C12-$B$6)*$B$2*Output!$V$98*$D$2/Output!$V$95/1000000</f>
        <v>13.894735386309383</v>
      </c>
      <c r="I9" s="3">
        <f>(D12-$B$6)*$B$2*Output!$V$98*$D$2/Output!$V$95/1000000</f>
        <v>21.683848090029397</v>
      </c>
      <c r="K9" s="3">
        <v>2027</v>
      </c>
      <c r="L9" s="3">
        <f>(B12-$B$6)*$B$2*Output!$V$101*$E$2/Output!$V$95/1000000</f>
        <v>29.36455065532402</v>
      </c>
      <c r="M9" s="3">
        <f>(C12-$B$6)*$B$2*Output!$V$101*$E$2/Output!$V$95/1000000</f>
        <v>66.825724795782463</v>
      </c>
      <c r="N9" s="3">
        <f>(D12-$B$6)*$B$2*Output!$V$101*$E$2/Output!$V$95/1000000</f>
        <v>104.28689893624095</v>
      </c>
      <c r="P9" s="3">
        <v>2027</v>
      </c>
      <c r="Q9" s="3">
        <f t="shared" si="3"/>
        <v>98.327053644669164</v>
      </c>
      <c r="R9" s="3">
        <f t="shared" si="0"/>
        <v>96.192829440787762</v>
      </c>
      <c r="S9" s="3">
        <f t="shared" si="0"/>
        <v>94.058605236906374</v>
      </c>
      <c r="U9" s="3">
        <v>2027</v>
      </c>
      <c r="V9" s="3">
        <f t="shared" si="4"/>
        <v>1.6729463553308364</v>
      </c>
      <c r="W9" s="3">
        <f t="shared" si="1"/>
        <v>3.8071705592122385</v>
      </c>
      <c r="X9" s="3">
        <f t="shared" si="1"/>
        <v>5.9413947630936264</v>
      </c>
      <c r="Z9" s="3">
        <v>2027</v>
      </c>
      <c r="AA9" s="3">
        <f t="shared" si="5"/>
        <v>47.566164354188871</v>
      </c>
      <c r="AB9" s="3">
        <f t="shared" si="2"/>
        <v>108.24764342674109</v>
      </c>
      <c r="AC9" s="3">
        <f t="shared" si="2"/>
        <v>168.92912249929293</v>
      </c>
    </row>
    <row r="10" spans="1:29" x14ac:dyDescent="0.25">
      <c r="A10" s="3">
        <v>2025</v>
      </c>
      <c r="B10" s="3">
        <v>0.46922741011146207</v>
      </c>
      <c r="C10" s="3">
        <v>0.50886483635981894</v>
      </c>
      <c r="D10" s="3">
        <v>0.54850226260817592</v>
      </c>
      <c r="F10" s="3">
        <v>2028</v>
      </c>
      <c r="G10" s="3">
        <f>(B13-$B$6)*$B$2*Output!$V$98*$D$2/Output!$V$95/1000000</f>
        <v>7.632028353236735</v>
      </c>
      <c r="H10" s="3">
        <f>(C13-$B$6)*$B$2*Output!$V$98*$D$2/Output!$V$95/1000000</f>
        <v>18.278733278497665</v>
      </c>
      <c r="I10" s="3">
        <f>(D13-$B$6)*$B$2*Output!$V$98*$D$2/Output!$V$95/1000000</f>
        <v>28.925438203758603</v>
      </c>
      <c r="K10" s="3">
        <v>2028</v>
      </c>
      <c r="L10" s="3">
        <f>(B13-$B$6)*$B$2*Output!$V$101*$E$2/Output!$V$95/1000000</f>
        <v>36.705688319155058</v>
      </c>
      <c r="M10" s="3">
        <f>(C13-$B$6)*$B$2*Output!$V$101*$E$2/Output!$V$95/1000000</f>
        <v>87.910245551559086</v>
      </c>
      <c r="N10" s="3">
        <f>(D13-$B$6)*$B$2*Output!$V$101*$E$2/Output!$V$95/1000000</f>
        <v>139.11480278396317</v>
      </c>
      <c r="P10" s="3">
        <v>2028</v>
      </c>
      <c r="Q10" s="3">
        <f t="shared" si="3"/>
        <v>97.908817055836451</v>
      </c>
      <c r="R10" s="3">
        <f t="shared" si="0"/>
        <v>94.991609896640639</v>
      </c>
      <c r="S10" s="3">
        <f t="shared" si="0"/>
        <v>92.0744027374448</v>
      </c>
      <c r="U10" s="3">
        <v>2028</v>
      </c>
      <c r="V10" s="3">
        <f t="shared" si="4"/>
        <v>2.091182944163549</v>
      </c>
      <c r="W10" s="3">
        <f t="shared" si="1"/>
        <v>5.0083901033593605</v>
      </c>
      <c r="X10" s="3">
        <f t="shared" si="1"/>
        <v>7.9255972625552005</v>
      </c>
      <c r="Z10" s="3">
        <v>2028</v>
      </c>
      <c r="AA10" s="3">
        <f t="shared" si="5"/>
        <v>59.457705442736184</v>
      </c>
      <c r="AB10" s="3">
        <f t="shared" si="2"/>
        <v>142.40140220107224</v>
      </c>
      <c r="AC10" s="3">
        <f t="shared" si="2"/>
        <v>225.34509895940909</v>
      </c>
    </row>
    <row r="11" spans="1:29" x14ac:dyDescent="0.25">
      <c r="A11" s="3">
        <v>2026</v>
      </c>
      <c r="B11" s="3">
        <v>0.48784111516719308</v>
      </c>
      <c r="C11" s="3">
        <v>0.55294708810452442</v>
      </c>
      <c r="D11" s="3">
        <v>0.61805306104185553</v>
      </c>
      <c r="F11" s="3">
        <v>2029</v>
      </c>
      <c r="G11" s="3">
        <f>(B14-$B$6)*$B$2*Output!$V$98*$D$2/Output!$V$95/1000000</f>
        <v>9.1584340238840873</v>
      </c>
      <c r="H11" s="3">
        <f>(C14-$B$6)*$B$2*Output!$V$98*$D$2/Output!$V$95/1000000</f>
        <v>23.121852680909399</v>
      </c>
      <c r="I11" s="3">
        <f>(D14-$B$6)*$B$2*Output!$V$98*$D$2/Output!$V$95/1000000</f>
        <v>37.085271337934728</v>
      </c>
      <c r="K11" s="3">
        <v>2029</v>
      </c>
      <c r="L11" s="3">
        <f>(B14-$B$6)*$B$2*Output!$V$101*$E$2/Output!$V$95/1000000</f>
        <v>44.0468259829861</v>
      </c>
      <c r="M11" s="3">
        <f>(C14-$B$6)*$B$2*Output!$V$101*$E$2/Output!$V$95/1000000</f>
        <v>111.20287800122573</v>
      </c>
      <c r="N11" s="3">
        <f>(D14-$B$6)*$B$2*Output!$V$101*$E$2/Output!$V$95/1000000</f>
        <v>178.35893001946542</v>
      </c>
      <c r="P11" s="3">
        <v>2029</v>
      </c>
      <c r="Q11" s="3">
        <f t="shared" si="3"/>
        <v>97.490580467003738</v>
      </c>
      <c r="R11" s="3">
        <f t="shared" si="0"/>
        <v>93.664590627041648</v>
      </c>
      <c r="S11" s="3">
        <f t="shared" si="0"/>
        <v>89.838600787079542</v>
      </c>
      <c r="U11" s="3">
        <v>2029</v>
      </c>
      <c r="V11" s="3">
        <f t="shared" si="4"/>
        <v>2.5094195329962616</v>
      </c>
      <c r="W11" s="3">
        <f t="shared" si="1"/>
        <v>6.3354093729583525</v>
      </c>
      <c r="X11" s="3">
        <f t="shared" si="1"/>
        <v>10.161399212920458</v>
      </c>
      <c r="Z11" s="3">
        <v>2029</v>
      </c>
      <c r="AA11" s="3">
        <f t="shared" si="5"/>
        <v>71.349246531283512</v>
      </c>
      <c r="AB11" s="3">
        <f t="shared" si="2"/>
        <v>180.13197047529442</v>
      </c>
      <c r="AC11" s="3">
        <f t="shared" si="2"/>
        <v>288.91469441930576</v>
      </c>
    </row>
    <row r="12" spans="1:29" x14ac:dyDescent="0.25">
      <c r="A12" s="3">
        <v>2027</v>
      </c>
      <c r="B12" s="3">
        <v>0.5064548202229241</v>
      </c>
      <c r="C12" s="3">
        <v>0.6014389055817031</v>
      </c>
      <c r="D12" s="3">
        <v>0.69642299094048221</v>
      </c>
      <c r="F12" s="3">
        <v>2030</v>
      </c>
      <c r="G12" s="3">
        <f>(B15-$B$6)*$B$2*Output!$V$98*$D$2/Output!$V$95/1000000</f>
        <v>10.684839694531433</v>
      </c>
      <c r="H12" s="3">
        <f>(C15-$B$6)*$B$2*Output!$V$98*$D$2/Output!$V$95/1000000</f>
        <v>28.482310796628287</v>
      </c>
      <c r="I12" s="3">
        <f>(D15-$B$6)*$B$2*Output!$V$98*$D$2/Output!$V$95/1000000</f>
        <v>46.279781898725147</v>
      </c>
      <c r="K12" s="3">
        <v>2030</v>
      </c>
      <c r="L12" s="3">
        <f>(B15-$B$6)*$B$2*Output!$V$101*$E$2/Output!$V$95/1000000</f>
        <v>51.387963646817106</v>
      </c>
      <c r="M12" s="3">
        <f>(C15-$B$6)*$B$2*Output!$V$101*$E$2/Output!$V$95/1000000</f>
        <v>136.98361357200187</v>
      </c>
      <c r="N12" s="3">
        <f>(D15-$B$6)*$B$2*Output!$V$101*$E$2/Output!$V$95/1000000</f>
        <v>222.57926349718679</v>
      </c>
      <c r="P12" s="3">
        <v>2030</v>
      </c>
      <c r="Q12" s="3">
        <f t="shared" si="3"/>
        <v>97.072343878171026</v>
      </c>
      <c r="R12" s="3">
        <f t="shared" si="0"/>
        <v>92.195820063612018</v>
      </c>
      <c r="S12" s="3">
        <f t="shared" si="0"/>
        <v>87.319296249052996</v>
      </c>
      <c r="U12" s="3">
        <v>2030</v>
      </c>
      <c r="V12" s="3">
        <f t="shared" si="4"/>
        <v>2.9276561218289743</v>
      </c>
      <c r="W12" s="3">
        <f t="shared" si="1"/>
        <v>7.8041799363879818</v>
      </c>
      <c r="X12" s="3">
        <f t="shared" si="1"/>
        <v>12.680703750947004</v>
      </c>
      <c r="Z12" s="3">
        <v>2030</v>
      </c>
      <c r="AA12" s="3">
        <f t="shared" si="5"/>
        <v>83.240787619830826</v>
      </c>
      <c r="AB12" s="3">
        <f t="shared" si="2"/>
        <v>221.89289233394683</v>
      </c>
      <c r="AC12" s="3">
        <f t="shared" si="2"/>
        <v>360.54499704806318</v>
      </c>
    </row>
    <row r="13" spans="1:29" x14ac:dyDescent="0.25">
      <c r="A13" s="3">
        <v>2028</v>
      </c>
      <c r="B13" s="3">
        <v>0.52506852527865522</v>
      </c>
      <c r="C13" s="3">
        <v>0.65489942744646512</v>
      </c>
      <c r="D13" s="3">
        <v>0.78473032961427513</v>
      </c>
      <c r="F13" s="3">
        <v>2031</v>
      </c>
      <c r="G13" s="3">
        <f>(B16-$B$6)*$B$2*Output!$V$98*$D$2/Output!$V$95/1000000</f>
        <v>12.211245365178787</v>
      </c>
      <c r="H13" s="3">
        <f>(C16-$B$6)*$B$2*Output!$V$98*$D$2/Output!$V$95/1000000</f>
        <v>30.486989911470008</v>
      </c>
      <c r="I13" s="3">
        <f>(D16-$B$6)*$B$2*Output!$V$98*$D$2/Output!$V$95/1000000</f>
        <v>48.762734457761248</v>
      </c>
      <c r="K13" s="3">
        <v>2031</v>
      </c>
      <c r="L13" s="3">
        <f>(B16-$B$6)*$B$2*Output!$V$101*$E$2/Output!$V$95/1000000</f>
        <v>58.729101310648147</v>
      </c>
      <c r="M13" s="3">
        <f>(C16-$B$6)*$B$2*Output!$V$101*$E$2/Output!$V$95/1000000</f>
        <v>146.62497277084364</v>
      </c>
      <c r="N13" s="3">
        <f>(D16-$B$6)*$B$2*Output!$V$101*$E$2/Output!$V$95/1000000</f>
        <v>234.52084423103926</v>
      </c>
      <c r="P13" s="3">
        <v>2031</v>
      </c>
      <c r="Q13" s="3">
        <f t="shared" si="3"/>
        <v>96.654107289338327</v>
      </c>
      <c r="R13" s="3">
        <f t="shared" si="0"/>
        <v>91.646536101413417</v>
      </c>
      <c r="S13" s="3">
        <f t="shared" si="0"/>
        <v>86.638964913488508</v>
      </c>
      <c r="U13" s="3">
        <v>2031</v>
      </c>
      <c r="V13" s="3">
        <f t="shared" si="4"/>
        <v>3.3458927106616727</v>
      </c>
      <c r="W13" s="3">
        <f t="shared" si="1"/>
        <v>8.3534638985865826</v>
      </c>
      <c r="X13" s="3">
        <f t="shared" si="1"/>
        <v>13.361035086511492</v>
      </c>
      <c r="Z13" s="3">
        <v>2031</v>
      </c>
      <c r="AA13" s="3">
        <f t="shared" si="5"/>
        <v>95.132328708377742</v>
      </c>
      <c r="AB13" s="3">
        <f t="shared" si="2"/>
        <v>237.51044703903588</v>
      </c>
      <c r="AC13" s="3">
        <f t="shared" si="2"/>
        <v>379.88856536969399</v>
      </c>
    </row>
    <row r="14" spans="1:29" x14ac:dyDescent="0.25">
      <c r="A14" s="3">
        <v>2029</v>
      </c>
      <c r="B14" s="3">
        <v>0.54368223033438634</v>
      </c>
      <c r="C14" s="3">
        <v>0.71395869186072047</v>
      </c>
      <c r="D14" s="3">
        <v>0.88423515338705483</v>
      </c>
      <c r="F14" s="3">
        <v>2032</v>
      </c>
      <c r="G14" s="3">
        <f>(B17-$B$6)*$B$2*Output!$V$98*$D$2/Output!$V$95/1000000</f>
        <v>13.73765103582614</v>
      </c>
      <c r="H14" s="3">
        <f>(C17-$B$6)*$B$2*Output!$V$98*$D$2/Output!$V$95/1000000</f>
        <v>32.5293962276779</v>
      </c>
      <c r="I14" s="3">
        <f>(D17-$B$6)*$B$2*Output!$V$98*$D$2/Output!$V$95/1000000</f>
        <v>51.321141419529674</v>
      </c>
      <c r="K14" s="3">
        <v>2032</v>
      </c>
      <c r="L14" s="3">
        <f>(B17-$B$6)*$B$2*Output!$V$101*$E$2/Output!$V$95/1000000</f>
        <v>66.070238974479196</v>
      </c>
      <c r="M14" s="3">
        <f>(C17-$B$6)*$B$2*Output!$V$101*$E$2/Output!$V$95/1000000</f>
        <v>156.44777821574303</v>
      </c>
      <c r="N14" s="3">
        <f>(D17-$B$6)*$B$2*Output!$V$101*$E$2/Output!$V$95/1000000</f>
        <v>246.82531745700703</v>
      </c>
      <c r="P14" s="3">
        <v>2032</v>
      </c>
      <c r="Q14" s="3">
        <f t="shared" si="3"/>
        <v>96.235870700505615</v>
      </c>
      <c r="R14" s="3">
        <f t="shared" si="0"/>
        <v>91.086914850570651</v>
      </c>
      <c r="S14" s="3">
        <f t="shared" si="0"/>
        <v>85.937959000635672</v>
      </c>
      <c r="U14" s="3">
        <v>2032</v>
      </c>
      <c r="V14" s="3">
        <f t="shared" si="4"/>
        <v>3.7641292994943854</v>
      </c>
      <c r="W14" s="3">
        <f t="shared" si="1"/>
        <v>8.9130851494293495</v>
      </c>
      <c r="X14" s="3">
        <f t="shared" si="1"/>
        <v>14.062040999364328</v>
      </c>
      <c r="Z14" s="3">
        <v>2032</v>
      </c>
      <c r="AA14" s="3">
        <f t="shared" si="5"/>
        <v>107.02386979692507</v>
      </c>
      <c r="AB14" s="3">
        <f t="shared" si="2"/>
        <v>253.4219174271104</v>
      </c>
      <c r="AC14" s="3">
        <f t="shared" si="2"/>
        <v>399.81996505729614</v>
      </c>
    </row>
    <row r="15" spans="1:29" x14ac:dyDescent="0.25">
      <c r="A15" s="3">
        <v>2030</v>
      </c>
      <c r="B15" s="3">
        <v>0.56229593539011735</v>
      </c>
      <c r="C15" s="3">
        <v>0.77932662664261587</v>
      </c>
      <c r="D15" s="3">
        <v>0.99635731789511461</v>
      </c>
      <c r="F15" s="3">
        <v>2033</v>
      </c>
      <c r="G15" s="3">
        <f>(B18-$B$6)*$B$2*Output!$V$98*$D$2/Output!$V$95/1000000</f>
        <v>15.264056706473484</v>
      </c>
      <c r="H15" s="3">
        <f>(C18-$B$6)*$B$2*Output!$V$98*$D$2/Output!$V$95/1000000</f>
        <v>34.610676236527212</v>
      </c>
      <c r="I15" s="3">
        <f>(D18-$B$6)*$B$2*Output!$V$98*$D$2/Output!$V$95/1000000</f>
        <v>53.957295766580991</v>
      </c>
      <c r="K15" s="3">
        <v>2033</v>
      </c>
      <c r="L15" s="3">
        <f>(B18-$B$6)*$B$2*Output!$V$101*$E$2/Output!$V$95/1000000</f>
        <v>73.411376638310188</v>
      </c>
      <c r="M15" s="3">
        <f>(C18-$B$6)*$B$2*Output!$V$101*$E$2/Output!$V$95/1000000</f>
        <v>166.45754387355962</v>
      </c>
      <c r="N15" s="3">
        <f>(D18-$B$6)*$B$2*Output!$V$101*$E$2/Output!$V$95/1000000</f>
        <v>259.50371110880923</v>
      </c>
      <c r="P15" s="3">
        <v>2033</v>
      </c>
      <c r="Q15" s="3">
        <f t="shared" si="3"/>
        <v>95.817634111672902</v>
      </c>
      <c r="R15" s="3">
        <f t="shared" si="0"/>
        <v>90.516642171396384</v>
      </c>
      <c r="S15" s="3">
        <f t="shared" si="0"/>
        <v>85.215650231119852</v>
      </c>
      <c r="U15" s="3">
        <v>2033</v>
      </c>
      <c r="V15" s="3">
        <f t="shared" si="4"/>
        <v>4.182365888327098</v>
      </c>
      <c r="W15" s="3">
        <f t="shared" si="1"/>
        <v>9.4833578286036158</v>
      </c>
      <c r="X15" s="3">
        <f t="shared" si="1"/>
        <v>14.784349768880148</v>
      </c>
      <c r="Z15" s="3">
        <v>2033</v>
      </c>
      <c r="AA15" s="3">
        <f t="shared" si="5"/>
        <v>118.91541088547237</v>
      </c>
      <c r="AB15" s="3">
        <f t="shared" si="2"/>
        <v>269.63623529682025</v>
      </c>
      <c r="AC15" s="3">
        <f t="shared" si="2"/>
        <v>420.35705970816855</v>
      </c>
    </row>
    <row r="16" spans="1:29" x14ac:dyDescent="0.25">
      <c r="A16" s="3">
        <v>2031</v>
      </c>
      <c r="B16" s="3">
        <v>0.58090964044584847</v>
      </c>
      <c r="C16" s="3">
        <v>0.80377262189315946</v>
      </c>
      <c r="D16" s="3">
        <v>1.0266356033404707</v>
      </c>
      <c r="F16" s="3">
        <v>2034</v>
      </c>
      <c r="G16" s="3">
        <f>(B19-$B$6)*$B$2*Output!$V$98*$D$2/Output!$V$95/1000000</f>
        <v>16.790462377120839</v>
      </c>
      <c r="H16" s="3">
        <f>(C19-$B$6)*$B$2*Output!$V$98*$D$2/Output!$V$95/1000000</f>
        <v>36.732011269996967</v>
      </c>
      <c r="I16" s="3">
        <f>(D19-$B$6)*$B$2*Output!$V$98*$D$2/Output!$V$95/1000000</f>
        <v>56.673560162873102</v>
      </c>
      <c r="K16" s="3">
        <v>2034</v>
      </c>
      <c r="L16" s="3">
        <f>(B19-$B$6)*$B$2*Output!$V$101*$E$2/Output!$V$95/1000000</f>
        <v>80.752514302141236</v>
      </c>
      <c r="M16" s="3">
        <f>(C19-$B$6)*$B$2*Output!$V$101*$E$2/Output!$V$95/1000000</f>
        <v>176.65995127499733</v>
      </c>
      <c r="N16" s="3">
        <f>(D19-$B$6)*$B$2*Output!$V$101*$E$2/Output!$V$95/1000000</f>
        <v>272.56738824785344</v>
      </c>
      <c r="P16" s="3">
        <v>2034</v>
      </c>
      <c r="Q16" s="3">
        <f t="shared" si="3"/>
        <v>95.399397522840189</v>
      </c>
      <c r="R16" s="3">
        <f t="shared" si="0"/>
        <v>89.935394377817744</v>
      </c>
      <c r="S16" s="3">
        <f t="shared" si="0"/>
        <v>84.471391232795284</v>
      </c>
      <c r="U16" s="3">
        <v>2034</v>
      </c>
      <c r="V16" s="3">
        <f t="shared" si="4"/>
        <v>4.6006024771598106</v>
      </c>
      <c r="W16" s="3">
        <f t="shared" si="1"/>
        <v>10.064605622182256</v>
      </c>
      <c r="X16" s="3">
        <f t="shared" si="1"/>
        <v>15.528608767204716</v>
      </c>
      <c r="Z16" s="3">
        <v>2034</v>
      </c>
      <c r="AA16" s="3">
        <f t="shared" si="5"/>
        <v>130.80695197401968</v>
      </c>
      <c r="AB16" s="3">
        <f t="shared" si="2"/>
        <v>286.1626038750905</v>
      </c>
      <c r="AC16" s="3">
        <f t="shared" si="2"/>
        <v>441.51825577616171</v>
      </c>
    </row>
    <row r="17" spans="1:29" x14ac:dyDescent="0.25">
      <c r="A17" s="3">
        <v>2032</v>
      </c>
      <c r="B17" s="3">
        <v>0.5995233455015796</v>
      </c>
      <c r="C17" s="3">
        <v>0.82867868029225655</v>
      </c>
      <c r="D17" s="3">
        <v>1.0578340150829337</v>
      </c>
      <c r="F17" s="3">
        <v>2035</v>
      </c>
      <c r="G17" s="3">
        <f>(B20-$B$6)*$B$2*Output!$V$98*$D$2/Output!$V$95/1000000</f>
        <v>18.316868047768185</v>
      </c>
      <c r="H17" s="3">
        <f>(C20-$B$6)*$B$2*Output!$V$98*$D$2/Output!$V$95/1000000</f>
        <v>38.894618559543346</v>
      </c>
      <c r="I17" s="3">
        <f>(D20-$B$6)*$B$2*Output!$V$98*$D$2/Output!$V$95/1000000</f>
        <v>59.472369071318496</v>
      </c>
      <c r="K17" s="3">
        <v>2035</v>
      </c>
      <c r="L17" s="3">
        <f>(B20-$B$6)*$B$2*Output!$V$101*$E$2/Output!$V$95/1000000</f>
        <v>88.093651965972271</v>
      </c>
      <c r="M17" s="3">
        <f>(C20-$B$6)*$B$2*Output!$V$101*$E$2/Output!$V$95/1000000</f>
        <v>187.06085460669911</v>
      </c>
      <c r="N17" s="3">
        <f>(D20-$B$6)*$B$2*Output!$V$101*$E$2/Output!$V$95/1000000</f>
        <v>286.02805724742592</v>
      </c>
      <c r="P17" s="3">
        <v>2035</v>
      </c>
      <c r="Q17" s="3">
        <f t="shared" si="3"/>
        <v>94.981160934007491</v>
      </c>
      <c r="R17" s="3">
        <f t="shared" si="0"/>
        <v>89.342837947271306</v>
      </c>
      <c r="S17" s="3">
        <f t="shared" si="0"/>
        <v>83.704514960535121</v>
      </c>
      <c r="U17" s="3">
        <v>2035</v>
      </c>
      <c r="V17" s="3">
        <f t="shared" si="4"/>
        <v>5.0188390659925091</v>
      </c>
      <c r="W17" s="3">
        <f t="shared" si="1"/>
        <v>10.657162052728694</v>
      </c>
      <c r="X17" s="3">
        <f t="shared" si="1"/>
        <v>16.295485039464879</v>
      </c>
      <c r="Z17" s="3">
        <v>2035</v>
      </c>
      <c r="AA17" s="3">
        <f t="shared" si="5"/>
        <v>142.69849306256663</v>
      </c>
      <c r="AB17" s="3">
        <f t="shared" si="2"/>
        <v>303.01050606555225</v>
      </c>
      <c r="AC17" s="3">
        <f t="shared" si="2"/>
        <v>463.32251906853787</v>
      </c>
    </row>
    <row r="18" spans="1:29" x14ac:dyDescent="0.25">
      <c r="A18" s="3">
        <v>2033</v>
      </c>
      <c r="B18" s="3">
        <v>0.61813705055731061</v>
      </c>
      <c r="C18" s="3">
        <v>0.85405878269103819</v>
      </c>
      <c r="D18" s="3">
        <v>1.0899805148247661</v>
      </c>
      <c r="F18" s="3">
        <v>2036</v>
      </c>
      <c r="G18" s="3">
        <f>(B21-$B$6)*$B$2*Output!$V$98*$D$2/Output!$V$95/1000000</f>
        <v>19.843273718415542</v>
      </c>
      <c r="H18" s="3">
        <f>(C21-$B$6)*$B$2*Output!$V$98*$D$2/Output!$V$95/1000000</f>
        <v>41.099752327048414</v>
      </c>
      <c r="I18" s="3">
        <f>(D21-$B$6)*$B$2*Output!$V$98*$D$2/Output!$V$95/1000000</f>
        <v>62.356230935681332</v>
      </c>
      <c r="K18" s="3">
        <v>2036</v>
      </c>
      <c r="L18" s="3">
        <f>(B21-$B$6)*$B$2*Output!$V$101*$E$2/Output!$V$95/1000000</f>
        <v>95.434789629803319</v>
      </c>
      <c r="M18" s="3">
        <f>(C21-$B$6)*$B$2*Output!$V$101*$E$2/Output!$V$95/1000000</f>
        <v>197.6662859580853</v>
      </c>
      <c r="N18" s="3">
        <f>(D21-$B$6)*$B$2*Output!$V$101*$E$2/Output!$V$95/1000000</f>
        <v>299.89778228636743</v>
      </c>
      <c r="P18" s="3">
        <v>2036</v>
      </c>
      <c r="Q18" s="3">
        <f t="shared" si="3"/>
        <v>94.562924345174764</v>
      </c>
      <c r="R18" s="3">
        <f t="shared" si="0"/>
        <v>88.738629221782219</v>
      </c>
      <c r="S18" s="3">
        <f t="shared" si="0"/>
        <v>82.914334098389659</v>
      </c>
      <c r="U18" s="3">
        <v>2036</v>
      </c>
      <c r="V18" s="3">
        <f t="shared" si="4"/>
        <v>5.4370756548252359</v>
      </c>
      <c r="W18" s="3">
        <f t="shared" si="1"/>
        <v>11.261370778217781</v>
      </c>
      <c r="X18" s="3">
        <f t="shared" si="1"/>
        <v>17.085665901610341</v>
      </c>
      <c r="Z18" s="3">
        <v>2036</v>
      </c>
      <c r="AA18" s="3">
        <f t="shared" si="5"/>
        <v>154.59003415111434</v>
      </c>
      <c r="AB18" s="3">
        <f t="shared" si="2"/>
        <v>320.18971294763151</v>
      </c>
      <c r="AC18" s="3">
        <f t="shared" si="2"/>
        <v>485.7893917441491</v>
      </c>
    </row>
    <row r="19" spans="1:29" x14ac:dyDescent="0.25">
      <c r="A19" s="3">
        <v>2034</v>
      </c>
      <c r="B19" s="3">
        <v>0.63675075561304173</v>
      </c>
      <c r="C19" s="3">
        <v>0.87992733480448082</v>
      </c>
      <c r="D19" s="3">
        <v>1.12310391399592</v>
      </c>
      <c r="F19" s="3">
        <v>2037</v>
      </c>
      <c r="G19" s="3">
        <f>(B22-$B$6)*$B$2*Output!$V$98*$D$2/Output!$V$95/1000000</f>
        <v>21.369679389062888</v>
      </c>
      <c r="H19" s="3">
        <f>(C22-$B$6)*$B$2*Output!$V$98*$D$2/Output!$V$95/1000000</f>
        <v>43.348704908921526</v>
      </c>
      <c r="I19" s="3">
        <f>(D22-$B$6)*$B$2*Output!$V$98*$D$2/Output!$V$95/1000000</f>
        <v>65.327730428780214</v>
      </c>
      <c r="K19" s="3">
        <v>2037</v>
      </c>
      <c r="L19" s="3">
        <f>(B22-$B$6)*$B$2*Output!$V$101*$E$2/Output!$V$95/1000000</f>
        <v>102.77592729363433</v>
      </c>
      <c r="M19" s="3">
        <f>(C22-$B$6)*$B$2*Output!$V$101*$E$2/Output!$V$95/1000000</f>
        <v>208.48246072763843</v>
      </c>
      <c r="N19" s="3">
        <f>(D22-$B$6)*$B$2*Output!$V$101*$E$2/Output!$V$95/1000000</f>
        <v>314.18899416164271</v>
      </c>
      <c r="P19" s="3">
        <v>2037</v>
      </c>
      <c r="Q19" s="3">
        <f t="shared" si="3"/>
        <v>94.144687756342051</v>
      </c>
      <c r="R19" s="3">
        <f t="shared" si="0"/>
        <v>88.122414099959329</v>
      </c>
      <c r="S19" s="3">
        <f t="shared" si="0"/>
        <v>82.100140443576564</v>
      </c>
      <c r="U19" s="3">
        <v>2037</v>
      </c>
      <c r="V19" s="3">
        <f t="shared" si="4"/>
        <v>5.8553122436579486</v>
      </c>
      <c r="W19" s="3">
        <f t="shared" si="1"/>
        <v>11.877585900040671</v>
      </c>
      <c r="X19" s="3">
        <f t="shared" si="1"/>
        <v>17.899859556423436</v>
      </c>
      <c r="Z19" s="3">
        <v>2037</v>
      </c>
      <c r="AA19" s="3">
        <f t="shared" si="5"/>
        <v>166.48157523966165</v>
      </c>
      <c r="AB19" s="3">
        <f t="shared" si="2"/>
        <v>337.71029253391936</v>
      </c>
      <c r="AC19" s="3">
        <f t="shared" si="2"/>
        <v>508.93900982817826</v>
      </c>
    </row>
    <row r="20" spans="1:29" x14ac:dyDescent="0.25">
      <c r="A20" s="3">
        <v>2035</v>
      </c>
      <c r="B20" s="3">
        <v>0.65536446066877285</v>
      </c>
      <c r="C20" s="3">
        <v>0.90629918012258592</v>
      </c>
      <c r="D20" s="3">
        <v>1.1572338995763989</v>
      </c>
      <c r="F20" s="3">
        <v>2038</v>
      </c>
      <c r="G20" s="3">
        <f>(B23-$B$6)*$B$2*Output!$V$98*$D$2/Output!$V$95/1000000</f>
        <v>22.896085059710241</v>
      </c>
      <c r="H20" s="3">
        <f>(C23-$B$6)*$B$2*Output!$V$98*$D$2/Output!$V$95/1000000</f>
        <v>45.642807914361015</v>
      </c>
      <c r="I20" s="3">
        <f>(D23-$B$6)*$B$2*Output!$V$98*$D$2/Output!$V$95/1000000</f>
        <v>68.389530769011785</v>
      </c>
      <c r="K20" s="3">
        <v>2038</v>
      </c>
      <c r="L20" s="3">
        <f>(B23-$B$6)*$B$2*Output!$V$101*$E$2/Output!$V$95/1000000</f>
        <v>110.11706495746536</v>
      </c>
      <c r="M20" s="3">
        <f>(C23-$B$6)*$B$2*Output!$V$101*$E$2/Output!$V$95/1000000</f>
        <v>219.51578319347897</v>
      </c>
      <c r="N20" s="3">
        <f>(D23-$B$6)*$B$2*Output!$V$101*$E$2/Output!$V$95/1000000</f>
        <v>328.91450142949253</v>
      </c>
      <c r="P20" s="3">
        <v>2038</v>
      </c>
      <c r="Q20" s="3">
        <f t="shared" si="3"/>
        <v>93.726451167509353</v>
      </c>
      <c r="R20" s="3">
        <f t="shared" si="0"/>
        <v>87.493827719630303</v>
      </c>
      <c r="S20" s="3">
        <f t="shared" si="0"/>
        <v>81.261204271751268</v>
      </c>
      <c r="U20" s="3">
        <v>2038</v>
      </c>
      <c r="V20" s="3">
        <f t="shared" si="4"/>
        <v>6.273548832490647</v>
      </c>
      <c r="W20" s="3">
        <f t="shared" si="1"/>
        <v>12.506172280369697</v>
      </c>
      <c r="X20" s="3">
        <f t="shared" si="1"/>
        <v>18.738795728248732</v>
      </c>
      <c r="Z20" s="3">
        <v>2038</v>
      </c>
      <c r="AA20" s="3">
        <f t="shared" si="5"/>
        <v>178.37311632820857</v>
      </c>
      <c r="AB20" s="3">
        <f t="shared" si="2"/>
        <v>355.58261879367097</v>
      </c>
      <c r="AC20" s="3">
        <f t="shared" si="2"/>
        <v>532.79212125913307</v>
      </c>
    </row>
    <row r="21" spans="1:29" x14ac:dyDescent="0.25">
      <c r="A21" s="3">
        <v>2036</v>
      </c>
      <c r="B21" s="3">
        <v>0.67397816572450397</v>
      </c>
      <c r="C21" s="3">
        <v>0.93318961321391791</v>
      </c>
      <c r="D21" s="3">
        <v>1.1924010607033324</v>
      </c>
      <c r="F21" s="3">
        <v>2039</v>
      </c>
      <c r="G21" s="3">
        <f>(B24-$B$6)*$B$2*Output!$V$98*$D$2/Output!$V$95/1000000</f>
        <v>24.422490730357595</v>
      </c>
      <c r="H21" s="3">
        <f>(C24-$B$6)*$B$2*Output!$V$98*$D$2/Output!$V$95/1000000</f>
        <v>47.983433418814222</v>
      </c>
      <c r="I21" s="3">
        <f>(D24-$B$6)*$B$2*Output!$V$98*$D$2/Output!$V$95/1000000</f>
        <v>71.544376107270821</v>
      </c>
      <c r="K21" s="3">
        <v>2039</v>
      </c>
      <c r="L21" s="3">
        <f>(B24-$B$6)*$B$2*Output!$V$101*$E$2/Output!$V$95/1000000</f>
        <v>117.45820262129641</v>
      </c>
      <c r="M21" s="3">
        <f>(C24-$B$6)*$B$2*Output!$V$101*$E$2/Output!$V$95/1000000</f>
        <v>230.77285225322481</v>
      </c>
      <c r="N21" s="3">
        <f>(D24-$B$6)*$B$2*Output!$V$101*$E$2/Output!$V$95/1000000</f>
        <v>344.08750188515313</v>
      </c>
      <c r="P21" s="3">
        <v>2039</v>
      </c>
      <c r="Q21" s="3">
        <f t="shared" si="3"/>
        <v>93.308214578676626</v>
      </c>
      <c r="R21" s="3">
        <f t="shared" si="0"/>
        <v>86.852494130832667</v>
      </c>
      <c r="S21" s="3">
        <f t="shared" si="0"/>
        <v>80.396773682988695</v>
      </c>
      <c r="U21" s="3">
        <v>2039</v>
      </c>
      <c r="V21" s="3">
        <f t="shared" si="4"/>
        <v>6.6917854213233738</v>
      </c>
      <c r="W21" s="3">
        <f t="shared" si="1"/>
        <v>13.147505869167333</v>
      </c>
      <c r="X21" s="3">
        <f t="shared" si="1"/>
        <v>19.603226317011305</v>
      </c>
      <c r="Z21" s="3">
        <v>2039</v>
      </c>
      <c r="AA21" s="3">
        <f t="shared" si="5"/>
        <v>190.26465741675628</v>
      </c>
      <c r="AB21" s="3">
        <f t="shared" si="2"/>
        <v>373.81738095051099</v>
      </c>
      <c r="AC21" s="3">
        <f t="shared" si="2"/>
        <v>557.37010448426599</v>
      </c>
    </row>
    <row r="22" spans="1:29" x14ac:dyDescent="0.25">
      <c r="A22" s="3">
        <v>2037</v>
      </c>
      <c r="B22" s="3">
        <v>0.69259187078023499</v>
      </c>
      <c r="C22" s="3">
        <v>0.96061439343342381</v>
      </c>
      <c r="D22" s="3">
        <v>1.2286369160866131</v>
      </c>
      <c r="F22" s="3">
        <v>2040</v>
      </c>
      <c r="G22" s="3">
        <f>(B25-$B$6)*$B$2*Output!$V$98*$D$2/Output!$V$95/1000000</f>
        <v>25.948896401004941</v>
      </c>
      <c r="H22" s="3">
        <f>(C25-$B$6)*$B$2*Output!$V$98*$D$2/Output!$V$95/1000000</f>
        <v>50.371995193705786</v>
      </c>
      <c r="I22" s="3">
        <f>(D25-$B$6)*$B$2*Output!$V$98*$D$2/Output!$V$95/1000000</f>
        <v>74.795093986406627</v>
      </c>
      <c r="K22" s="3">
        <v>2040</v>
      </c>
      <c r="L22" s="3">
        <f>(B25-$B$6)*$B$2*Output!$V$101*$E$2/Output!$V$95/1000000</f>
        <v>124.79934028512743</v>
      </c>
      <c r="M22" s="3">
        <f>(C25-$B$6)*$B$2*Output!$V$101*$E$2/Output!$V$95/1000000</f>
        <v>242.26046733828082</v>
      </c>
      <c r="N22" s="3">
        <f>(D25-$B$6)*$B$2*Output!$V$101*$E$2/Output!$V$95/1000000</f>
        <v>359.72159439143428</v>
      </c>
      <c r="P22" s="3">
        <v>2040</v>
      </c>
      <c r="Q22" s="3">
        <f t="shared" si="3"/>
        <v>92.889977989843928</v>
      </c>
      <c r="R22" s="3">
        <f t="shared" si="3"/>
        <v>86.198025958866836</v>
      </c>
      <c r="S22" s="3">
        <f t="shared" si="3"/>
        <v>79.50607392788973</v>
      </c>
      <c r="U22" s="3">
        <v>2040</v>
      </c>
      <c r="V22" s="3">
        <f t="shared" si="4"/>
        <v>7.1100220101560723</v>
      </c>
      <c r="W22" s="3">
        <f t="shared" si="4"/>
        <v>13.801974041133164</v>
      </c>
      <c r="X22" s="3">
        <f t="shared" si="4"/>
        <v>20.49392607211027</v>
      </c>
      <c r="Z22" s="3">
        <v>2040</v>
      </c>
      <c r="AA22" s="3">
        <f t="shared" si="5"/>
        <v>202.15619850530322</v>
      </c>
      <c r="AB22" s="3">
        <f t="shared" si="5"/>
        <v>392.42559306270152</v>
      </c>
      <c r="AC22" s="3">
        <f t="shared" si="5"/>
        <v>582.69498762010016</v>
      </c>
    </row>
    <row r="23" spans="1:29" x14ac:dyDescent="0.25">
      <c r="A23" s="3">
        <v>2038</v>
      </c>
      <c r="B23" s="3">
        <v>0.71120557583596611</v>
      </c>
      <c r="C23" s="3">
        <v>0.98858975904681734</v>
      </c>
      <c r="D23" s="3">
        <v>1.2659739422576686</v>
      </c>
      <c r="F23" s="3">
        <v>2041</v>
      </c>
      <c r="G23" s="3">
        <f>(B26-$B$6)*$B$2*Output!$V$98*$D$2/Output!$V$95/1000000</f>
        <v>27.47530207165229</v>
      </c>
      <c r="H23" s="3">
        <f>(C26-$B$6)*$B$2*Output!$V$98*$D$2/Output!$V$95/1000000</f>
        <v>52.674786214240783</v>
      </c>
      <c r="I23" s="3">
        <f>(D26-$B$6)*$B$2*Output!$V$98*$D$2/Output!$V$95/1000000</f>
        <v>77.8742703568293</v>
      </c>
      <c r="K23" s="3">
        <v>2041</v>
      </c>
      <c r="L23" s="3">
        <f>(B26-$B$6)*$B$2*Output!$V$101*$E$2/Output!$V$95/1000000</f>
        <v>132.14047794895845</v>
      </c>
      <c r="M23" s="3">
        <f>(C26-$B$6)*$B$2*Output!$V$101*$E$2/Output!$V$95/1000000</f>
        <v>253.33557418429507</v>
      </c>
      <c r="N23" s="3">
        <f>(D26-$B$6)*$B$2*Output!$V$101*$E$2/Output!$V$95/1000000</f>
        <v>374.53067041963175</v>
      </c>
      <c r="P23" s="3">
        <v>2041</v>
      </c>
      <c r="Q23" s="3">
        <f t="shared" si="3"/>
        <v>92.471741401011215</v>
      </c>
      <c r="R23" s="3">
        <f t="shared" si="3"/>
        <v>85.567059054233468</v>
      </c>
      <c r="S23" s="3">
        <f t="shared" si="3"/>
        <v>78.662376707455735</v>
      </c>
      <c r="U23" s="3">
        <v>2041</v>
      </c>
      <c r="V23" s="3">
        <f t="shared" si="4"/>
        <v>7.5282585989887849</v>
      </c>
      <c r="W23" s="3">
        <f t="shared" si="4"/>
        <v>14.432940945766532</v>
      </c>
      <c r="X23" s="3">
        <f t="shared" si="4"/>
        <v>21.337623292544265</v>
      </c>
      <c r="Z23" s="3">
        <v>2041</v>
      </c>
      <c r="AA23" s="3">
        <f t="shared" si="5"/>
        <v>214.04773959385054</v>
      </c>
      <c r="AB23" s="3">
        <f t="shared" si="5"/>
        <v>410.36560374637304</v>
      </c>
      <c r="AC23" s="3">
        <f t="shared" si="5"/>
        <v>606.68346789889517</v>
      </c>
    </row>
    <row r="24" spans="1:29" x14ac:dyDescent="0.25">
      <c r="A24" s="3">
        <v>2039</v>
      </c>
      <c r="B24" s="3">
        <v>0.72981928089169723</v>
      </c>
      <c r="C24" s="3">
        <v>1.0171324417841898</v>
      </c>
      <c r="D24" s="3">
        <v>1.3044456026766824</v>
      </c>
      <c r="F24" s="3">
        <v>2042</v>
      </c>
      <c r="G24" s="3">
        <f>(B27-$B$6)*$B$2*Output!$V$98*$D$2/Output!$V$95/1000000</f>
        <v>29.001707742299647</v>
      </c>
      <c r="H24" s="3">
        <f>(C27-$B$6)*$B$2*Output!$V$98*$D$2/Output!$V$95/1000000</f>
        <v>55.02058776660251</v>
      </c>
      <c r="I24" s="3">
        <f>(D27-$B$6)*$B$2*Output!$V$98*$D$2/Output!$V$95/1000000</f>
        <v>81.039467790905377</v>
      </c>
      <c r="K24" s="3">
        <v>2042</v>
      </c>
      <c r="L24" s="3">
        <f>(B27-$B$6)*$B$2*Output!$V$101*$E$2/Output!$V$95/1000000</f>
        <v>139.48161561278948</v>
      </c>
      <c r="M24" s="3">
        <f>(C27-$B$6)*$B$2*Output!$V$101*$E$2/Output!$V$95/1000000</f>
        <v>264.61753707205901</v>
      </c>
      <c r="N24" s="3">
        <f>(D27-$B$6)*$B$2*Output!$V$101*$E$2/Output!$V$95/1000000</f>
        <v>389.75345853132859</v>
      </c>
      <c r="P24" s="3">
        <v>2042</v>
      </c>
      <c r="Q24" s="3">
        <f t="shared" si="3"/>
        <v>92.053504812178502</v>
      </c>
      <c r="R24" s="3">
        <f t="shared" si="3"/>
        <v>84.924307223442554</v>
      </c>
      <c r="S24" s="3">
        <f t="shared" si="3"/>
        <v>77.795109634706577</v>
      </c>
      <c r="U24" s="3">
        <v>2042</v>
      </c>
      <c r="V24" s="3">
        <f t="shared" si="4"/>
        <v>7.9464951878214976</v>
      </c>
      <c r="W24" s="3">
        <f t="shared" si="4"/>
        <v>15.075692776557446</v>
      </c>
      <c r="X24" s="3">
        <f t="shared" si="4"/>
        <v>22.204890365293423</v>
      </c>
      <c r="Z24" s="3">
        <v>2042</v>
      </c>
      <c r="AA24" s="3">
        <f t="shared" si="5"/>
        <v>225.93928068239785</v>
      </c>
      <c r="AB24" s="3">
        <f t="shared" si="5"/>
        <v>428.64069016796384</v>
      </c>
      <c r="AC24" s="3">
        <f t="shared" si="5"/>
        <v>631.34209965353068</v>
      </c>
    </row>
    <row r="25" spans="1:29" x14ac:dyDescent="0.25">
      <c r="A25" s="3">
        <v>2040</v>
      </c>
      <c r="B25" s="3">
        <v>0.74843298594742824</v>
      </c>
      <c r="C25" s="3">
        <v>1.0462596818358922</v>
      </c>
      <c r="D25" s="3">
        <v>1.3440863777243564</v>
      </c>
      <c r="F25" s="3">
        <v>2043</v>
      </c>
      <c r="G25" s="3">
        <f>(B28-$B$6)*$B$2*Output!$V$98*$D$2/Output!$V$95/1000000</f>
        <v>30.528113412946986</v>
      </c>
      <c r="H25" s="3">
        <f>(C28-$B$6)*$B$2*Output!$V$98*$D$2/Output!$V$95/1000000</f>
        <v>57.410601409666036</v>
      </c>
      <c r="I25" s="3">
        <f>(D28-$B$6)*$B$2*Output!$V$98*$D$2/Output!$V$95/1000000</f>
        <v>84.293089406385121</v>
      </c>
      <c r="K25" s="3">
        <v>2043</v>
      </c>
      <c r="L25" s="3">
        <f>(B28-$B$6)*$B$2*Output!$V$101*$E$2/Output!$V$95/1000000</f>
        <v>146.82275327662049</v>
      </c>
      <c r="M25" s="3">
        <f>(C28-$B$6)*$B$2*Output!$V$101*$E$2/Output!$V$95/1000000</f>
        <v>276.11213481207051</v>
      </c>
      <c r="N25" s="3">
        <f>(D28-$B$6)*$B$2*Output!$V$101*$E$2/Output!$V$95/1000000</f>
        <v>405.40151634752073</v>
      </c>
      <c r="P25" s="3">
        <v>2043</v>
      </c>
      <c r="Q25" s="3">
        <f t="shared" si="3"/>
        <v>91.63526822334579</v>
      </c>
      <c r="R25" s="3">
        <f t="shared" si="3"/>
        <v>84.269441238232588</v>
      </c>
      <c r="S25" s="3">
        <f t="shared" si="3"/>
        <v>76.903614253119372</v>
      </c>
      <c r="U25" s="3">
        <v>2043</v>
      </c>
      <c r="V25" s="3">
        <f t="shared" si="4"/>
        <v>8.3647317766542102</v>
      </c>
      <c r="W25" s="3">
        <f t="shared" si="4"/>
        <v>15.730558761767412</v>
      </c>
      <c r="X25" s="3">
        <f t="shared" si="4"/>
        <v>23.096385746880628</v>
      </c>
      <c r="Z25" s="3">
        <v>2043</v>
      </c>
      <c r="AA25" s="3">
        <f t="shared" si="5"/>
        <v>237.83082177094516</v>
      </c>
      <c r="AB25" s="3">
        <f t="shared" si="5"/>
        <v>447.26021313306524</v>
      </c>
      <c r="AC25" s="3">
        <f t="shared" si="5"/>
        <v>656.68960449518568</v>
      </c>
    </row>
    <row r="26" spans="1:29" x14ac:dyDescent="0.25">
      <c r="A26" s="3">
        <v>2041</v>
      </c>
      <c r="B26" s="3">
        <v>0.76704669100315936</v>
      </c>
      <c r="C26" s="3">
        <v>1.074340993171067</v>
      </c>
      <c r="D26" s="3">
        <v>1.381635295338975</v>
      </c>
      <c r="F26" s="3">
        <v>2044</v>
      </c>
      <c r="G26" s="3">
        <f>(B29-$B$6)*$B$2*Output!$V$98*$D$2/Output!$V$95/1000000</f>
        <v>32.054519083594336</v>
      </c>
      <c r="H26" s="3">
        <f>(C29-$B$6)*$B$2*Output!$V$98*$D$2/Output!$V$95/1000000</f>
        <v>59.846062269520694</v>
      </c>
      <c r="I26" s="3">
        <f>(D29-$B$6)*$B$2*Output!$V$98*$D$2/Output!$V$95/1000000</f>
        <v>87.637605455447058</v>
      </c>
      <c r="K26" s="3">
        <v>2044</v>
      </c>
      <c r="L26" s="3">
        <f>(B29-$B$6)*$B$2*Output!$V$101*$E$2/Output!$V$95/1000000</f>
        <v>154.16389094045152</v>
      </c>
      <c r="M26" s="3">
        <f>(C29-$B$6)*$B$2*Output!$V$101*$E$2/Output!$V$95/1000000</f>
        <v>287.82530765391596</v>
      </c>
      <c r="N26" s="3">
        <f>(D29-$B$6)*$B$2*Output!$V$101*$E$2/Output!$V$95/1000000</f>
        <v>421.4867243673803</v>
      </c>
      <c r="P26" s="3">
        <v>2044</v>
      </c>
      <c r="Q26" s="3">
        <f t="shared" si="3"/>
        <v>91.217031634513077</v>
      </c>
      <c r="R26" s="3">
        <f t="shared" si="3"/>
        <v>83.602122672893927</v>
      </c>
      <c r="S26" s="3">
        <f t="shared" si="3"/>
        <v>75.987213711274777</v>
      </c>
      <c r="U26" s="3">
        <v>2044</v>
      </c>
      <c r="V26" s="3">
        <f t="shared" si="4"/>
        <v>8.7829683654869228</v>
      </c>
      <c r="W26" s="3">
        <f t="shared" si="4"/>
        <v>16.397877327106073</v>
      </c>
      <c r="X26" s="3">
        <f t="shared" si="4"/>
        <v>24.012786288725223</v>
      </c>
      <c r="Z26" s="3">
        <v>2044</v>
      </c>
      <c r="AA26" s="3">
        <f t="shared" si="5"/>
        <v>249.72236285949251</v>
      </c>
      <c r="AB26" s="3">
        <f t="shared" si="5"/>
        <v>466.23379495435626</v>
      </c>
      <c r="AC26" s="3">
        <f t="shared" si="5"/>
        <v>682.74522704922003</v>
      </c>
    </row>
    <row r="27" spans="1:29" x14ac:dyDescent="0.25">
      <c r="A27" s="3">
        <v>2042</v>
      </c>
      <c r="B27" s="3">
        <v>0.78566039605889049</v>
      </c>
      <c r="C27" s="3">
        <v>1.102946795058857</v>
      </c>
      <c r="D27" s="3">
        <v>1.4202331940588235</v>
      </c>
      <c r="F27" s="3">
        <v>2045</v>
      </c>
      <c r="G27" s="3">
        <f>(B30-$B$6)*$B$2*Output!$V$98*$D$2/Output!$V$95/1000000</f>
        <v>33.5809247542417</v>
      </c>
      <c r="H27" s="3">
        <f>(C30-$B$6)*$B$2*Output!$V$98*$D$2/Output!$V$95/1000000</f>
        <v>62.328239977216469</v>
      </c>
      <c r="I27" s="3">
        <f>(D30-$B$6)*$B$2*Output!$V$98*$D$2/Output!$V$95/1000000</f>
        <v>91.075555200191275</v>
      </c>
      <c r="K27" s="3">
        <v>2045</v>
      </c>
      <c r="L27" s="3">
        <f>(B30-$B$6)*$B$2*Output!$V$101*$E$2/Output!$V$95/1000000</f>
        <v>161.50502860428256</v>
      </c>
      <c r="M27" s="3">
        <f>(C30-$B$6)*$B$2*Output!$V$101*$E$2/Output!$V$95/1000000</f>
        <v>299.76316179629413</v>
      </c>
      <c r="N27" s="3">
        <f>(D30-$B$6)*$B$2*Output!$V$101*$E$2/Output!$V$95/1000000</f>
        <v>438.02129498830595</v>
      </c>
      <c r="P27" s="3">
        <v>2045</v>
      </c>
      <c r="Q27" s="3">
        <f t="shared" si="3"/>
        <v>90.798795045680379</v>
      </c>
      <c r="R27" s="3">
        <f t="shared" si="3"/>
        <v>82.922003647325198</v>
      </c>
      <c r="S27" s="3">
        <f t="shared" si="3"/>
        <v>75.045212248970003</v>
      </c>
      <c r="U27" s="3">
        <v>2045</v>
      </c>
      <c r="V27" s="3">
        <f t="shared" si="4"/>
        <v>9.2012049543196213</v>
      </c>
      <c r="W27" s="3">
        <f t="shared" si="4"/>
        <v>17.077996352674802</v>
      </c>
      <c r="X27" s="3">
        <f t="shared" si="4"/>
        <v>24.954787751029997</v>
      </c>
      <c r="Z27" s="3">
        <v>2045</v>
      </c>
      <c r="AA27" s="3">
        <f t="shared" si="5"/>
        <v>261.61390394803936</v>
      </c>
      <c r="AB27" s="3">
        <f t="shared" si="5"/>
        <v>485.57132675717094</v>
      </c>
      <c r="AC27" s="3">
        <f t="shared" si="5"/>
        <v>709.52874956630285</v>
      </c>
    </row>
    <row r="28" spans="1:29" x14ac:dyDescent="0.25">
      <c r="A28" s="3">
        <v>2043</v>
      </c>
      <c r="B28" s="3">
        <v>0.8042741011146215</v>
      </c>
      <c r="C28" s="3">
        <v>1.1320917398704751</v>
      </c>
      <c r="D28" s="3">
        <v>1.4599093786263291</v>
      </c>
      <c r="F28" s="3">
        <v>2046</v>
      </c>
      <c r="G28" s="3">
        <f>(B31-$B$6)*$B$2*Output!$V$98*$D$2/Output!$V$95/1000000</f>
        <v>35.107330424889042</v>
      </c>
      <c r="H28" s="3">
        <f>(C31-$B$6)*$B$2*Output!$V$98*$D$2/Output!$V$95/1000000</f>
        <v>64.858439632708183</v>
      </c>
      <c r="I28" s="3">
        <f>(D31-$B$6)*$B$2*Output!$V$98*$D$2/Output!$V$95/1000000</f>
        <v>94.609548840527353</v>
      </c>
      <c r="K28" s="3">
        <v>2046</v>
      </c>
      <c r="L28" s="3">
        <f>(B31-$B$6)*$B$2*Output!$V$101*$E$2/Output!$V$95/1000000</f>
        <v>168.84616626811362</v>
      </c>
      <c r="M28" s="3">
        <f>(C31-$B$6)*$B$2*Output!$V$101*$E$2/Output!$V$95/1000000</f>
        <v>311.93197402303662</v>
      </c>
      <c r="N28" s="3">
        <f>(D31-$B$6)*$B$2*Output!$V$101*$E$2/Output!$V$95/1000000</f>
        <v>455.0177817779599</v>
      </c>
      <c r="P28" s="3">
        <v>2046</v>
      </c>
      <c r="Q28" s="3">
        <f t="shared" si="3"/>
        <v>90.380558456847666</v>
      </c>
      <c r="R28" s="3">
        <f t="shared" si="3"/>
        <v>82.228726562911746</v>
      </c>
      <c r="S28" s="3">
        <f t="shared" si="3"/>
        <v>74.076894668975811</v>
      </c>
      <c r="U28" s="3">
        <v>2046</v>
      </c>
      <c r="V28" s="3">
        <f t="shared" si="4"/>
        <v>9.6194415431523339</v>
      </c>
      <c r="W28" s="3">
        <f t="shared" si="4"/>
        <v>17.771273437088254</v>
      </c>
      <c r="X28" s="3">
        <f t="shared" si="4"/>
        <v>25.923105331024189</v>
      </c>
      <c r="Z28" s="3">
        <v>2046</v>
      </c>
      <c r="AA28" s="3">
        <f t="shared" si="5"/>
        <v>273.50544503658671</v>
      </c>
      <c r="AB28" s="3">
        <f t="shared" si="5"/>
        <v>505.28297598915231</v>
      </c>
      <c r="AC28" s="3">
        <f t="shared" si="5"/>
        <v>737.06050694171824</v>
      </c>
    </row>
    <row r="29" spans="1:29" x14ac:dyDescent="0.25">
      <c r="A29" s="3">
        <v>2044</v>
      </c>
      <c r="B29" s="3">
        <v>0.82288780617035262</v>
      </c>
      <c r="C29" s="3">
        <v>1.161790889311453</v>
      </c>
      <c r="D29" s="3">
        <v>1.5006939724525536</v>
      </c>
      <c r="F29" s="3">
        <v>2047</v>
      </c>
      <c r="G29" s="3">
        <f>(B32-$B$6)*$B$2*Output!$V$98*$D$2/Output!$V$95/1000000</f>
        <v>36.633736095536392</v>
      </c>
      <c r="H29" s="3">
        <f>(C32-$B$6)*$B$2*Output!$V$98*$D$2/Output!$V$95/1000000</f>
        <v>67.438002795728409</v>
      </c>
      <c r="I29" s="3">
        <f>(D32-$B$6)*$B$2*Output!$V$98*$D$2/Output!$V$95/1000000</f>
        <v>98.242269495920482</v>
      </c>
      <c r="K29" s="3">
        <v>2047</v>
      </c>
      <c r="L29" s="3">
        <f>(B32-$B$6)*$B$2*Output!$V$101*$E$2/Output!$V$95/1000000</f>
        <v>176.1873039319446</v>
      </c>
      <c r="M29" s="3">
        <f>(C32-$B$6)*$B$2*Output!$V$101*$E$2/Output!$V$95/1000000</f>
        <v>324.33819646863844</v>
      </c>
      <c r="N29" s="3">
        <f>(D32-$B$6)*$B$2*Output!$V$101*$E$2/Output!$V$95/1000000</f>
        <v>472.48908900533235</v>
      </c>
      <c r="P29" s="3">
        <v>2047</v>
      </c>
      <c r="Q29" s="3">
        <f t="shared" si="3"/>
        <v>89.962321868014953</v>
      </c>
      <c r="R29" s="3">
        <f t="shared" si="3"/>
        <v>81.521923831025561</v>
      </c>
      <c r="S29" s="3">
        <f t="shared" si="3"/>
        <v>73.081525794036168</v>
      </c>
      <c r="U29" s="3">
        <v>2047</v>
      </c>
      <c r="V29" s="3">
        <f t="shared" si="4"/>
        <v>10.037678131985047</v>
      </c>
      <c r="W29" s="3">
        <f t="shared" si="4"/>
        <v>18.478076168974439</v>
      </c>
      <c r="X29" s="3">
        <f t="shared" si="4"/>
        <v>26.918474205963832</v>
      </c>
      <c r="Z29" s="3">
        <v>2047</v>
      </c>
      <c r="AA29" s="3">
        <f t="shared" si="5"/>
        <v>285.39698612513405</v>
      </c>
      <c r="AB29" s="3">
        <f t="shared" si="5"/>
        <v>525.37919413969746</v>
      </c>
      <c r="AC29" s="3">
        <f t="shared" si="5"/>
        <v>765.36140215426099</v>
      </c>
    </row>
    <row r="30" spans="1:29" x14ac:dyDescent="0.25">
      <c r="A30" s="3">
        <v>2045</v>
      </c>
      <c r="B30" s="3">
        <v>0.84150151122608374</v>
      </c>
      <c r="C30" s="3">
        <v>1.1920597258569601</v>
      </c>
      <c r="D30" s="3">
        <v>1.5426179404878371</v>
      </c>
      <c r="F30" s="3">
        <v>2048</v>
      </c>
      <c r="G30" s="3">
        <f>(B33-$B$6)*$B$2*Output!$V$98*$D$2/Output!$V$95/1000000</f>
        <v>38.160141766183749</v>
      </c>
      <c r="H30" s="3">
        <f>(C33-$B$6)*$B$2*Output!$V$98*$D$2/Output!$V$95/1000000</f>
        <v>70.068308504342056</v>
      </c>
      <c r="I30" s="3">
        <f>(D33-$B$6)*$B$2*Output!$V$98*$D$2/Output!$V$95/1000000</f>
        <v>101.9764752425004</v>
      </c>
      <c r="K30" s="3">
        <v>2048</v>
      </c>
      <c r="L30" s="3">
        <f>(B33-$B$6)*$B$2*Output!$V$101*$E$2/Output!$V$95/1000000</f>
        <v>183.52844159577566</v>
      </c>
      <c r="M30" s="3">
        <f>(C33-$B$6)*$B$2*Output!$V$101*$E$2/Output!$V$95/1000000</f>
        <v>336.98846151692283</v>
      </c>
      <c r="N30" s="3">
        <f>(D33-$B$6)*$B$2*Output!$V$101*$E$2/Output!$V$95/1000000</f>
        <v>490.44848143807025</v>
      </c>
      <c r="P30" s="3">
        <v>2048</v>
      </c>
      <c r="Q30" s="3">
        <f t="shared" si="3"/>
        <v>89.544085279182241</v>
      </c>
      <c r="R30" s="3">
        <f t="shared" si="3"/>
        <v>80.801217593940351</v>
      </c>
      <c r="S30" s="3">
        <f t="shared" si="3"/>
        <v>72.05834990869846</v>
      </c>
      <c r="U30" s="3">
        <v>2048</v>
      </c>
      <c r="V30" s="3">
        <f t="shared" si="4"/>
        <v>10.455914720817759</v>
      </c>
      <c r="W30" s="3">
        <f t="shared" si="4"/>
        <v>19.198782406059649</v>
      </c>
      <c r="X30" s="3">
        <f t="shared" si="4"/>
        <v>27.94165009130154</v>
      </c>
      <c r="Z30" s="3">
        <v>2048</v>
      </c>
      <c r="AA30" s="3">
        <f t="shared" si="5"/>
        <v>297.28852721368133</v>
      </c>
      <c r="AB30" s="3">
        <f t="shared" si="5"/>
        <v>545.87072467505936</v>
      </c>
      <c r="AC30" s="3">
        <f t="shared" si="5"/>
        <v>794.45292213643734</v>
      </c>
    </row>
    <row r="31" spans="1:29" x14ac:dyDescent="0.25">
      <c r="A31" s="3">
        <v>2046</v>
      </c>
      <c r="B31" s="3">
        <v>0.86011521628181486</v>
      </c>
      <c r="C31" s="3">
        <v>1.2229141645065895</v>
      </c>
      <c r="D31" s="3">
        <v>1.5857131127313648</v>
      </c>
      <c r="F31" s="3">
        <v>2049</v>
      </c>
      <c r="G31" s="3">
        <f>(B34-$B$6)*$B$2*Output!$V$98*$D$2/Output!$V$95/1000000</f>
        <v>39.686547436831091</v>
      </c>
      <c r="H31" s="3">
        <f>(C34-$B$6)*$B$2*Output!$V$98*$D$2/Output!$V$95/1000000</f>
        <v>72.750774321955447</v>
      </c>
      <c r="I31" s="3">
        <f>(D34-$B$6)*$B$2*Output!$V$98*$D$2/Output!$V$95/1000000</f>
        <v>105.81500120707983</v>
      </c>
      <c r="K31" s="3">
        <v>2049</v>
      </c>
      <c r="L31" s="3">
        <f>(B34-$B$6)*$B$2*Output!$V$101*$E$2/Output!$V$95/1000000</f>
        <v>190.86957925960672</v>
      </c>
      <c r="M31" s="3">
        <f>(C34-$B$6)*$B$2*Output!$V$101*$E$2/Output!$V$95/1000000</f>
        <v>349.88958683655648</v>
      </c>
      <c r="N31" s="3">
        <f>(D34-$B$6)*$B$2*Output!$V$101*$E$2/Output!$V$95/1000000</f>
        <v>508.90959441350657</v>
      </c>
      <c r="P31" s="3">
        <v>2049</v>
      </c>
      <c r="Q31" s="3">
        <f t="shared" si="3"/>
        <v>89.125848690349514</v>
      </c>
      <c r="R31" s="3">
        <f t="shared" si="3"/>
        <v>80.066219437950039</v>
      </c>
      <c r="S31" s="3">
        <f t="shared" si="3"/>
        <v>71.006590185550522</v>
      </c>
      <c r="U31" s="3">
        <v>2049</v>
      </c>
      <c r="V31" s="3">
        <f t="shared" si="4"/>
        <v>10.874151309650486</v>
      </c>
      <c r="W31" s="3">
        <f t="shared" si="4"/>
        <v>19.933780562049961</v>
      </c>
      <c r="X31" s="3">
        <f t="shared" si="4"/>
        <v>28.993409814449478</v>
      </c>
      <c r="Z31" s="3">
        <v>2049</v>
      </c>
      <c r="AA31" s="3">
        <f t="shared" si="5"/>
        <v>309.18006830222907</v>
      </c>
      <c r="AB31" s="3">
        <f t="shared" si="5"/>
        <v>566.76861119512478</v>
      </c>
      <c r="AC31" s="3">
        <f t="shared" si="5"/>
        <v>824.35715408802173</v>
      </c>
    </row>
    <row r="32" spans="1:29" x14ac:dyDescent="0.25">
      <c r="A32" s="3">
        <v>2047</v>
      </c>
      <c r="B32" s="3">
        <v>0.87872892133754588</v>
      </c>
      <c r="C32" s="3">
        <v>1.2543705648675265</v>
      </c>
      <c r="D32" s="3">
        <v>1.6300122083975075</v>
      </c>
      <c r="F32" s="3">
        <v>2050</v>
      </c>
      <c r="G32" s="3">
        <f>(B35-$B$6)*$B$2*Output!$V$98*$D$2/Output!$V$95/1000000</f>
        <v>41.212953107478448</v>
      </c>
      <c r="H32" s="3">
        <f>(C35-$B$6)*$B$2*Output!$V$98*$D$2/Output!$V$95/1000000</f>
        <v>75.486857413575279</v>
      </c>
      <c r="I32" s="3">
        <f>(D35-$B$6)*$B$2*Output!$V$98*$D$2/Output!$V$95/1000000</f>
        <v>109.76076171967212</v>
      </c>
      <c r="K32" s="3">
        <v>2050</v>
      </c>
      <c r="L32" s="3">
        <f>(B35-$B$6)*$B$2*Output!$V$101*$E$2/Output!$V$95/1000000</f>
        <v>198.2107169234377</v>
      </c>
      <c r="M32" s="3">
        <f>(C35-$B$6)*$B$2*Output!$V$101*$E$2/Output!$V$95/1000000</f>
        <v>363.04858055723827</v>
      </c>
      <c r="N32" s="3">
        <f>(D35-$B$6)*$B$2*Output!$V$101*$E$2/Output!$V$95/1000000</f>
        <v>527.886444191039</v>
      </c>
      <c r="P32" s="3">
        <v>2050</v>
      </c>
      <c r="Q32" s="3">
        <f t="shared" si="3"/>
        <v>88.707612101516816</v>
      </c>
      <c r="R32" s="3">
        <f t="shared" si="3"/>
        <v>79.316530098472811</v>
      </c>
      <c r="S32" s="3">
        <f t="shared" si="3"/>
        <v>69.925448095428749</v>
      </c>
      <c r="U32" s="3">
        <v>2050</v>
      </c>
      <c r="V32" s="3">
        <f t="shared" si="4"/>
        <v>11.292387898483184</v>
      </c>
      <c r="W32" s="3">
        <f t="shared" si="4"/>
        <v>20.683469901527189</v>
      </c>
      <c r="X32" s="3">
        <f t="shared" si="4"/>
        <v>30.074551904571251</v>
      </c>
      <c r="Z32" s="3">
        <v>2050</v>
      </c>
      <c r="AA32" s="3">
        <f t="shared" si="5"/>
        <v>321.07160939077602</v>
      </c>
      <c r="AB32" s="3">
        <f t="shared" si="5"/>
        <v>588.0842058180649</v>
      </c>
      <c r="AC32" s="3">
        <f t="shared" si="5"/>
        <v>855.09680224535532</v>
      </c>
    </row>
    <row r="33" spans="1:29" x14ac:dyDescent="0.25">
      <c r="A33" s="3">
        <v>2048</v>
      </c>
      <c r="B33" s="3">
        <v>0.897342626393277</v>
      </c>
      <c r="C33" s="3">
        <v>1.2864457435752785</v>
      </c>
      <c r="D33" s="3">
        <v>1.6755488607572806</v>
      </c>
    </row>
    <row r="34" spans="1:29" x14ac:dyDescent="0.25">
      <c r="A34" s="3">
        <v>2049</v>
      </c>
      <c r="B34" s="3">
        <v>0.91595633144900812</v>
      </c>
      <c r="C34" s="3">
        <v>1.3191569870613962</v>
      </c>
      <c r="D34" s="3">
        <v>1.7223576426737848</v>
      </c>
    </row>
    <row r="35" spans="1:29" x14ac:dyDescent="0.25">
      <c r="A35" s="3">
        <v>2050</v>
      </c>
      <c r="B35" s="3">
        <v>0.93457003650473913</v>
      </c>
      <c r="C35" s="3">
        <v>1.3525220646778764</v>
      </c>
      <c r="D35" s="3">
        <v>1.7704740928510141</v>
      </c>
    </row>
    <row r="36" spans="1:29" x14ac:dyDescent="0.25">
      <c r="G36" s="1" t="s">
        <v>48</v>
      </c>
      <c r="H36" s="1"/>
      <c r="I36" s="1"/>
      <c r="J36" s="1"/>
      <c r="K36" s="1"/>
      <c r="L36" s="1"/>
      <c r="M36" s="1"/>
      <c r="N36" s="1"/>
      <c r="O36" s="1"/>
    </row>
    <row r="37" spans="1:29" x14ac:dyDescent="0.25">
      <c r="B37" s="1" t="s">
        <v>46</v>
      </c>
      <c r="C37" s="1"/>
      <c r="D37" s="1"/>
      <c r="G37" s="1" t="s">
        <v>30</v>
      </c>
      <c r="H37" s="1"/>
      <c r="I37" s="1"/>
      <c r="J37" s="1" t="s">
        <v>31</v>
      </c>
      <c r="K37" s="1"/>
      <c r="L37" s="1"/>
      <c r="M37" s="1" t="s">
        <v>32</v>
      </c>
      <c r="N37" s="1"/>
      <c r="O37" s="1"/>
      <c r="R37" s="1" t="s">
        <v>47</v>
      </c>
      <c r="S37" s="1"/>
      <c r="T37" s="1"/>
      <c r="AA37" s="2" t="s">
        <v>50</v>
      </c>
      <c r="AB37" s="2"/>
      <c r="AC37" s="2"/>
    </row>
    <row r="38" spans="1:29" x14ac:dyDescent="0.25">
      <c r="A38" s="3" t="s">
        <v>29</v>
      </c>
      <c r="B38" s="3" t="s">
        <v>33</v>
      </c>
      <c r="C38" s="3" t="s">
        <v>34</v>
      </c>
      <c r="D38" s="3" t="s">
        <v>35</v>
      </c>
      <c r="F38" s="3" t="s">
        <v>29</v>
      </c>
      <c r="G38" s="3" t="s">
        <v>33</v>
      </c>
      <c r="H38" s="3" t="s">
        <v>34</v>
      </c>
      <c r="I38" s="3" t="s">
        <v>35</v>
      </c>
      <c r="J38" s="3" t="s">
        <v>33</v>
      </c>
      <c r="K38" s="3" t="s">
        <v>34</v>
      </c>
      <c r="L38" s="3" t="s">
        <v>35</v>
      </c>
      <c r="M38" s="3" t="s">
        <v>33</v>
      </c>
      <c r="N38" s="3" t="s">
        <v>34</v>
      </c>
      <c r="O38" s="3" t="s">
        <v>35</v>
      </c>
      <c r="Q38" s="3" t="s">
        <v>29</v>
      </c>
      <c r="R38" s="3" t="s">
        <v>33</v>
      </c>
      <c r="S38" s="3" t="s">
        <v>34</v>
      </c>
      <c r="T38" s="3" t="s">
        <v>35</v>
      </c>
      <c r="Z38" s="3" t="s">
        <v>29</v>
      </c>
      <c r="AA38" s="3" t="s">
        <v>30</v>
      </c>
      <c r="AB38" s="3" t="s">
        <v>31</v>
      </c>
      <c r="AC38" s="3" t="s">
        <v>32</v>
      </c>
    </row>
    <row r="39" spans="1:29" x14ac:dyDescent="0.25">
      <c r="A39" s="3">
        <v>2024</v>
      </c>
      <c r="B39" s="3">
        <f>Output!V112</f>
        <v>0.1697993570167646</v>
      </c>
      <c r="C39" s="3">
        <f>Output!V142</f>
        <v>0.1697993570167646</v>
      </c>
      <c r="D39" s="3">
        <f>Output!V172</f>
        <v>0.1697993570167646</v>
      </c>
      <c r="F39" s="3">
        <v>2024</v>
      </c>
      <c r="G39" s="3">
        <f>((G6*B39+L6*R39)*1000000)/10^9</f>
        <v>1.4851818801420254E-3</v>
      </c>
      <c r="H39" s="3">
        <f>((G6*C39+L6*S39)*1000000)/10^9</f>
        <v>1.4851818801420254E-3</v>
      </c>
      <c r="I39" s="3">
        <f>((G6*D39+L6*T39)*1000000)/10^9</f>
        <v>1.4851818801420254E-3</v>
      </c>
      <c r="J39" s="3">
        <f>((H6*B39+M6*R39)*1000000)/10^9</f>
        <v>2.9279573412416557E-3</v>
      </c>
      <c r="K39" s="3">
        <f>((H6*C39+M6*S39)*1000000)/10^9</f>
        <v>2.9279573412416557E-3</v>
      </c>
      <c r="L39" s="3">
        <f>((H6*D39+M6*T39)*1000000)/10^9</f>
        <v>2.9279573412416557E-3</v>
      </c>
      <c r="M39" s="3">
        <f>((I6*B39+N6*R39)*1000000)/10^9</f>
        <v>4.3707328023412963E-3</v>
      </c>
      <c r="N39" s="3">
        <f>((I6*C39+N6*S39)*1000000)/10^9</f>
        <v>4.3707328023412963E-3</v>
      </c>
      <c r="O39" s="3">
        <f>((I6*D39+N6*T39)*1000000)/10^9</f>
        <v>4.3707328023412963E-3</v>
      </c>
      <c r="Q39" s="3">
        <v>2024</v>
      </c>
      <c r="R39" s="3">
        <f>Output!V232</f>
        <v>0.16700397606759643</v>
      </c>
      <c r="S39" s="3">
        <f>Output!V262</f>
        <v>0.16700397606759643</v>
      </c>
      <c r="T39" s="3">
        <f>Output!V292</f>
        <v>0.16700397606759643</v>
      </c>
      <c r="Z39" s="3">
        <v>2024</v>
      </c>
      <c r="AA39" s="3">
        <f>0.181/10^3*AA6</f>
        <v>2.1523689370269916E-3</v>
      </c>
      <c r="AB39" s="3">
        <f t="shared" ref="AB39:AC39" si="6">0.181/10^3*AB6</f>
        <v>4.2432812536241527E-3</v>
      </c>
      <c r="AC39" s="3">
        <f t="shared" si="6"/>
        <v>6.334193570221169E-3</v>
      </c>
    </row>
    <row r="40" spans="1:29" x14ac:dyDescent="0.25">
      <c r="A40" s="3">
        <v>2025</v>
      </c>
      <c r="B40" s="3">
        <f>Output!V113</f>
        <v>0.1634783167388133</v>
      </c>
      <c r="C40" s="3">
        <f>Output!V143</f>
        <v>0.16057726680067508</v>
      </c>
      <c r="D40" s="3">
        <f>Output!V173</f>
        <v>0.15846429587930513</v>
      </c>
      <c r="F40" s="3">
        <v>2025</v>
      </c>
      <c r="G40" s="3">
        <f>G39+((G7-G6)*B40+(L7-L6)*R40)*1000000/10^9</f>
        <v>2.9178667775201362E-3</v>
      </c>
      <c r="H40" s="3">
        <f>H39+((G7-G6)*C40+(L7-L6)*S40)*1000000/10^9</f>
        <v>2.8938864261412365E-3</v>
      </c>
      <c r="I40" s="3">
        <f>I39+((G7-G6)*D40+(L7-L6)*T40)*1000000/10^9</f>
        <v>2.8764204099649116E-3</v>
      </c>
      <c r="J40" s="3">
        <f>J39+((H7-H6)*B40+(M7-M6)*R40)*1000000/10^9</f>
        <v>6.0197319987989294E-3</v>
      </c>
      <c r="K40" s="3">
        <f>K39+((H7-H6)*C40+(M7-M6)*S40)*1000000/10^9</f>
        <v>5.9679817201380159E-3</v>
      </c>
      <c r="L40" s="3">
        <f>L39+((H7-H6)*D40+(M7-M6)*T40)*1000000/10^9</f>
        <v>5.9302895616729755E-3</v>
      </c>
      <c r="M40" s="3">
        <f>M39+((I7-I6)*B40+(N7-N6)*R40)*1000000/10^9</f>
        <v>9.1215972200777342E-3</v>
      </c>
      <c r="N40" s="3">
        <f>N39+((I7-I6)*C40+(N7-N6)*S40)*1000000/10^9</f>
        <v>9.0420770141348052E-3</v>
      </c>
      <c r="O40" s="3">
        <f>O39+((I7-I6)*D40+(N7-N6)*T40)*1000000/10^9</f>
        <v>8.9841587133810477E-3</v>
      </c>
      <c r="Q40" s="3">
        <v>2025</v>
      </c>
      <c r="R40" s="3">
        <f>Output!V233</f>
        <v>0.16116720893402611</v>
      </c>
      <c r="S40" s="3">
        <f>Output!V263</f>
        <v>0.15850383805095092</v>
      </c>
      <c r="T40" s="3">
        <f>Output!V293</f>
        <v>0.15656397994827623</v>
      </c>
      <c r="Z40" s="3">
        <v>2025</v>
      </c>
      <c r="AA40" s="3">
        <f t="shared" ref="AA40:AC55" si="7">0.181/10^3*AA7</f>
        <v>4.3047378740541289E-3</v>
      </c>
      <c r="AB40" s="3">
        <f t="shared" si="7"/>
        <v>8.8881544880611302E-3</v>
      </c>
      <c r="AC40" s="3">
        <f t="shared" si="7"/>
        <v>1.347157110206806E-2</v>
      </c>
    </row>
    <row r="41" spans="1:29" x14ac:dyDescent="0.25">
      <c r="A41" s="3">
        <v>2026</v>
      </c>
      <c r="B41" s="3">
        <f>Output!V114</f>
        <v>0.1576791080000037</v>
      </c>
      <c r="C41" s="3">
        <f>Output!V144</f>
        <v>0.15248576152307283</v>
      </c>
      <c r="D41" s="3">
        <f>Output!V174</f>
        <v>0.14868522990759409</v>
      </c>
      <c r="F41" s="3">
        <v>2026</v>
      </c>
      <c r="G41" s="3">
        <f t="shared" ref="G41:G65" si="8">G40+((G8-G7)*B41+(L8-L7)*R41)*1000000/10^9</f>
        <v>4.3023689463011962E-3</v>
      </c>
      <c r="H41" s="3">
        <f t="shared" ref="H41:H65" si="9">H40+((G8-G7)*C41+(L8-L7)*S41)*1000000/10^9</f>
        <v>4.2354599049635507E-3</v>
      </c>
      <c r="I41" s="3">
        <f t="shared" ref="I41:I65" si="10">I40+((G8-G7)*D41+(L8-L7)*T41)*1000000/10^9</f>
        <v>4.1865783373457761E-3</v>
      </c>
      <c r="J41" s="3">
        <f t="shared" ref="J41:J65" si="11">J40+((H8-H7)*B41+(M8-M7)*R41)*1000000/10^9</f>
        <v>9.2986049025310172E-3</v>
      </c>
      <c r="K41" s="3">
        <f t="shared" ref="K41:K65" si="12">K40+((H8-H7)*C41+(M8-M7)*S41)*1000000/10^9</f>
        <v>9.145187958788336E-3</v>
      </c>
      <c r="L41" s="3">
        <f t="shared" ref="L41:L65" si="13">L40+((H8-H7)*D41+(M8-M7)*T41)*1000000/10^9</f>
        <v>9.0330953387712121E-3</v>
      </c>
      <c r="M41" s="3">
        <f t="shared" ref="M41:M65" si="14">M40+((I8-I7)*B41+(N8-N7)*R41)*1000000/10^9</f>
        <v>1.4294840858760824E-2</v>
      </c>
      <c r="N41" s="3">
        <f t="shared" ref="N41:N65" si="15">N40+((I8-I7)*C41+(N8-N7)*S41)*1000000/10^9</f>
        <v>1.4054916012613106E-2</v>
      </c>
      <c r="O41" s="3">
        <f t="shared" ref="O41:O65" si="16">O40+((I8-I7)*D41+(N8-N7)*T41)*1000000/10^9</f>
        <v>1.3879612340196633E-2</v>
      </c>
      <c r="Q41" s="3">
        <v>2026</v>
      </c>
      <c r="R41" s="3">
        <f>Output!V234</f>
        <v>0.15580962196400661</v>
      </c>
      <c r="S41" s="3">
        <f>Output!V264</f>
        <v>0.1510417592634922</v>
      </c>
      <c r="T41" s="3">
        <f>Output!V294</f>
        <v>0.14755260000711315</v>
      </c>
      <c r="Z41" s="3">
        <v>2026</v>
      </c>
      <c r="AA41" s="3">
        <f t="shared" si="7"/>
        <v>6.4571068110811196E-3</v>
      </c>
      <c r="AB41" s="3">
        <f t="shared" si="7"/>
        <v>1.3985542087436242E-2</v>
      </c>
      <c r="AC41" s="3">
        <f t="shared" si="7"/>
        <v>2.1513977363791438E-2</v>
      </c>
    </row>
    <row r="42" spans="1:29" x14ac:dyDescent="0.25">
      <c r="A42" s="3">
        <v>2027</v>
      </c>
      <c r="B42" s="3">
        <f>Output!V115</f>
        <v>0.15234060389389439</v>
      </c>
      <c r="C42" s="3">
        <f>Output!V145</f>
        <v>0.14485499842541069</v>
      </c>
      <c r="D42" s="3">
        <f>Output!V175</f>
        <v>0.13936690611582317</v>
      </c>
      <c r="F42" s="3">
        <v>2027</v>
      </c>
      <c r="G42" s="3">
        <f t="shared" si="8"/>
        <v>5.6424973576340888E-3</v>
      </c>
      <c r="H42" s="3">
        <f t="shared" si="9"/>
        <v>5.513711598126865E-3</v>
      </c>
      <c r="I42" s="3">
        <f t="shared" si="10"/>
        <v>5.4194649438025159E-3</v>
      </c>
      <c r="J42" s="3">
        <f t="shared" si="11"/>
        <v>1.2789863742389319E-2</v>
      </c>
      <c r="K42" s="3">
        <f t="shared" si="12"/>
        <v>1.2475247590075199E-2</v>
      </c>
      <c r="L42" s="3">
        <f t="shared" si="13"/>
        <v>1.224497132538201E-2</v>
      </c>
      <c r="M42" s="3">
        <f t="shared" si="14"/>
        <v>1.9937230127144559E-2</v>
      </c>
      <c r="N42" s="3">
        <f t="shared" si="15"/>
        <v>1.9436783582023543E-2</v>
      </c>
      <c r="O42" s="3">
        <f t="shared" si="16"/>
        <v>1.9070477706961513E-2</v>
      </c>
      <c r="Q42" s="3">
        <v>2027</v>
      </c>
      <c r="R42" s="3">
        <f>Output!V235</f>
        <v>0.15087509598633639</v>
      </c>
      <c r="S42" s="3">
        <f>Output!V265</f>
        <v>0.14400277593942856</v>
      </c>
      <c r="T42" s="3">
        <f>Output!V295</f>
        <v>0.13896431552934516</v>
      </c>
      <c r="Z42" s="3">
        <v>2027</v>
      </c>
      <c r="AA42" s="3">
        <f t="shared" si="7"/>
        <v>8.6094757481081849E-3</v>
      </c>
      <c r="AB42" s="3">
        <f t="shared" si="7"/>
        <v>1.9592823460240136E-2</v>
      </c>
      <c r="AC42" s="3">
        <f t="shared" si="7"/>
        <v>3.0576171172372019E-2</v>
      </c>
    </row>
    <row r="43" spans="1:29" x14ac:dyDescent="0.25">
      <c r="A43" s="3">
        <v>2028</v>
      </c>
      <c r="B43" s="3">
        <f>Output!V116</f>
        <v>0.14740888658409113</v>
      </c>
      <c r="C43" s="3">
        <f>Output!V146</f>
        <v>0.13763098457681477</v>
      </c>
      <c r="D43" s="3">
        <f>Output!V176</f>
        <v>0.13045536912035827</v>
      </c>
      <c r="F43" s="3">
        <v>2028</v>
      </c>
      <c r="G43" s="3">
        <f t="shared" si="8"/>
        <v>6.9416152905114308E-3</v>
      </c>
      <c r="H43" s="3">
        <f t="shared" si="9"/>
        <v>6.7320044742547828E-3</v>
      </c>
      <c r="I43" s="3">
        <f t="shared" si="10"/>
        <v>6.5784435083277451E-3</v>
      </c>
      <c r="J43" s="3">
        <f t="shared" si="11"/>
        <v>1.6521067307050379E-2</v>
      </c>
      <c r="K43" s="3">
        <f t="shared" si="12"/>
        <v>1.5974313076871808E-2</v>
      </c>
      <c r="L43" s="3">
        <f t="shared" si="13"/>
        <v>1.5573679860522049E-2</v>
      </c>
      <c r="M43" s="3">
        <f t="shared" si="14"/>
        <v>2.6100519323589338E-2</v>
      </c>
      <c r="N43" s="3">
        <f t="shared" si="15"/>
        <v>2.5216621679488849E-2</v>
      </c>
      <c r="O43" s="3">
        <f t="shared" si="16"/>
        <v>2.4568916212716365E-2</v>
      </c>
      <c r="Q43" s="3">
        <v>2028</v>
      </c>
      <c r="R43" s="3">
        <f>Output!V236</f>
        <v>0.14631413027215151</v>
      </c>
      <c r="S43" s="3">
        <f>Output!V266</f>
        <v>0.13733731840780447</v>
      </c>
      <c r="T43" s="3">
        <f>Output!V296</f>
        <v>0.13074959131506247</v>
      </c>
      <c r="Z43" s="3">
        <v>2028</v>
      </c>
      <c r="AA43" s="3">
        <f t="shared" si="7"/>
        <v>1.0761844685135248E-2</v>
      </c>
      <c r="AB43" s="3">
        <f t="shared" si="7"/>
        <v>2.5774653798394075E-2</v>
      </c>
      <c r="AC43" s="3">
        <f t="shared" si="7"/>
        <v>4.0787462911653041E-2</v>
      </c>
    </row>
    <row r="44" spans="1:29" x14ac:dyDescent="0.25">
      <c r="A44" s="3">
        <v>2029</v>
      </c>
      <c r="B44" s="3">
        <f>Output!V117</f>
        <v>0.14283634617049087</v>
      </c>
      <c r="C44" s="3">
        <f>Output!V147</f>
        <v>0.13076611007718203</v>
      </c>
      <c r="D44" s="3">
        <f>Output!V177</f>
        <v>0.12190297147385656</v>
      </c>
      <c r="F44" s="3">
        <v>2029</v>
      </c>
      <c r="G44" s="3">
        <f t="shared" si="8"/>
        <v>8.2026924737976323E-3</v>
      </c>
      <c r="H44" s="3">
        <f t="shared" si="9"/>
        <v>7.8933079518427023E-3</v>
      </c>
      <c r="I44" s="3">
        <f t="shared" si="10"/>
        <v>7.6664834494168631E-3</v>
      </c>
      <c r="J44" s="3">
        <f t="shared" si="11"/>
        <v>2.0522328237718906E-2</v>
      </c>
      <c r="K44" s="3">
        <f t="shared" si="12"/>
        <v>1.9659002876280758E-2</v>
      </c>
      <c r="L44" s="3">
        <f t="shared" si="13"/>
        <v>1.9025912416139337E-2</v>
      </c>
      <c r="M44" s="3">
        <f t="shared" si="14"/>
        <v>3.2841964001640196E-2</v>
      </c>
      <c r="N44" s="3">
        <f t="shared" si="15"/>
        <v>3.1424697800718833E-2</v>
      </c>
      <c r="O44" s="3">
        <f t="shared" si="16"/>
        <v>3.0385341382861825E-2</v>
      </c>
      <c r="Q44" s="3">
        <v>2029</v>
      </c>
      <c r="R44" s="3">
        <f>Output!V237</f>
        <v>0.14208301523291283</v>
      </c>
      <c r="S44" s="3">
        <f>Output!V267</f>
        <v>0.13100167708008079</v>
      </c>
      <c r="T44" s="3">
        <f>Output!V297</f>
        <v>0.12286468330468023</v>
      </c>
      <c r="Z44" s="3">
        <v>2029</v>
      </c>
      <c r="AA44" s="3">
        <f t="shared" si="7"/>
        <v>1.2914213622162314E-2</v>
      </c>
      <c r="AB44" s="3">
        <f t="shared" si="7"/>
        <v>3.2603886656028286E-2</v>
      </c>
      <c r="AC44" s="3">
        <f t="shared" si="7"/>
        <v>5.2293559689894339E-2</v>
      </c>
    </row>
    <row r="45" spans="1:29" x14ac:dyDescent="0.25">
      <c r="A45" s="3">
        <v>2030</v>
      </c>
      <c r="B45" s="3">
        <f>Output!V118</f>
        <v>0.13857616124502706</v>
      </c>
      <c r="C45" s="3">
        <f>Output!V148</f>
        <v>0.12421366616016537</v>
      </c>
      <c r="D45" s="3">
        <f>Output!V178</f>
        <v>0.1136629668627311</v>
      </c>
      <c r="F45" s="3">
        <v>2030</v>
      </c>
      <c r="G45" s="3">
        <f t="shared" si="8"/>
        <v>9.4283116039555175E-3</v>
      </c>
      <c r="H45" s="3">
        <f t="shared" si="9"/>
        <v>9.000205348091473E-3</v>
      </c>
      <c r="I45" s="3">
        <f t="shared" si="10"/>
        <v>8.6861677739017082E-3</v>
      </c>
      <c r="J45" s="3">
        <f t="shared" si="11"/>
        <v>2.4826478922804398E-2</v>
      </c>
      <c r="K45" s="3">
        <f t="shared" si="12"/>
        <v>2.3546224500970766E-2</v>
      </c>
      <c r="L45" s="3">
        <f t="shared" si="13"/>
        <v>2.2606857650926102E-2</v>
      </c>
      <c r="M45" s="3">
        <f t="shared" si="14"/>
        <v>4.0224646241653304E-2</v>
      </c>
      <c r="N45" s="3">
        <f t="shared" si="15"/>
        <v>3.809224365385009E-2</v>
      </c>
      <c r="O45" s="3">
        <f t="shared" si="16"/>
        <v>3.6527547527950517E-2</v>
      </c>
      <c r="Q45" s="3">
        <v>2030</v>
      </c>
      <c r="R45" s="3">
        <f>Output!V238</f>
        <v>0.13813876516895679</v>
      </c>
      <c r="S45" s="3">
        <f>Output!V268</f>
        <v>0.12495296966973128</v>
      </c>
      <c r="T45" s="3">
        <f>Output!V298</f>
        <v>0.11526667474062637</v>
      </c>
      <c r="Z45" s="3">
        <v>2030</v>
      </c>
      <c r="AA45" s="3">
        <f t="shared" si="7"/>
        <v>1.5066582559189377E-2</v>
      </c>
      <c r="AB45" s="3">
        <f t="shared" si="7"/>
        <v>4.0162613512444371E-2</v>
      </c>
      <c r="AC45" s="3">
        <f t="shared" si="7"/>
        <v>6.5258644465699428E-2</v>
      </c>
    </row>
    <row r="46" spans="1:29" x14ac:dyDescent="0.25">
      <c r="A46" s="3">
        <v>2031</v>
      </c>
      <c r="B46" s="3">
        <f>Output!V119</f>
        <v>0.13608854396464459</v>
      </c>
      <c r="C46" s="3">
        <f>Output!V149</f>
        <v>0.11943371479375042</v>
      </c>
      <c r="D46" s="3">
        <f>Output!V179</f>
        <v>0.10719545480220735</v>
      </c>
      <c r="F46" s="3">
        <v>2031</v>
      </c>
      <c r="G46" s="3">
        <f t="shared" si="8"/>
        <v>1.0633303661970791E-2</v>
      </c>
      <c r="H46" s="3">
        <f t="shared" si="9"/>
        <v>1.0067527023248774E-2</v>
      </c>
      <c r="I46" s="3">
        <f t="shared" si="10"/>
        <v>9.6523268420299572E-3</v>
      </c>
      <c r="J46" s="3">
        <f t="shared" si="11"/>
        <v>2.6409034896426337E-2</v>
      </c>
      <c r="K46" s="3">
        <f t="shared" si="12"/>
        <v>2.4947973401771364E-2</v>
      </c>
      <c r="L46" s="3">
        <f t="shared" si="13"/>
        <v>2.3875746349872187E-2</v>
      </c>
      <c r="M46" s="3">
        <f t="shared" si="14"/>
        <v>4.2184766130881908E-2</v>
      </c>
      <c r="N46" s="3">
        <f t="shared" si="15"/>
        <v>3.9828419780293986E-2</v>
      </c>
      <c r="O46" s="3">
        <f t="shared" si="16"/>
        <v>3.8099165857714438E-2</v>
      </c>
      <c r="Q46" s="3">
        <v>2031</v>
      </c>
      <c r="R46" s="3">
        <f>Output!V239</f>
        <v>0.13584621055547219</v>
      </c>
      <c r="S46" s="3">
        <f>Output!V269</f>
        <v>0.12055588876776169</v>
      </c>
      <c r="T46" s="3">
        <f>Output!V299</f>
        <v>0.10932029268495239</v>
      </c>
      <c r="Z46" s="3">
        <v>2031</v>
      </c>
      <c r="AA46" s="3">
        <f t="shared" si="7"/>
        <v>1.721895149621637E-2</v>
      </c>
      <c r="AB46" s="3">
        <f t="shared" si="7"/>
        <v>4.2989390914065492E-2</v>
      </c>
      <c r="AC46" s="3">
        <f t="shared" si="7"/>
        <v>6.8759830331914601E-2</v>
      </c>
    </row>
    <row r="47" spans="1:29" x14ac:dyDescent="0.25">
      <c r="A47" s="3">
        <v>2032</v>
      </c>
      <c r="B47" s="3">
        <f>Output!V120</f>
        <v>0.13362304200852132</v>
      </c>
      <c r="C47" s="3">
        <f>Output!V150</f>
        <v>0.1146759162988345</v>
      </c>
      <c r="D47" s="3">
        <f>Output!V180</f>
        <v>0.10075013316042247</v>
      </c>
      <c r="F47" s="3">
        <v>2032</v>
      </c>
      <c r="G47" s="3">
        <f t="shared" si="8"/>
        <v>1.1817851506623256E-2</v>
      </c>
      <c r="H47" s="3">
        <f t="shared" si="9"/>
        <v>1.109545614646342E-2</v>
      </c>
      <c r="I47" s="3">
        <f t="shared" si="10"/>
        <v>1.0565144133319439E-2</v>
      </c>
      <c r="J47" s="3">
        <f t="shared" si="11"/>
        <v>2.7994018525806193E-2</v>
      </c>
      <c r="K47" s="3">
        <f t="shared" si="12"/>
        <v>2.6323393432134093E-2</v>
      </c>
      <c r="L47" s="3">
        <f t="shared" si="13"/>
        <v>2.5097141053209954E-2</v>
      </c>
      <c r="M47" s="3">
        <f t="shared" si="14"/>
        <v>4.4170185544989159E-2</v>
      </c>
      <c r="N47" s="3">
        <f t="shared" si="15"/>
        <v>4.1551330717804806E-2</v>
      </c>
      <c r="O47" s="3">
        <f t="shared" si="16"/>
        <v>3.9629137973100498E-2</v>
      </c>
      <c r="Q47" s="3">
        <v>2032</v>
      </c>
      <c r="R47" s="3">
        <f>Output!V240</f>
        <v>0.13357396639389274</v>
      </c>
      <c r="S47" s="3">
        <f>Output!V270</f>
        <v>0.11617915278874304</v>
      </c>
      <c r="T47" s="3">
        <f>Output!V300</f>
        <v>0.10339429002327519</v>
      </c>
      <c r="Z47" s="3">
        <v>2032</v>
      </c>
      <c r="AA47" s="3">
        <f t="shared" si="7"/>
        <v>1.9371320433243435E-2</v>
      </c>
      <c r="AB47" s="3">
        <f t="shared" si="7"/>
        <v>4.5869367054306977E-2</v>
      </c>
      <c r="AC47" s="3">
        <f t="shared" si="7"/>
        <v>7.2367413675370598E-2</v>
      </c>
    </row>
    <row r="48" spans="1:29" x14ac:dyDescent="0.25">
      <c r="A48" s="3">
        <v>2033</v>
      </c>
      <c r="B48" s="3">
        <f>Output!V121</f>
        <v>0.13118010594353521</v>
      </c>
      <c r="C48" s="3">
        <f>Output!V151</f>
        <v>0.10994068369505573</v>
      </c>
      <c r="D48" s="3">
        <f>Output!V181</f>
        <v>9.4327339862534915E-2</v>
      </c>
      <c r="F48" s="3">
        <v>2033</v>
      </c>
      <c r="G48" s="3">
        <f t="shared" si="8"/>
        <v>1.2982141721064218E-2</v>
      </c>
      <c r="H48" s="3">
        <f t="shared" si="9"/>
        <v>1.2084179300886719E-2</v>
      </c>
      <c r="I48" s="3">
        <f t="shared" si="10"/>
        <v>1.1424805920552448E-2</v>
      </c>
      <c r="J48" s="3">
        <f t="shared" si="11"/>
        <v>2.9581547971230217E-2</v>
      </c>
      <c r="K48" s="3">
        <f t="shared" si="12"/>
        <v>2.7671534214862542E-2</v>
      </c>
      <c r="L48" s="3">
        <f t="shared" si="13"/>
        <v>2.6269304473816844E-2</v>
      </c>
      <c r="M48" s="3">
        <f t="shared" si="14"/>
        <v>4.6180954221396252E-2</v>
      </c>
      <c r="N48" s="3">
        <f t="shared" si="15"/>
        <v>4.3258889128838407E-2</v>
      </c>
      <c r="O48" s="3">
        <f t="shared" si="16"/>
        <v>4.1113803027081272E-2</v>
      </c>
      <c r="Q48" s="3">
        <v>2033</v>
      </c>
      <c r="R48" s="3">
        <f>Output!V241</f>
        <v>0.13132244632905243</v>
      </c>
      <c r="S48" s="3">
        <f>Output!V271</f>
        <v>0.1118231409064635</v>
      </c>
      <c r="T48" s="3">
        <f>Output!V301</f>
        <v>9.7488976987291281E-2</v>
      </c>
      <c r="Z48" s="3">
        <v>2033</v>
      </c>
      <c r="AA48" s="3">
        <f t="shared" si="7"/>
        <v>2.1523689370270497E-2</v>
      </c>
      <c r="AB48" s="3">
        <f t="shared" si="7"/>
        <v>4.8804158588724458E-2</v>
      </c>
      <c r="AC48" s="3">
        <f t="shared" si="7"/>
        <v>7.6084627807178506E-2</v>
      </c>
    </row>
    <row r="49" spans="1:29" x14ac:dyDescent="0.25">
      <c r="A49" s="3">
        <v>2034</v>
      </c>
      <c r="B49" s="3">
        <f>Output!V122</f>
        <v>0.12875890973041001</v>
      </c>
      <c r="C49" s="3">
        <f>Output!V152</f>
        <v>0.10522722849037772</v>
      </c>
      <c r="D49" s="3">
        <f>Output!V182</f>
        <v>8.7926323963748096E-2</v>
      </c>
      <c r="F49" s="3">
        <v>2034</v>
      </c>
      <c r="G49" s="3">
        <f t="shared" si="8"/>
        <v>1.4126354060304078E-2</v>
      </c>
      <c r="H49" s="3">
        <f t="shared" si="9"/>
        <v>1.3033876551898081E-2</v>
      </c>
      <c r="I49" s="3">
        <f t="shared" si="10"/>
        <v>1.2231492269108395E-2</v>
      </c>
      <c r="J49" s="3">
        <f t="shared" si="11"/>
        <v>3.1171726629259232E-2</v>
      </c>
      <c r="K49" s="3">
        <f t="shared" si="12"/>
        <v>2.8991383903907465E-2</v>
      </c>
      <c r="L49" s="3">
        <f t="shared" si="13"/>
        <v>2.7390403566358718E-2</v>
      </c>
      <c r="M49" s="3">
        <f t="shared" si="14"/>
        <v>4.8217099198214396E-2</v>
      </c>
      <c r="N49" s="3">
        <f t="shared" si="15"/>
        <v>4.4948891255916869E-2</v>
      </c>
      <c r="O49" s="3">
        <f t="shared" si="16"/>
        <v>4.2549314863609057E-2</v>
      </c>
      <c r="Q49" s="3">
        <v>2034</v>
      </c>
      <c r="R49" s="3">
        <f>Output!V242</f>
        <v>0.12909089199485715</v>
      </c>
      <c r="S49" s="3">
        <f>Output!V272</f>
        <v>0.10748712922587483</v>
      </c>
      <c r="T49" s="3">
        <f>Output!V302</f>
        <v>9.160366415299824E-2</v>
      </c>
      <c r="Z49" s="3">
        <v>2034</v>
      </c>
      <c r="AA49" s="3">
        <f t="shared" si="7"/>
        <v>2.3676058307297559E-2</v>
      </c>
      <c r="AB49" s="3">
        <f t="shared" si="7"/>
        <v>5.1795431301391373E-2</v>
      </c>
      <c r="AC49" s="3">
        <f t="shared" si="7"/>
        <v>7.9914804295485267E-2</v>
      </c>
    </row>
    <row r="50" spans="1:29" x14ac:dyDescent="0.25">
      <c r="A50" s="3">
        <v>2035</v>
      </c>
      <c r="B50" s="3">
        <f>Output!V123</f>
        <v>0.12635866487710937</v>
      </c>
      <c r="C50" s="3">
        <f>Output!V153</f>
        <v>0.10053468709828439</v>
      </c>
      <c r="D50" s="3">
        <f>Output!V183</f>
        <v>8.1546221877545969E-2</v>
      </c>
      <c r="F50" s="3">
        <v>2035</v>
      </c>
      <c r="G50" s="3">
        <f t="shared" si="8"/>
        <v>1.5250661761535977E-2</v>
      </c>
      <c r="H50" s="3">
        <f t="shared" si="9"/>
        <v>1.3944720826321635E-2</v>
      </c>
      <c r="I50" s="3">
        <f t="shared" si="10"/>
        <v>1.298537610581141E-2</v>
      </c>
      <c r="J50" s="3">
        <f t="shared" si="11"/>
        <v>3.2764642639159847E-2</v>
      </c>
      <c r="K50" s="3">
        <f t="shared" si="12"/>
        <v>3.028186552710176E-2</v>
      </c>
      <c r="L50" s="3">
        <f t="shared" si="13"/>
        <v>2.8458504079922523E-2</v>
      </c>
      <c r="M50" s="3">
        <f t="shared" si="14"/>
        <v>5.0278623516783708E-2</v>
      </c>
      <c r="N50" s="3">
        <f t="shared" si="15"/>
        <v>4.6619010227881896E-2</v>
      </c>
      <c r="O50" s="3">
        <f t="shared" si="16"/>
        <v>4.3931632054033644E-2</v>
      </c>
      <c r="Q50" s="3">
        <v>2035</v>
      </c>
      <c r="R50" s="3">
        <f>Output!V243</f>
        <v>0.12687857949008616</v>
      </c>
      <c r="S50" s="3">
        <f>Output!V273</f>
        <v>0.1031703249036646</v>
      </c>
      <c r="T50" s="3">
        <f>Output!V303</f>
        <v>8.5737558677083617E-2</v>
      </c>
      <c r="Z50" s="3">
        <v>2035</v>
      </c>
      <c r="AA50" s="3">
        <f t="shared" si="7"/>
        <v>2.5828427244324558E-2</v>
      </c>
      <c r="AB50" s="3">
        <f t="shared" si="7"/>
        <v>5.4844901597864953E-2</v>
      </c>
      <c r="AC50" s="3">
        <f t="shared" si="7"/>
        <v>8.3861375951405345E-2</v>
      </c>
    </row>
    <row r="51" spans="1:29" x14ac:dyDescent="0.25">
      <c r="A51" s="3">
        <v>2036</v>
      </c>
      <c r="B51" s="3">
        <f>Output!V124</f>
        <v>0.12393239978660726</v>
      </c>
      <c r="C51" s="3">
        <f>Output!V154</f>
        <v>9.8634946951902613E-2</v>
      </c>
      <c r="D51" s="3">
        <f>Output!V184</f>
        <v>8.0307951455229495E-2</v>
      </c>
      <c r="F51" s="3">
        <v>2036</v>
      </c>
      <c r="G51" s="3">
        <f t="shared" si="8"/>
        <v>1.6354849790307151E-2</v>
      </c>
      <c r="H51" s="3">
        <f t="shared" si="9"/>
        <v>1.4839797732946226E-2</v>
      </c>
      <c r="I51" s="3">
        <f t="shared" si="10"/>
        <v>1.3728960345608011E-2</v>
      </c>
      <c r="J51" s="3">
        <f t="shared" si="11"/>
        <v>3.4359816422080559E-2</v>
      </c>
      <c r="K51" s="3">
        <f t="shared" si="12"/>
        <v>3.1574945308752982E-2</v>
      </c>
      <c r="L51" s="3">
        <f t="shared" si="13"/>
        <v>2.953272880778577E-2</v>
      </c>
      <c r="M51" s="3">
        <f t="shared" si="14"/>
        <v>5.2364783053853996E-2</v>
      </c>
      <c r="N51" s="3">
        <f t="shared" si="15"/>
        <v>4.8310092884559772E-2</v>
      </c>
      <c r="O51" s="3">
        <f t="shared" si="16"/>
        <v>4.5336497269963555E-2</v>
      </c>
      <c r="Q51" s="3">
        <v>2036</v>
      </c>
      <c r="R51" s="3">
        <f>Output!V244</f>
        <v>0.12464238553489414</v>
      </c>
      <c r="S51" s="3">
        <f>Output!V274</f>
        <v>0.10141751842379569</v>
      </c>
      <c r="T51" s="3">
        <f>Output!V304</f>
        <v>8.4592028611160885E-2</v>
      </c>
      <c r="Z51" s="3">
        <v>2036</v>
      </c>
      <c r="AA51" s="3">
        <f t="shared" si="7"/>
        <v>2.7980796181351693E-2</v>
      </c>
      <c r="AB51" s="3">
        <f t="shared" si="7"/>
        <v>5.7954338043521299E-2</v>
      </c>
      <c r="AC51" s="3">
        <f t="shared" si="7"/>
        <v>8.7927879905690981E-2</v>
      </c>
    </row>
    <row r="52" spans="1:29" x14ac:dyDescent="0.25">
      <c r="A52" s="3">
        <v>2037</v>
      </c>
      <c r="B52" s="3">
        <f>Output!V125</f>
        <v>0.12152562171357637</v>
      </c>
      <c r="C52" s="3">
        <f>Output!V155</f>
        <v>9.6754693822992038E-2</v>
      </c>
      <c r="D52" s="3">
        <f>Output!V185</f>
        <v>7.9089130503144381E-2</v>
      </c>
      <c r="F52" s="3">
        <v>2037</v>
      </c>
      <c r="G52" s="3">
        <f t="shared" si="8"/>
        <v>1.7439079279351285E-2</v>
      </c>
      <c r="H52" s="3">
        <f t="shared" si="9"/>
        <v>1.5719268404505542E-2</v>
      </c>
      <c r="I52" s="3">
        <f t="shared" si="10"/>
        <v>1.4462405810862874E-2</v>
      </c>
      <c r="J52" s="3">
        <f t="shared" si="11"/>
        <v>3.5957282125738912E-2</v>
      </c>
      <c r="K52" s="3">
        <f t="shared" si="12"/>
        <v>3.2870726551917633E-2</v>
      </c>
      <c r="L52" s="3">
        <f t="shared" si="13"/>
        <v>3.0613361633297028E-2</v>
      </c>
      <c r="M52" s="3">
        <f t="shared" si="14"/>
        <v>5.4475484972126578E-2</v>
      </c>
      <c r="N52" s="3">
        <f t="shared" si="15"/>
        <v>5.0022184699329765E-2</v>
      </c>
      <c r="O52" s="3">
        <f t="shared" si="16"/>
        <v>4.6764317455731209E-2</v>
      </c>
      <c r="Q52" s="3">
        <v>2037</v>
      </c>
      <c r="R52" s="3">
        <f>Output!V245</f>
        <v>0.12242408902908104</v>
      </c>
      <c r="S52" s="3">
        <f>Output!V275</f>
        <v>9.9682609393305713E-2</v>
      </c>
      <c r="T52" s="3">
        <f>Output!V305</f>
        <v>8.3464361523571243E-2</v>
      </c>
      <c r="Z52" s="3">
        <v>2037</v>
      </c>
      <c r="AA52" s="3">
        <f t="shared" si="7"/>
        <v>3.0133165118378755E-2</v>
      </c>
      <c r="AB52" s="3">
        <f t="shared" si="7"/>
        <v>6.1125562948639398E-2</v>
      </c>
      <c r="AC52" s="3">
        <f t="shared" si="7"/>
        <v>9.2117960778900249E-2</v>
      </c>
    </row>
    <row r="53" spans="1:29" x14ac:dyDescent="0.25">
      <c r="A53" s="3">
        <v>2038</v>
      </c>
      <c r="B53" s="3">
        <f>Output!V126</f>
        <v>0.11913757971322007</v>
      </c>
      <c r="C53" s="3">
        <f>Output!V156</f>
        <v>9.4893176766756057E-2</v>
      </c>
      <c r="D53" s="3">
        <f>Output!V186</f>
        <v>7.7889045623733874E-2</v>
      </c>
      <c r="F53" s="3">
        <v>2038</v>
      </c>
      <c r="G53" s="3">
        <f t="shared" si="8"/>
        <v>1.8503505153976522E-2</v>
      </c>
      <c r="H53" s="3">
        <f t="shared" si="9"/>
        <v>1.6583287766307717E-2</v>
      </c>
      <c r="I53" s="3">
        <f t="shared" si="10"/>
        <v>1.5185867426884138E-2</v>
      </c>
      <c r="J53" s="3">
        <f t="shared" si="11"/>
        <v>3.7557055138249862E-2</v>
      </c>
      <c r="K53" s="3">
        <f t="shared" si="12"/>
        <v>3.4169299698483348E-2</v>
      </c>
      <c r="L53" s="3">
        <f t="shared" si="13"/>
        <v>3.170068428909574E-2</v>
      </c>
      <c r="M53" s="3">
        <f t="shared" si="14"/>
        <v>5.6610605122523208E-2</v>
      </c>
      <c r="N53" s="3">
        <f t="shared" si="15"/>
        <v>5.1755311630658996E-2</v>
      </c>
      <c r="O53" s="3">
        <f t="shared" si="16"/>
        <v>4.8215501151307349E-2</v>
      </c>
      <c r="Q53" s="3">
        <v>2038</v>
      </c>
      <c r="R53" s="3">
        <f>Output!V246</f>
        <v>0.12022300054555814</v>
      </c>
      <c r="S53" s="3">
        <f>Output!V276</f>
        <v>9.7964908385105895E-2</v>
      </c>
      <c r="T53" s="3">
        <f>Output!V306</f>
        <v>8.2353902458271788E-2</v>
      </c>
      <c r="Z53" s="3">
        <v>2038</v>
      </c>
      <c r="AA53" s="3">
        <f t="shared" si="7"/>
        <v>3.2285534055405747E-2</v>
      </c>
      <c r="AB53" s="3">
        <f t="shared" si="7"/>
        <v>6.4360454001654438E-2</v>
      </c>
      <c r="AC53" s="3">
        <f t="shared" si="7"/>
        <v>9.643537394790308E-2</v>
      </c>
    </row>
    <row r="54" spans="1:29" x14ac:dyDescent="0.25">
      <c r="A54" s="3">
        <v>2039</v>
      </c>
      <c r="B54" s="3">
        <f>Output!V127</f>
        <v>0.1167676354824613</v>
      </c>
      <c r="C54" s="3">
        <f>Output!V157</f>
        <v>9.3049757480117609E-2</v>
      </c>
      <c r="D54" s="3">
        <f>Output!V187</f>
        <v>7.6707058513920887E-2</v>
      </c>
      <c r="F54" s="3">
        <v>2039</v>
      </c>
      <c r="G54" s="3">
        <f t="shared" si="8"/>
        <v>1.9548277063195119E-2</v>
      </c>
      <c r="H54" s="3">
        <f t="shared" si="9"/>
        <v>1.7432005467365015E-2</v>
      </c>
      <c r="I54" s="3">
        <f t="shared" si="10"/>
        <v>1.5899494842684062E-2</v>
      </c>
      <c r="J54" s="3">
        <f t="shared" si="11"/>
        <v>3.9159132373730914E-2</v>
      </c>
      <c r="K54" s="3">
        <f t="shared" si="12"/>
        <v>3.547074290940453E-2</v>
      </c>
      <c r="L54" s="3">
        <f t="shared" si="13"/>
        <v>3.2794976954681775E-2</v>
      </c>
      <c r="M54" s="3">
        <f t="shared" si="14"/>
        <v>5.8769987684266708E-2</v>
      </c>
      <c r="N54" s="3">
        <f t="shared" si="15"/>
        <v>5.3509480351444066E-2</v>
      </c>
      <c r="O54" s="3">
        <f t="shared" si="16"/>
        <v>4.9690459066679488E-2</v>
      </c>
      <c r="Q54" s="3">
        <v>2039</v>
      </c>
      <c r="R54" s="3">
        <f>Output!V247</f>
        <v>0.11803853407346042</v>
      </c>
      <c r="S54" s="3">
        <f>Output!V277</f>
        <v>9.6263829388331265E-2</v>
      </c>
      <c r="T54" s="3">
        <f>Output!V307</f>
        <v>8.1260065404397494E-2</v>
      </c>
      <c r="Z54" s="3">
        <v>2039</v>
      </c>
      <c r="AA54" s="3">
        <f t="shared" si="7"/>
        <v>3.4437902992432885E-2</v>
      </c>
      <c r="AB54" s="3">
        <f t="shared" si="7"/>
        <v>6.7660945952042487E-2</v>
      </c>
      <c r="AC54" s="3">
        <f t="shared" si="7"/>
        <v>0.10088398891165214</v>
      </c>
    </row>
    <row r="55" spans="1:29" x14ac:dyDescent="0.25">
      <c r="A55" s="3">
        <v>2040</v>
      </c>
      <c r="B55" s="3">
        <f>Output!V128</f>
        <v>0.11441353618691032</v>
      </c>
      <c r="C55" s="3">
        <f>Output!V158</f>
        <v>9.1222183128686934E-2</v>
      </c>
      <c r="D55" s="3">
        <f>Output!V188</f>
        <v>7.5540916339315672E-2</v>
      </c>
      <c r="F55" s="3">
        <v>2040</v>
      </c>
      <c r="G55" s="3">
        <f t="shared" si="8"/>
        <v>2.0573526033810612E-2</v>
      </c>
      <c r="H55" s="3">
        <f t="shared" si="9"/>
        <v>1.8265552534480971E-2</v>
      </c>
      <c r="I55" s="3">
        <f t="shared" si="10"/>
        <v>1.6603419085066184E-2</v>
      </c>
      <c r="J55" s="3">
        <f t="shared" si="11"/>
        <v>4.0763470295196134E-2</v>
      </c>
      <c r="K55" s="3">
        <f t="shared" si="12"/>
        <v>3.6775100394686781E-2</v>
      </c>
      <c r="L55" s="3">
        <f t="shared" si="13"/>
        <v>3.3896497061758145E-2</v>
      </c>
      <c r="M55" s="3">
        <f t="shared" si="14"/>
        <v>6.0953414556581674E-2</v>
      </c>
      <c r="N55" s="3">
        <f t="shared" si="15"/>
        <v>5.5284648254892634E-2</v>
      </c>
      <c r="O55" s="3">
        <f t="shared" si="16"/>
        <v>5.1189575038450112E-2</v>
      </c>
      <c r="Q55" s="3">
        <v>2040</v>
      </c>
      <c r="R55" s="3">
        <f>Output!V248</f>
        <v>0.11586862134078066</v>
      </c>
      <c r="S55" s="3">
        <f>Output!V278</f>
        <v>9.4577304130974593E-2</v>
      </c>
      <c r="T55" s="3">
        <f>Output!V308</f>
        <v>8.0180782089941158E-2</v>
      </c>
      <c r="Z55" s="3">
        <v>2040</v>
      </c>
      <c r="AA55" s="3">
        <f t="shared" si="7"/>
        <v>3.6590271929459878E-2</v>
      </c>
      <c r="AB55" s="3">
        <f t="shared" si="7"/>
        <v>7.1029032344348972E-2</v>
      </c>
      <c r="AC55" s="3">
        <f t="shared" si="7"/>
        <v>0.10546779275923812</v>
      </c>
    </row>
    <row r="56" spans="1:29" x14ac:dyDescent="0.25">
      <c r="A56" s="3">
        <v>2041</v>
      </c>
      <c r="B56" s="3">
        <f>Output!V129</f>
        <v>0.11226343104534961</v>
      </c>
      <c r="C56" s="3">
        <f>Output!V159</f>
        <v>8.9598602931246552E-2</v>
      </c>
      <c r="D56" s="3">
        <f>Output!V189</f>
        <v>7.4578805865940581E-2</v>
      </c>
      <c r="F56" s="3">
        <v>2041</v>
      </c>
      <c r="G56" s="3">
        <f t="shared" si="8"/>
        <v>2.1580938351725344E-2</v>
      </c>
      <c r="H56" s="3">
        <f t="shared" si="9"/>
        <v>1.9085615253557925E-2</v>
      </c>
      <c r="I56" s="3">
        <f t="shared" si="10"/>
        <v>1.7299326750301856E-2</v>
      </c>
      <c r="J56" s="3">
        <f t="shared" si="11"/>
        <v>4.2283289098467847E-2</v>
      </c>
      <c r="K56" s="3">
        <f t="shared" si="12"/>
        <v>3.8012276790241606E-2</v>
      </c>
      <c r="L56" s="3">
        <f t="shared" si="13"/>
        <v>3.4946368634854799E-2</v>
      </c>
      <c r="M56" s="3">
        <f t="shared" si="14"/>
        <v>6.2985639845210356E-2</v>
      </c>
      <c r="N56" s="3">
        <f t="shared" si="15"/>
        <v>5.6938938326925335E-2</v>
      </c>
      <c r="O56" s="3">
        <f t="shared" si="16"/>
        <v>5.2593410519407753E-2</v>
      </c>
      <c r="Q56" s="3">
        <v>2041</v>
      </c>
      <c r="R56" s="3">
        <f>Output!V249</f>
        <v>0.11388599675496125</v>
      </c>
      <c r="S56" s="3">
        <f>Output!V279</f>
        <v>9.3078067020478258E-2</v>
      </c>
      <c r="T56" s="3">
        <f>Output!V309</f>
        <v>7.9288821393390982E-2</v>
      </c>
      <c r="Z56" s="3">
        <v>2041</v>
      </c>
      <c r="AA56" s="3">
        <f t="shared" ref="AA56:AC65" si="17">0.181/10^3*AA23</f>
        <v>3.8742640866486946E-2</v>
      </c>
      <c r="AB56" s="3">
        <f t="shared" si="17"/>
        <v>7.4276174278093507E-2</v>
      </c>
      <c r="AC56" s="3">
        <f t="shared" si="17"/>
        <v>0.10980970768970001</v>
      </c>
    </row>
    <row r="57" spans="1:29" x14ac:dyDescent="0.25">
      <c r="A57" s="3">
        <v>2042</v>
      </c>
      <c r="B57" s="3">
        <f>Output!V130</f>
        <v>0.11011794421428786</v>
      </c>
      <c r="C57" s="3">
        <f>Output!V160</f>
        <v>8.7979641044305099E-2</v>
      </c>
      <c r="D57" s="3">
        <f>Output!V190</f>
        <v>7.3621276155824603E-2</v>
      </c>
      <c r="F57" s="3">
        <v>2042</v>
      </c>
      <c r="G57" s="3">
        <f t="shared" si="8"/>
        <v>2.2570552243351489E-2</v>
      </c>
      <c r="H57" s="3">
        <f t="shared" si="9"/>
        <v>1.9892231851008055E-2</v>
      </c>
      <c r="I57" s="3">
        <f t="shared" si="10"/>
        <v>1.7987255754434241E-2</v>
      </c>
      <c r="J57" s="3">
        <f t="shared" si="11"/>
        <v>4.3804141548020661E-2</v>
      </c>
      <c r="K57" s="3">
        <f t="shared" si="12"/>
        <v>3.9251896442372987E-2</v>
      </c>
      <c r="L57" s="3">
        <f t="shared" si="13"/>
        <v>3.6003587535990041E-2</v>
      </c>
      <c r="M57" s="3">
        <f t="shared" si="14"/>
        <v>6.5037730852689837E-2</v>
      </c>
      <c r="N57" s="3">
        <f t="shared" si="15"/>
        <v>5.8611561033737963E-2</v>
      </c>
      <c r="O57" s="3">
        <f t="shared" si="16"/>
        <v>5.401991931754585E-2</v>
      </c>
      <c r="Q57" s="3">
        <v>2042</v>
      </c>
      <c r="R57" s="3">
        <f>Output!V250</f>
        <v>0.11190761905814829</v>
      </c>
      <c r="S57" s="3">
        <f>Output!V280</f>
        <v>9.1583076798988416E-2</v>
      </c>
      <c r="T57" s="3">
        <f>Output!V310</f>
        <v>7.8401073114801503E-2</v>
      </c>
      <c r="Z57" s="3">
        <v>2042</v>
      </c>
      <c r="AA57" s="3">
        <f t="shared" si="17"/>
        <v>4.0895009803514008E-2</v>
      </c>
      <c r="AB57" s="3">
        <f t="shared" si="17"/>
        <v>7.7583964920401441E-2</v>
      </c>
      <c r="AC57" s="3">
        <f t="shared" si="17"/>
        <v>0.11427292003728905</v>
      </c>
    </row>
    <row r="58" spans="1:29" x14ac:dyDescent="0.25">
      <c r="A58" s="3">
        <v>2043</v>
      </c>
      <c r="B58" s="3">
        <f>Output!V131</f>
        <v>0.10797801437472077</v>
      </c>
      <c r="C58" s="3">
        <f>Output!V161</f>
        <v>8.6366236148858341E-2</v>
      </c>
      <c r="D58" s="3">
        <f>Output!V191</f>
        <v>7.2669303437203306E-2</v>
      </c>
      <c r="F58" s="3">
        <v>2043</v>
      </c>
      <c r="G58" s="3">
        <f t="shared" si="8"/>
        <v>2.3542413694258555E-2</v>
      </c>
      <c r="H58" s="3">
        <f t="shared" si="9"/>
        <v>2.0685448312400868E-2</v>
      </c>
      <c r="I58" s="3">
        <f t="shared" si="10"/>
        <v>1.866725208303285E-2</v>
      </c>
      <c r="J58" s="3">
        <f t="shared" si="11"/>
        <v>4.5325861606784819E-2</v>
      </c>
      <c r="K58" s="3">
        <f t="shared" si="12"/>
        <v>4.049389796338896E-2</v>
      </c>
      <c r="L58" s="3">
        <f t="shared" si="13"/>
        <v>3.7068311373064461E-2</v>
      </c>
      <c r="M58" s="3">
        <f t="shared" si="14"/>
        <v>6.71093095193111E-2</v>
      </c>
      <c r="N58" s="3">
        <f t="shared" si="15"/>
        <v>6.0302347614377111E-2</v>
      </c>
      <c r="O58" s="3">
        <f t="shared" si="16"/>
        <v>5.5469370663096089E-2</v>
      </c>
      <c r="Q58" s="3">
        <v>2043</v>
      </c>
      <c r="R58" s="3">
        <f>Output!V251</f>
        <v>0.10993435001722802</v>
      </c>
      <c r="S58" s="3">
        <f>Output!V281</f>
        <v>9.0093195233391252E-2</v>
      </c>
      <c r="T58" s="3">
        <f>Output!V311</f>
        <v>7.7518433492104674E-2</v>
      </c>
      <c r="Z58" s="3">
        <v>2043</v>
      </c>
      <c r="AA58" s="3">
        <f t="shared" si="17"/>
        <v>4.304737874054107E-2</v>
      </c>
      <c r="AB58" s="3">
        <f t="shared" si="17"/>
        <v>8.0954098577084799E-2</v>
      </c>
      <c r="AC58" s="3">
        <f t="shared" si="17"/>
        <v>0.1188608184136286</v>
      </c>
    </row>
    <row r="59" spans="1:29" x14ac:dyDescent="0.25">
      <c r="A59" s="3">
        <v>2044</v>
      </c>
      <c r="B59" s="3">
        <f>Output!V132</f>
        <v>0.10584345379044922</v>
      </c>
      <c r="C59" s="3">
        <f>Output!V162</f>
        <v>8.4758238055946927E-2</v>
      </c>
      <c r="D59" s="3">
        <f>Output!V192</f>
        <v>7.1722737521117366E-2</v>
      </c>
      <c r="F59" s="3">
        <v>2044</v>
      </c>
      <c r="G59" s="3">
        <f t="shared" si="8"/>
        <v>2.4496567138159675E-2</v>
      </c>
      <c r="H59" s="3">
        <f t="shared" si="9"/>
        <v>2.1465309381818506E-2</v>
      </c>
      <c r="I59" s="3">
        <f t="shared" si="10"/>
        <v>1.9339360480179823E-2</v>
      </c>
      <c r="J59" s="3">
        <f t="shared" si="11"/>
        <v>4.6848263817156059E-2</v>
      </c>
      <c r="K59" s="3">
        <f t="shared" si="12"/>
        <v>4.1738207485565698E-2</v>
      </c>
      <c r="L59" s="3">
        <f t="shared" si="13"/>
        <v>3.8140695816013301E-2</v>
      </c>
      <c r="M59" s="3">
        <f t="shared" si="14"/>
        <v>6.9199960496152416E-2</v>
      </c>
      <c r="N59" s="3">
        <f t="shared" si="15"/>
        <v>6.2011105589312915E-2</v>
      </c>
      <c r="O59" s="3">
        <f t="shared" si="16"/>
        <v>5.6942031151846775E-2</v>
      </c>
      <c r="Q59" s="3">
        <v>2044</v>
      </c>
      <c r="R59" s="3">
        <f>Output!V252</f>
        <v>0.10796601727542827</v>
      </c>
      <c r="S59" s="3">
        <f>Output!V282</f>
        <v>8.8608284437960372E-2</v>
      </c>
      <c r="T59" s="3">
        <f>Output!V312</f>
        <v>7.6640764639574172E-2</v>
      </c>
      <c r="Z59" s="3">
        <v>2044</v>
      </c>
      <c r="AA59" s="3">
        <f t="shared" si="17"/>
        <v>4.5199747677568139E-2</v>
      </c>
      <c r="AB59" s="3">
        <f t="shared" si="17"/>
        <v>8.4388316886738479E-2</v>
      </c>
      <c r="AC59" s="3">
        <f t="shared" si="17"/>
        <v>0.12357688609590882</v>
      </c>
    </row>
    <row r="60" spans="1:29" x14ac:dyDescent="0.25">
      <c r="A60" s="3">
        <v>2045</v>
      </c>
      <c r="B60" s="3">
        <f>Output!V133</f>
        <v>0.10371422491423336</v>
      </c>
      <c r="C60" s="3">
        <f>Output!V163</f>
        <v>8.3155496576611559E-2</v>
      </c>
      <c r="D60" s="3">
        <f>Output!V193</f>
        <v>7.078146576584729E-2</v>
      </c>
      <c r="F60" s="3">
        <v>2045</v>
      </c>
      <c r="G60" s="3">
        <f t="shared" si="8"/>
        <v>2.5433056698342317E-2</v>
      </c>
      <c r="H60" s="3">
        <f t="shared" si="9"/>
        <v>2.2231858561810414E-2</v>
      </c>
      <c r="I60" s="3">
        <f t="shared" si="10"/>
        <v>2.0003624758793616E-2</v>
      </c>
      <c r="J60" s="3">
        <f t="shared" si="11"/>
        <v>4.8371144368817863E-2</v>
      </c>
      <c r="K60" s="3">
        <f t="shared" si="12"/>
        <v>4.2984738026572808E-2</v>
      </c>
      <c r="L60" s="3">
        <f t="shared" si="13"/>
        <v>3.9220894885042233E-2</v>
      </c>
      <c r="M60" s="3">
        <f t="shared" si="14"/>
        <v>7.130923203929343E-2</v>
      </c>
      <c r="N60" s="3">
        <f t="shared" si="15"/>
        <v>6.3737617491335261E-2</v>
      </c>
      <c r="O60" s="3">
        <f t="shared" si="16"/>
        <v>5.8438165011290871E-2</v>
      </c>
      <c r="Q60" s="3">
        <v>2045</v>
      </c>
      <c r="R60" s="3">
        <f>Output!V253</f>
        <v>0.10600258635398745</v>
      </c>
      <c r="S60" s="3">
        <f>Output!V283</f>
        <v>8.7128206520796822E-2</v>
      </c>
      <c r="T60" s="3">
        <f>Output!V313</f>
        <v>7.5767963136356753E-2</v>
      </c>
      <c r="Z60" s="3">
        <v>2045</v>
      </c>
      <c r="AA60" s="3">
        <f t="shared" si="17"/>
        <v>4.7352116614595118E-2</v>
      </c>
      <c r="AB60" s="3">
        <f t="shared" si="17"/>
        <v>8.7888410143047935E-2</v>
      </c>
      <c r="AC60" s="3">
        <f t="shared" si="17"/>
        <v>0.1284247036715008</v>
      </c>
    </row>
    <row r="61" spans="1:29" x14ac:dyDescent="0.25">
      <c r="A61" s="3">
        <v>2046</v>
      </c>
      <c r="B61" s="3">
        <f>Output!V134</f>
        <v>0.1015901775571139</v>
      </c>
      <c r="C61" s="3">
        <f>Output!V164</f>
        <v>8.1557974163612407E-2</v>
      </c>
      <c r="D61" s="3">
        <f>Output!V194</f>
        <v>6.9845375529673598E-2</v>
      </c>
      <c r="F61" s="3">
        <v>2046</v>
      </c>
      <c r="G61" s="3">
        <f t="shared" si="8"/>
        <v>2.6351925256583909E-2</v>
      </c>
      <c r="H61" s="3">
        <f t="shared" si="9"/>
        <v>2.2985139044523036E-2</v>
      </c>
      <c r="I61" s="3">
        <f t="shared" si="10"/>
        <v>2.066008780065166E-2</v>
      </c>
      <c r="J61" s="3">
        <f t="shared" si="11"/>
        <v>4.9894278719150198E-2</v>
      </c>
      <c r="K61" s="3">
        <f t="shared" si="12"/>
        <v>4.4233390370113819E-2</v>
      </c>
      <c r="L61" s="3">
        <f t="shared" si="13"/>
        <v>4.0309060760138751E-2</v>
      </c>
      <c r="M61" s="3">
        <f t="shared" si="14"/>
        <v>7.3436632181716505E-2</v>
      </c>
      <c r="N61" s="3">
        <f t="shared" si="15"/>
        <v>6.5481641695704668E-2</v>
      </c>
      <c r="O61" s="3">
        <f t="shared" si="16"/>
        <v>5.9958033719625867E-2</v>
      </c>
      <c r="Q61" s="3">
        <v>2046</v>
      </c>
      <c r="R61" s="3">
        <f>Output!V254</f>
        <v>0.10404391936409282</v>
      </c>
      <c r="S61" s="3">
        <f>Output!V284</f>
        <v>8.5652927006225288E-2</v>
      </c>
      <c r="T61" s="3">
        <f>Output!V314</f>
        <v>7.4899925564685582E-2</v>
      </c>
      <c r="Z61" s="3">
        <v>2046</v>
      </c>
      <c r="AA61" s="3">
        <f t="shared" si="17"/>
        <v>4.9504485551622186E-2</v>
      </c>
      <c r="AB61" s="3">
        <f t="shared" si="17"/>
        <v>9.1456218654036553E-2</v>
      </c>
      <c r="AC61" s="3">
        <f t="shared" si="17"/>
        <v>0.13340795175645098</v>
      </c>
    </row>
    <row r="62" spans="1:29" x14ac:dyDescent="0.25">
      <c r="A62" s="3">
        <v>2047</v>
      </c>
      <c r="B62" s="3">
        <f>Output!V135</f>
        <v>9.9471199077371328E-2</v>
      </c>
      <c r="C62" s="3">
        <f>Output!V165</f>
        <v>7.9965520627990158E-2</v>
      </c>
      <c r="D62" s="3">
        <f>Output!V195</f>
        <v>6.891435417087681E-2</v>
      </c>
      <c r="F62" s="3">
        <v>2047</v>
      </c>
      <c r="G62" s="3">
        <f t="shared" si="8"/>
        <v>2.72532147634982E-2</v>
      </c>
      <c r="H62" s="3">
        <f t="shared" si="9"/>
        <v>2.3725192780570115E-2</v>
      </c>
      <c r="I62" s="3">
        <f t="shared" si="10"/>
        <v>2.1308791556367702E-2</v>
      </c>
      <c r="J62" s="3">
        <f t="shared" si="11"/>
        <v>5.1417421128773712E-2</v>
      </c>
      <c r="K62" s="3">
        <f t="shared" si="12"/>
        <v>4.54840509204988E-2</v>
      </c>
      <c r="L62" s="3">
        <f t="shared" si="13"/>
        <v>4.1405343579402856E-2</v>
      </c>
      <c r="M62" s="3">
        <f t="shared" si="14"/>
        <v>7.5581627494049217E-2</v>
      </c>
      <c r="N62" s="3">
        <f t="shared" si="15"/>
        <v>6.7242909060427528E-2</v>
      </c>
      <c r="O62" s="3">
        <f t="shared" si="16"/>
        <v>6.1501895602438024E-2</v>
      </c>
      <c r="Q62" s="3">
        <v>2047</v>
      </c>
      <c r="R62" s="3">
        <f>Output!V255</f>
        <v>0.10208991288489125</v>
      </c>
      <c r="S62" s="3">
        <f>Output!V285</f>
        <v>8.4182308002346815E-2</v>
      </c>
      <c r="T62" s="3">
        <f>Output!V315</f>
        <v>7.4036548503707444E-2</v>
      </c>
      <c r="Z62" s="3">
        <v>2047</v>
      </c>
      <c r="AA62" s="3">
        <f t="shared" si="17"/>
        <v>5.1656854488649255E-2</v>
      </c>
      <c r="AB62" s="3">
        <f t="shared" si="17"/>
        <v>9.5093634139285232E-2</v>
      </c>
      <c r="AC62" s="3">
        <f t="shared" si="17"/>
        <v>0.13853041378992123</v>
      </c>
    </row>
    <row r="63" spans="1:29" x14ac:dyDescent="0.25">
      <c r="A63" s="3">
        <v>2048</v>
      </c>
      <c r="B63" s="3">
        <f>Output!V136</f>
        <v>9.7357176833286166E-2</v>
      </c>
      <c r="C63" s="3">
        <f>Output!V166</f>
        <v>7.8378060875265151E-2</v>
      </c>
      <c r="D63" s="3">
        <f>Output!V196</f>
        <v>6.7988289047737432E-2</v>
      </c>
      <c r="F63" s="3">
        <v>2048</v>
      </c>
      <c r="G63" s="3">
        <f t="shared" si="8"/>
        <v>2.8136966238569261E-2</v>
      </c>
      <c r="H63" s="3">
        <f t="shared" si="9"/>
        <v>2.4452061099804738E-2</v>
      </c>
      <c r="I63" s="3">
        <f t="shared" si="10"/>
        <v>2.1949777045425813E-2</v>
      </c>
      <c r="J63" s="3">
        <f t="shared" si="11"/>
        <v>5.294030367210787E-2</v>
      </c>
      <c r="K63" s="3">
        <f t="shared" si="12"/>
        <v>4.6736592054391721E-2</v>
      </c>
      <c r="L63" s="3">
        <f t="shared" si="13"/>
        <v>4.2509891225830959E-2</v>
      </c>
      <c r="M63" s="3">
        <f t="shared" si="14"/>
        <v>7.7743641105646494E-2</v>
      </c>
      <c r="N63" s="3">
        <f t="shared" si="15"/>
        <v>6.9021123008978766E-2</v>
      </c>
      <c r="O63" s="3">
        <f t="shared" si="16"/>
        <v>6.307000540623614E-2</v>
      </c>
      <c r="Q63" s="3">
        <v>2048</v>
      </c>
      <c r="R63" s="3">
        <f>Output!V256</f>
        <v>0.10014046350015898</v>
      </c>
      <c r="S63" s="3">
        <f>Output!V286</f>
        <v>8.271628056398346E-2</v>
      </c>
      <c r="T63" s="3">
        <f>Output!V316</f>
        <v>7.3177728537198616E-2</v>
      </c>
      <c r="Z63" s="3">
        <v>2048</v>
      </c>
      <c r="AA63" s="3">
        <f t="shared" si="17"/>
        <v>5.3809223425676317E-2</v>
      </c>
      <c r="AB63" s="3">
        <f t="shared" si="17"/>
        <v>9.8802601166185736E-2</v>
      </c>
      <c r="AC63" s="3">
        <f t="shared" si="17"/>
        <v>0.14379597890669515</v>
      </c>
    </row>
    <row r="64" spans="1:29" x14ac:dyDescent="0.25">
      <c r="A64" s="3">
        <v>2049</v>
      </c>
      <c r="B64" s="3">
        <f>Output!V137</f>
        <v>9.5248035730378766E-2</v>
      </c>
      <c r="C64" s="3">
        <f>Output!V167</f>
        <v>7.6795444716478062E-2</v>
      </c>
      <c r="D64" s="3">
        <f>Output!V197</f>
        <v>6.7067105065775817E-2</v>
      </c>
      <c r="F64" s="3">
        <v>2049</v>
      </c>
      <c r="G64" s="3">
        <f t="shared" si="8"/>
        <v>2.9003220080497806E-2</v>
      </c>
      <c r="H64" s="3">
        <f t="shared" si="9"/>
        <v>2.5165784090558606E-2</v>
      </c>
      <c r="I64" s="3">
        <f t="shared" si="10"/>
        <v>2.2583084666526705E-2</v>
      </c>
      <c r="J64" s="3">
        <f t="shared" si="11"/>
        <v>5.446263575265111E-2</v>
      </c>
      <c r="K64" s="3">
        <f t="shared" si="12"/>
        <v>4.7990870365039032E-2</v>
      </c>
      <c r="L64" s="3">
        <f t="shared" si="13"/>
        <v>4.3622849647242432E-2</v>
      </c>
      <c r="M64" s="3">
        <f t="shared" si="14"/>
        <v>7.9922051424804436E-2</v>
      </c>
      <c r="N64" s="3">
        <f t="shared" si="15"/>
        <v>7.0815956639519534E-2</v>
      </c>
      <c r="O64" s="3">
        <f t="shared" si="16"/>
        <v>6.4662614627958193E-2</v>
      </c>
      <c r="Q64" s="3">
        <v>2049</v>
      </c>
      <c r="R64" s="3">
        <f>Output!V257</f>
        <v>9.8195502261631804E-2</v>
      </c>
      <c r="S64" s="3">
        <f>Output!V287</f>
        <v>8.1254706800779355E-2</v>
      </c>
      <c r="T64" s="3">
        <f>Output!V317</f>
        <v>7.2323396716894889E-2</v>
      </c>
      <c r="Z64" s="3">
        <v>2049</v>
      </c>
      <c r="AA64" s="3">
        <f t="shared" si="17"/>
        <v>5.5961592362703455E-2</v>
      </c>
      <c r="AB64" s="3">
        <f t="shared" si="17"/>
        <v>0.10258511862631757</v>
      </c>
      <c r="AC64" s="3">
        <f t="shared" si="17"/>
        <v>0.14920864488993191</v>
      </c>
    </row>
    <row r="65" spans="1:29" x14ac:dyDescent="0.25">
      <c r="A65" s="3">
        <v>2050</v>
      </c>
      <c r="B65" s="3">
        <f>Output!V138</f>
        <v>9.3130296309550539E-2</v>
      </c>
      <c r="C65" s="3">
        <f>Output!V168</f>
        <v>7.5204230239770159E-2</v>
      </c>
      <c r="D65" s="3">
        <f>Output!V198</f>
        <v>6.6137360313133206E-2</v>
      </c>
      <c r="F65" s="3">
        <v>2050</v>
      </c>
      <c r="G65" s="3">
        <f t="shared" si="8"/>
        <v>2.9851905265475088E-2</v>
      </c>
      <c r="H65" s="3">
        <f t="shared" si="9"/>
        <v>2.5866290729022974E-2</v>
      </c>
      <c r="I65" s="3">
        <f t="shared" si="10"/>
        <v>2.3208643706230651E-2</v>
      </c>
      <c r="J65" s="3">
        <f t="shared" si="11"/>
        <v>5.5983904462128455E-2</v>
      </c>
      <c r="K65" s="3">
        <f t="shared" si="12"/>
        <v>4.9246528939903313E-2</v>
      </c>
      <c r="L65" s="3">
        <f t="shared" si="13"/>
        <v>4.4744164605813062E-2</v>
      </c>
      <c r="M65" s="3">
        <f t="shared" si="14"/>
        <v>8.2115903658781825E-2</v>
      </c>
      <c r="N65" s="3">
        <f t="shared" si="15"/>
        <v>7.2626767150783714E-2</v>
      </c>
      <c r="O65" s="3">
        <f t="shared" si="16"/>
        <v>6.6279685505395494E-2</v>
      </c>
      <c r="Q65" s="3">
        <v>2050</v>
      </c>
      <c r="R65" s="3">
        <f>Output!V258</f>
        <v>9.6242654059236224E-2</v>
      </c>
      <c r="S65" s="3">
        <f>Output!V288</f>
        <v>7.9785246073706892E-2</v>
      </c>
      <c r="T65" s="3">
        <f>Output!V318</f>
        <v>7.146121240376857E-2</v>
      </c>
      <c r="Z65" s="3">
        <v>2050</v>
      </c>
      <c r="AA65" s="3">
        <f t="shared" si="17"/>
        <v>5.8113961299730454E-2</v>
      </c>
      <c r="AB65" s="3">
        <f t="shared" si="17"/>
        <v>0.10644324125306974</v>
      </c>
      <c r="AC65" s="3">
        <f t="shared" si="17"/>
        <v>0.1547725212064093</v>
      </c>
    </row>
  </sheetData>
  <mergeCells count="12">
    <mergeCell ref="AA4:AC4"/>
    <mergeCell ref="AA37:AC37"/>
    <mergeCell ref="V4:X4"/>
    <mergeCell ref="G36:O36"/>
    <mergeCell ref="G4:I4"/>
    <mergeCell ref="L4:N4"/>
    <mergeCell ref="Q4:S4"/>
    <mergeCell ref="B37:D37"/>
    <mergeCell ref="G37:I37"/>
    <mergeCell ref="J37:L37"/>
    <mergeCell ref="M37:O37"/>
    <mergeCell ref="R37:T3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2BA07-905F-4553-9CF9-658DBC0F6795}">
  <dimension ref="A2:AC65"/>
  <sheetViews>
    <sheetView workbookViewId="0">
      <selection activeCell="F3" sqref="F3"/>
    </sheetView>
  </sheetViews>
  <sheetFormatPr defaultRowHeight="15" x14ac:dyDescent="0.25"/>
  <cols>
    <col min="1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9" x14ac:dyDescent="0.25">
      <c r="A2" s="3">
        <v>4299.2950000000001</v>
      </c>
      <c r="B2" s="3">
        <v>0.4020205497338728</v>
      </c>
      <c r="D2" s="3">
        <v>0.9771016584094957</v>
      </c>
      <c r="E2" s="3">
        <v>0.40230799663358735</v>
      </c>
    </row>
    <row r="4" spans="1:29" ht="44.25" customHeight="1" x14ac:dyDescent="0.25">
      <c r="G4" s="1" t="s">
        <v>44</v>
      </c>
      <c r="H4" s="1"/>
      <c r="I4" s="1"/>
      <c r="L4" s="1" t="s">
        <v>45</v>
      </c>
      <c r="M4" s="1"/>
      <c r="N4" s="1"/>
      <c r="Q4" s="2" t="s">
        <v>43</v>
      </c>
      <c r="R4" s="2"/>
      <c r="S4" s="2"/>
      <c r="V4" s="2" t="s">
        <v>42</v>
      </c>
      <c r="W4" s="2"/>
      <c r="X4" s="2"/>
      <c r="AA4" s="2" t="s">
        <v>49</v>
      </c>
      <c r="AB4" s="2"/>
      <c r="AC4" s="2"/>
    </row>
    <row r="5" spans="1:29" x14ac:dyDescent="0.25">
      <c r="A5" s="3" t="s">
        <v>29</v>
      </c>
      <c r="B5" s="3" t="s">
        <v>30</v>
      </c>
      <c r="C5" s="3" t="s">
        <v>31</v>
      </c>
      <c r="D5" s="3" t="s">
        <v>32</v>
      </c>
      <c r="F5" s="3" t="s">
        <v>29</v>
      </c>
      <c r="G5" s="3" t="s">
        <v>30</v>
      </c>
      <c r="H5" s="3" t="s">
        <v>31</v>
      </c>
      <c r="I5" s="3" t="s">
        <v>32</v>
      </c>
      <c r="K5" s="3" t="s">
        <v>29</v>
      </c>
      <c r="L5" s="3" t="s">
        <v>30</v>
      </c>
      <c r="M5" s="3" t="s">
        <v>31</v>
      </c>
      <c r="N5" s="3" t="s">
        <v>32</v>
      </c>
      <c r="P5" s="3" t="s">
        <v>29</v>
      </c>
      <c r="U5" s="3" t="s">
        <v>29</v>
      </c>
      <c r="Z5" s="3" t="s">
        <v>29</v>
      </c>
      <c r="AA5" s="3" t="s">
        <v>30</v>
      </c>
      <c r="AB5" s="3" t="s">
        <v>31</v>
      </c>
      <c r="AC5" s="3" t="s">
        <v>32</v>
      </c>
    </row>
    <row r="6" spans="1:29" x14ac:dyDescent="0.25">
      <c r="B6" s="3">
        <v>1.165</v>
      </c>
      <c r="C6" s="3">
        <v>1.165</v>
      </c>
      <c r="D6" s="3">
        <v>1.165</v>
      </c>
      <c r="F6" s="3">
        <v>2024</v>
      </c>
      <c r="G6" s="3">
        <f>(B9-$B$6)*$B$2*Output!$W$98*$D$2/Output!$W$95/1000000</f>
        <v>3.6077355643182658</v>
      </c>
      <c r="H6" s="3">
        <f>(C9-$B$6)*$B$2*Output!$W$98*$D$2/Output!$W$95/1000000</f>
        <v>7.1124594044967075</v>
      </c>
      <c r="I6" s="3">
        <f>(D9-$B$6)*$B$2*Output!$W$98*$D$2/Output!$W$95/1000000</f>
        <v>10.617183244675184</v>
      </c>
      <c r="K6" s="3">
        <v>2024</v>
      </c>
      <c r="L6" s="3">
        <f>(B9-$B$6)*$B$2*Output!$W$101*$E$2/Output!$W$95/1000000</f>
        <v>10.088736660467504</v>
      </c>
      <c r="M6" s="3">
        <f>(C9-$B$6)*$B$2*Output!$W$101*$E$2/Output!$W$95/1000000</f>
        <v>19.889409481648666</v>
      </c>
      <c r="N6" s="3">
        <f>(D9-$B$6)*$B$2*Output!$W$101*$E$2/Output!$W$95/1000000</f>
        <v>29.690082302829914</v>
      </c>
      <c r="P6" s="3">
        <v>2024</v>
      </c>
      <c r="Q6" s="3">
        <f>($A$2-(G6*2+L6*1.204))/$A$2*100</f>
        <v>99.549639881240068</v>
      </c>
      <c r="R6" s="3">
        <f t="shared" ref="R6:S21" si="0">($A$2-(H6*2+M6*1.204))/$A$2*100</f>
        <v>99.112138901264075</v>
      </c>
      <c r="S6" s="3">
        <f t="shared" si="0"/>
        <v>98.674637921288081</v>
      </c>
      <c r="U6" s="3">
        <v>2024</v>
      </c>
      <c r="V6" s="3">
        <f>100-Q6</f>
        <v>0.45036011875993154</v>
      </c>
      <c r="W6" s="3">
        <f t="shared" ref="W6:X21" si="1">100-R6</f>
        <v>0.88786109873592522</v>
      </c>
      <c r="X6" s="3">
        <f t="shared" si="1"/>
        <v>1.3253620787119189</v>
      </c>
      <c r="Z6" s="3">
        <v>2024</v>
      </c>
      <c r="AA6" s="3">
        <f>V6/100*$A$2</f>
        <v>19.3623100678398</v>
      </c>
      <c r="AB6" s="3">
        <f t="shared" ref="AB6:AC21" si="2">W6/100*$A$2</f>
        <v>38.171767824898694</v>
      </c>
      <c r="AC6" s="3">
        <f t="shared" si="2"/>
        <v>56.981225581957595</v>
      </c>
    </row>
    <row r="7" spans="1:29" x14ac:dyDescent="0.25">
      <c r="F7" s="3">
        <v>2025</v>
      </c>
      <c r="G7" s="3">
        <f>(B10-$B$6)*$B$2*Output!$W$98*$D$2/Output!$W$95/1000000</f>
        <v>7.2154711286365156</v>
      </c>
      <c r="H7" s="3">
        <f>(C10-$B$6)*$B$2*Output!$W$98*$D$2/Output!$W$95/1000000</f>
        <v>14.898055113183453</v>
      </c>
      <c r="I7" s="3">
        <f>(D10-$B$6)*$B$2*Output!$W$98*$D$2/Output!$W$95/1000000</f>
        <v>22.580639097730383</v>
      </c>
      <c r="K7" s="3">
        <v>2025</v>
      </c>
      <c r="L7" s="3">
        <f>(B10-$B$6)*$B$2*Output!$W$101*$E$2/Output!$W$95/1000000</f>
        <v>20.177473320934958</v>
      </c>
      <c r="M7" s="3">
        <f>(C10-$B$6)*$B$2*Output!$W$101*$E$2/Output!$W$95/1000000</f>
        <v>41.661189438766726</v>
      </c>
      <c r="N7" s="3">
        <f>(D10-$B$6)*$B$2*Output!$W$101*$E$2/Output!$W$95/1000000</f>
        <v>63.144905556598488</v>
      </c>
      <c r="P7" s="3">
        <v>2025</v>
      </c>
      <c r="Q7" s="3">
        <f t="shared" ref="Q7:S32" si="3">($A$2-(G7*2+L7*1.204))/$A$2*100</f>
        <v>99.099279762480165</v>
      </c>
      <c r="R7" s="3">
        <f t="shared" si="0"/>
        <v>98.140248987086437</v>
      </c>
      <c r="S7" s="3">
        <f t="shared" si="0"/>
        <v>97.181218211692723</v>
      </c>
      <c r="U7" s="3">
        <v>2025</v>
      </c>
      <c r="V7" s="3">
        <f t="shared" ref="V7:X32" si="4">100-Q7</f>
        <v>0.90072023751983465</v>
      </c>
      <c r="W7" s="3">
        <f t="shared" si="1"/>
        <v>1.8597510129135628</v>
      </c>
      <c r="X7" s="3">
        <f t="shared" si="1"/>
        <v>2.8187817883072768</v>
      </c>
      <c r="Z7" s="3">
        <v>2025</v>
      </c>
      <c r="AA7" s="3">
        <f t="shared" ref="AA7:AC32" si="5">V7/100*$A$2</f>
        <v>38.724620135678379</v>
      </c>
      <c r="AB7" s="3">
        <f t="shared" si="2"/>
        <v>79.956182310642163</v>
      </c>
      <c r="AC7" s="3">
        <f t="shared" si="2"/>
        <v>121.18774448560534</v>
      </c>
    </row>
    <row r="8" spans="1:29" x14ac:dyDescent="0.25">
      <c r="F8" s="3">
        <v>2026</v>
      </c>
      <c r="G8" s="3">
        <f>(B11-$B$6)*$B$2*Output!$W$98*$D$2/Output!$W$95/1000000</f>
        <v>10.823206692954782</v>
      </c>
      <c r="H8" s="3">
        <f>(C11-$B$6)*$B$2*Output!$W$98*$D$2/Output!$W$95/1000000</f>
        <v>23.44214168264579</v>
      </c>
      <c r="I8" s="3">
        <f>(D11-$B$6)*$B$2*Output!$W$98*$D$2/Output!$W$95/1000000</f>
        <v>36.061076672336746</v>
      </c>
      <c r="K8" s="3">
        <v>2026</v>
      </c>
      <c r="L8" s="3">
        <f>(B11-$B$6)*$B$2*Output!$W$101*$E$2/Output!$W$95/1000000</f>
        <v>30.266209981402465</v>
      </c>
      <c r="M8" s="3">
        <f>(C11-$B$6)*$B$2*Output!$W$101*$E$2/Output!$W$95/1000000</f>
        <v>65.554026889515754</v>
      </c>
      <c r="N8" s="3">
        <f>(D11-$B$6)*$B$2*Output!$W$101*$E$2/Output!$W$95/1000000</f>
        <v>100.84184379762894</v>
      </c>
      <c r="P8" s="3">
        <v>2026</v>
      </c>
      <c r="Q8" s="3">
        <f t="shared" si="3"/>
        <v>98.648919643720234</v>
      </c>
      <c r="R8" s="3">
        <f t="shared" si="0"/>
        <v>97.07367529466417</v>
      </c>
      <c r="S8" s="3">
        <f t="shared" si="0"/>
        <v>95.498430945608078</v>
      </c>
      <c r="U8" s="3">
        <v>2026</v>
      </c>
      <c r="V8" s="3">
        <f t="shared" si="4"/>
        <v>1.3510803562797662</v>
      </c>
      <c r="W8" s="3">
        <f t="shared" si="1"/>
        <v>2.9263247053358299</v>
      </c>
      <c r="X8" s="3">
        <f t="shared" si="1"/>
        <v>4.501569054391922</v>
      </c>
      <c r="Z8" s="3">
        <v>2026</v>
      </c>
      <c r="AA8" s="3">
        <f t="shared" si="5"/>
        <v>58.086930203518179</v>
      </c>
      <c r="AB8" s="3">
        <f t="shared" si="2"/>
        <v>125.81133174026807</v>
      </c>
      <c r="AC8" s="3">
        <f t="shared" si="2"/>
        <v>193.53573327701918</v>
      </c>
    </row>
    <row r="9" spans="1:29" x14ac:dyDescent="0.25">
      <c r="A9" s="3">
        <v>2024</v>
      </c>
      <c r="B9" s="3">
        <v>1.2151966814581636</v>
      </c>
      <c r="C9" s="3">
        <v>1.2639600963670146</v>
      </c>
      <c r="D9" s="3">
        <v>1.312723511275866</v>
      </c>
      <c r="F9" s="3">
        <v>2027</v>
      </c>
      <c r="G9" s="3">
        <f>(B12-$B$6)*$B$2*Output!$W$98*$D$2/Output!$W$95/1000000</f>
        <v>14.430942257273051</v>
      </c>
      <c r="H9" s="3">
        <f>(C12-$B$6)*$B$2*Output!$W$98*$D$2/Output!$W$95/1000000</f>
        <v>32.840896737969047</v>
      </c>
      <c r="I9" s="3">
        <f>(D12-$B$6)*$B$2*Output!$W$98*$D$2/Output!$W$95/1000000</f>
        <v>51.250851218664998</v>
      </c>
      <c r="K9" s="3">
        <v>2027</v>
      </c>
      <c r="L9" s="3">
        <f>(B12-$B$6)*$B$2*Output!$W$101*$E$2/Output!$W$95/1000000</f>
        <v>40.354946641869972</v>
      </c>
      <c r="M9" s="3">
        <f>(C12-$B$6)*$B$2*Output!$W$101*$E$2/Output!$W$95/1000000</f>
        <v>91.836874675592881</v>
      </c>
      <c r="N9" s="3">
        <f>(D12-$B$6)*$B$2*Output!$W$101*$E$2/Output!$W$95/1000000</f>
        <v>143.31880270931569</v>
      </c>
      <c r="P9" s="3">
        <v>2027</v>
      </c>
      <c r="Q9" s="3">
        <f t="shared" si="3"/>
        <v>98.198559524960302</v>
      </c>
      <c r="R9" s="3">
        <f t="shared" si="0"/>
        <v>95.900411798088953</v>
      </c>
      <c r="S9" s="3">
        <f t="shared" si="0"/>
        <v>93.60226407121759</v>
      </c>
      <c r="U9" s="3">
        <v>2027</v>
      </c>
      <c r="V9" s="3">
        <f t="shared" si="4"/>
        <v>1.8014404750396977</v>
      </c>
      <c r="W9" s="3">
        <f t="shared" si="1"/>
        <v>4.0995882019110468</v>
      </c>
      <c r="X9" s="3">
        <f t="shared" si="1"/>
        <v>6.39773592878241</v>
      </c>
      <c r="Z9" s="3">
        <v>2027</v>
      </c>
      <c r="AA9" s="3">
        <f t="shared" si="5"/>
        <v>77.449240271357979</v>
      </c>
      <c r="AB9" s="3">
        <f t="shared" si="2"/>
        <v>176.25339058535155</v>
      </c>
      <c r="AC9" s="3">
        <f t="shared" si="2"/>
        <v>275.05754089934572</v>
      </c>
    </row>
    <row r="10" spans="1:29" x14ac:dyDescent="0.25">
      <c r="A10" s="3">
        <v>2025</v>
      </c>
      <c r="B10" s="3">
        <v>1.265393362916327</v>
      </c>
      <c r="C10" s="3">
        <v>1.3722859591647896</v>
      </c>
      <c r="D10" s="3">
        <v>1.4791785554132522</v>
      </c>
      <c r="F10" s="3">
        <v>2028</v>
      </c>
      <c r="G10" s="3">
        <f>(B13-$B$6)*$B$2*Output!$W$98*$D$2/Output!$W$95/1000000</f>
        <v>18.038677821591314</v>
      </c>
      <c r="H10" s="3">
        <f>(C13-$B$6)*$B$2*Output!$W$98*$D$2/Output!$W$95/1000000</f>
        <v>43.202693351864141</v>
      </c>
      <c r="I10" s="3">
        <f>(D13-$B$6)*$B$2*Output!$W$98*$D$2/Output!$W$95/1000000</f>
        <v>68.366708882136919</v>
      </c>
      <c r="K10" s="3">
        <v>2028</v>
      </c>
      <c r="L10" s="3">
        <f>(B13-$B$6)*$B$2*Output!$W$101*$E$2/Output!$W$95/1000000</f>
        <v>50.443683302337483</v>
      </c>
      <c r="M10" s="3">
        <f>(C13-$B$6)*$B$2*Output!$W$101*$E$2/Output!$W$95/1000000</f>
        <v>120.81278920791681</v>
      </c>
      <c r="N10" s="3">
        <f>(D13-$B$6)*$B$2*Output!$W$101*$E$2/Output!$W$95/1000000</f>
        <v>191.18189511349601</v>
      </c>
      <c r="P10" s="3">
        <v>2028</v>
      </c>
      <c r="Q10" s="3">
        <f t="shared" si="3"/>
        <v>97.748199406200385</v>
      </c>
      <c r="R10" s="3">
        <f t="shared" si="0"/>
        <v>94.606930091792734</v>
      </c>
      <c r="S10" s="3">
        <f t="shared" si="0"/>
        <v>91.465660777385054</v>
      </c>
      <c r="U10" s="3">
        <v>2028</v>
      </c>
      <c r="V10" s="3">
        <f t="shared" si="4"/>
        <v>2.2518005937996151</v>
      </c>
      <c r="W10" s="3">
        <f t="shared" si="1"/>
        <v>5.3930699082072664</v>
      </c>
      <c r="X10" s="3">
        <f t="shared" si="1"/>
        <v>8.5343392226149462</v>
      </c>
      <c r="Z10" s="3">
        <v>2028</v>
      </c>
      <c r="AA10" s="3">
        <f t="shared" si="5"/>
        <v>96.811550339197154</v>
      </c>
      <c r="AB10" s="3">
        <f t="shared" si="2"/>
        <v>231.8639849100596</v>
      </c>
      <c r="AC10" s="3">
        <f t="shared" si="2"/>
        <v>366.91641948092325</v>
      </c>
    </row>
    <row r="11" spans="1:29" x14ac:dyDescent="0.25">
      <c r="A11" s="3">
        <v>2026</v>
      </c>
      <c r="B11" s="3">
        <v>1.3155900443744906</v>
      </c>
      <c r="C11" s="3">
        <v>1.4911651797263217</v>
      </c>
      <c r="D11" s="3">
        <v>1.6667403150781521</v>
      </c>
      <c r="F11" s="3">
        <v>2029</v>
      </c>
      <c r="G11" s="3">
        <f>(B14-$B$6)*$B$2*Output!$W$98*$D$2/Output!$W$95/1000000</f>
        <v>21.646413385909575</v>
      </c>
      <c r="H11" s="3">
        <f>(C14-$B$6)*$B$2*Output!$W$98*$D$2/Output!$W$95/1000000</f>
        <v>54.649646443246773</v>
      </c>
      <c r="I11" s="3">
        <f>(D14-$B$6)*$B$2*Output!$W$98*$D$2/Output!$W$95/1000000</f>
        <v>87.652879500583992</v>
      </c>
      <c r="K11" s="3">
        <v>2029</v>
      </c>
      <c r="L11" s="3">
        <f>(B14-$B$6)*$B$2*Output!$W$101*$E$2/Output!$W$95/1000000</f>
        <v>60.532419962804973</v>
      </c>
      <c r="M11" s="3">
        <f>(C14-$B$6)*$B$2*Output!$W$101*$E$2/Output!$W$95/1000000</f>
        <v>152.82325484344531</v>
      </c>
      <c r="N11" s="3">
        <f>(D14-$B$6)*$B$2*Output!$W$101*$E$2/Output!$W$95/1000000</f>
        <v>245.1140897240856</v>
      </c>
      <c r="P11" s="3">
        <v>2029</v>
      </c>
      <c r="Q11" s="3">
        <f t="shared" si="3"/>
        <v>97.297839287440482</v>
      </c>
      <c r="R11" s="3">
        <f t="shared" si="0"/>
        <v>93.177986350831901</v>
      </c>
      <c r="S11" s="3">
        <f t="shared" si="0"/>
        <v>89.058133414223335</v>
      </c>
      <c r="U11" s="3">
        <v>2029</v>
      </c>
      <c r="V11" s="3">
        <f t="shared" si="4"/>
        <v>2.7021607125595182</v>
      </c>
      <c r="W11" s="3">
        <f t="shared" si="1"/>
        <v>6.8220136491680989</v>
      </c>
      <c r="X11" s="3">
        <f t="shared" si="1"/>
        <v>10.941866585776665</v>
      </c>
      <c r="Z11" s="3">
        <v>2029</v>
      </c>
      <c r="AA11" s="3">
        <f t="shared" si="5"/>
        <v>116.17386040703575</v>
      </c>
      <c r="AB11" s="3">
        <f t="shared" si="2"/>
        <v>293.29849171800163</v>
      </c>
      <c r="AC11" s="3">
        <f t="shared" si="2"/>
        <v>470.42312302896693</v>
      </c>
    </row>
    <row r="12" spans="1:29" x14ac:dyDescent="0.25">
      <c r="A12" s="3">
        <v>2027</v>
      </c>
      <c r="B12" s="3">
        <v>1.3657867258326541</v>
      </c>
      <c r="C12" s="3">
        <v>1.6219359375062137</v>
      </c>
      <c r="D12" s="3">
        <v>1.8780851491797728</v>
      </c>
      <c r="F12" s="3">
        <v>2030</v>
      </c>
      <c r="G12" s="3">
        <f>(B15-$B$6)*$B$2*Output!$W$98*$D$2/Output!$W$95/1000000</f>
        <v>25.254148950227826</v>
      </c>
      <c r="H12" s="3">
        <f>(C15-$B$6)*$B$2*Output!$W$98*$D$2/Output!$W$95/1000000</f>
        <v>67.319355261162684</v>
      </c>
      <c r="I12" s="3">
        <f>(D15-$B$6)*$B$2*Output!$W$98*$D$2/Output!$W$95/1000000</f>
        <v>109.38456157209747</v>
      </c>
      <c r="K12" s="3">
        <v>2030</v>
      </c>
      <c r="L12" s="3">
        <f>(B15-$B$6)*$B$2*Output!$W$101*$E$2/Output!$W$95/1000000</f>
        <v>70.621156623272412</v>
      </c>
      <c r="M12" s="3">
        <f>(C15-$B$6)*$B$2*Output!$W$101*$E$2/Output!$W$95/1000000</f>
        <v>188.25305659858319</v>
      </c>
      <c r="N12" s="3">
        <f>(D15-$B$6)*$B$2*Output!$W$101*$E$2/Output!$W$95/1000000</f>
        <v>305.8849565738937</v>
      </c>
      <c r="P12" s="3">
        <v>2030</v>
      </c>
      <c r="Q12" s="3">
        <f t="shared" si="3"/>
        <v>96.84747916868055</v>
      </c>
      <c r="R12" s="3">
        <f t="shared" si="0"/>
        <v>91.596403813485253</v>
      </c>
      <c r="S12" s="3">
        <f t="shared" si="0"/>
        <v>86.345328458289956</v>
      </c>
      <c r="U12" s="3">
        <v>2030</v>
      </c>
      <c r="V12" s="3">
        <f t="shared" si="4"/>
        <v>3.1525208313194497</v>
      </c>
      <c r="W12" s="3">
        <f t="shared" si="1"/>
        <v>8.403596186514747</v>
      </c>
      <c r="X12" s="3">
        <f t="shared" si="1"/>
        <v>13.654671541710044</v>
      </c>
      <c r="Z12" s="3">
        <v>2030</v>
      </c>
      <c r="AA12" s="3">
        <f t="shared" si="5"/>
        <v>135.53617047487555</v>
      </c>
      <c r="AB12" s="3">
        <f t="shared" si="2"/>
        <v>361.29539066701921</v>
      </c>
      <c r="AC12" s="3">
        <f t="shared" si="2"/>
        <v>587.05461085916284</v>
      </c>
    </row>
    <row r="13" spans="1:29" x14ac:dyDescent="0.25">
      <c r="A13" s="3">
        <v>2028</v>
      </c>
      <c r="B13" s="3">
        <v>1.4159834072908177</v>
      </c>
      <c r="C13" s="3">
        <v>1.7661060948498426</v>
      </c>
      <c r="D13" s="3">
        <v>2.116228782408867</v>
      </c>
      <c r="F13" s="3">
        <v>2031</v>
      </c>
      <c r="G13" s="3">
        <f>(B16-$B$6)*$B$2*Output!$W$98*$D$2/Output!$W$95/1000000</f>
        <v>28.861884514546102</v>
      </c>
      <c r="H13" s="3">
        <f>(C16-$B$6)*$B$2*Output!$W$98*$D$2/Output!$W$95/1000000</f>
        <v>72.057513849497397</v>
      </c>
      <c r="I13" s="3">
        <f>(D16-$B$6)*$B$2*Output!$W$98*$D$2/Output!$W$95/1000000</f>
        <v>115.25314318444865</v>
      </c>
      <c r="K13" s="3">
        <v>2031</v>
      </c>
      <c r="L13" s="3">
        <f>(B16-$B$6)*$B$2*Output!$W$101*$E$2/Output!$W$95/1000000</f>
        <v>80.709893283739945</v>
      </c>
      <c r="M13" s="3">
        <f>(C16-$B$6)*$B$2*Output!$W$101*$E$2/Output!$W$95/1000000</f>
        <v>201.50292854763057</v>
      </c>
      <c r="N13" s="3">
        <f>(D16-$B$6)*$B$2*Output!$W$101*$E$2/Output!$W$95/1000000</f>
        <v>322.29596381152112</v>
      </c>
      <c r="P13" s="3">
        <v>2031</v>
      </c>
      <c r="Q13" s="3">
        <f t="shared" si="3"/>
        <v>96.397119049920619</v>
      </c>
      <c r="R13" s="3">
        <f t="shared" si="0"/>
        <v>91.004930955648717</v>
      </c>
      <c r="S13" s="3">
        <f t="shared" si="0"/>
        <v>85.61274286137683</v>
      </c>
      <c r="U13" s="3">
        <v>2031</v>
      </c>
      <c r="V13" s="3">
        <f t="shared" si="4"/>
        <v>3.6028809500793813</v>
      </c>
      <c r="W13" s="3">
        <f t="shared" si="1"/>
        <v>8.9950690443512826</v>
      </c>
      <c r="X13" s="3">
        <f t="shared" si="1"/>
        <v>14.38725713862317</v>
      </c>
      <c r="Z13" s="3">
        <v>2031</v>
      </c>
      <c r="AA13" s="3">
        <f t="shared" si="5"/>
        <v>154.89848054271533</v>
      </c>
      <c r="AB13" s="3">
        <f t="shared" si="2"/>
        <v>386.72455367034246</v>
      </c>
      <c r="AC13" s="3">
        <f t="shared" si="2"/>
        <v>618.55062679796902</v>
      </c>
    </row>
    <row r="14" spans="1:29" x14ac:dyDescent="0.25">
      <c r="A14" s="3">
        <v>2029</v>
      </c>
      <c r="B14" s="3">
        <v>1.4661800887489813</v>
      </c>
      <c r="C14" s="3">
        <v>1.9253747130040266</v>
      </c>
      <c r="D14" s="3">
        <v>2.3845693372590717</v>
      </c>
      <c r="F14" s="3">
        <v>2032</v>
      </c>
      <c r="G14" s="3">
        <f>(B17-$B$6)*$B$2*Output!$W$98*$D$2/Output!$W$95/1000000</f>
        <v>32.469620078864359</v>
      </c>
      <c r="H14" s="3">
        <f>(C17-$B$6)*$B$2*Output!$W$98*$D$2/Output!$W$95/1000000</f>
        <v>76.884842550816046</v>
      </c>
      <c r="I14" s="3">
        <f>(D17-$B$6)*$B$2*Output!$W$98*$D$2/Output!$W$95/1000000</f>
        <v>121.30006502276765</v>
      </c>
      <c r="K14" s="3">
        <v>2032</v>
      </c>
      <c r="L14" s="3">
        <f>(B17-$B$6)*$B$2*Output!$W$101*$E$2/Output!$W$95/1000000</f>
        <v>90.798629944207448</v>
      </c>
      <c r="M14" s="3">
        <f>(C17-$B$6)*$B$2*Output!$W$101*$E$2/Output!$W$95/1000000</f>
        <v>215.00215740542058</v>
      </c>
      <c r="N14" s="3">
        <f>(D17-$B$6)*$B$2*Output!$W$101*$E$2/Output!$W$95/1000000</f>
        <v>339.20568486663353</v>
      </c>
      <c r="P14" s="3">
        <v>2032</v>
      </c>
      <c r="Q14" s="3">
        <f t="shared" si="3"/>
        <v>95.946758931160716</v>
      </c>
      <c r="R14" s="3">
        <f t="shared" si="0"/>
        <v>90.402326832242068</v>
      </c>
      <c r="S14" s="3">
        <f t="shared" si="0"/>
        <v>84.857894733323448</v>
      </c>
      <c r="U14" s="3">
        <v>2032</v>
      </c>
      <c r="V14" s="3">
        <f t="shared" si="4"/>
        <v>4.0532410688392844</v>
      </c>
      <c r="W14" s="3">
        <f t="shared" si="1"/>
        <v>9.5976731677579323</v>
      </c>
      <c r="X14" s="3">
        <f t="shared" si="1"/>
        <v>15.142105266676552</v>
      </c>
      <c r="Z14" s="3">
        <v>2032</v>
      </c>
      <c r="AA14" s="3">
        <f t="shared" si="5"/>
        <v>174.2607906105539</v>
      </c>
      <c r="AB14" s="3">
        <f t="shared" si="2"/>
        <v>412.63228261775839</v>
      </c>
      <c r="AC14" s="3">
        <f t="shared" si="2"/>
        <v>651.00377462496169</v>
      </c>
    </row>
    <row r="15" spans="1:29" x14ac:dyDescent="0.25">
      <c r="A15" s="3">
        <v>2030</v>
      </c>
      <c r="B15" s="3">
        <v>1.5163767702071447</v>
      </c>
      <c r="C15" s="3">
        <v>2.1016562963857588</v>
      </c>
      <c r="D15" s="3">
        <v>2.6869358225643718</v>
      </c>
      <c r="F15" s="3">
        <v>2033</v>
      </c>
      <c r="G15" s="3">
        <f>(B18-$B$6)*$B$2*Output!$W$98*$D$2/Output!$W$95/1000000</f>
        <v>36.077355643182628</v>
      </c>
      <c r="H15" s="3">
        <f>(C18-$B$6)*$B$2*Output!$W$98*$D$2/Output!$W$95/1000000</f>
        <v>81.804051154152688</v>
      </c>
      <c r="I15" s="3">
        <f>(D18-$B$6)*$B$2*Output!$W$98*$D$2/Output!$W$95/1000000</f>
        <v>127.53074666512281</v>
      </c>
      <c r="K15" s="3">
        <v>2033</v>
      </c>
      <c r="L15" s="3">
        <f>(B18-$B$6)*$B$2*Output!$W$101*$E$2/Output!$W$95/1000000</f>
        <v>100.88736660467497</v>
      </c>
      <c r="M15" s="3">
        <f>(C18-$B$6)*$B$2*Output!$W$101*$E$2/Output!$W$95/1000000</f>
        <v>228.7583208747761</v>
      </c>
      <c r="N15" s="3">
        <f>(D18-$B$6)*$B$2*Output!$W$101*$E$2/Output!$W$95/1000000</f>
        <v>356.6292751448774</v>
      </c>
      <c r="P15" s="3">
        <v>2033</v>
      </c>
      <c r="Q15" s="3">
        <f t="shared" si="3"/>
        <v>95.496398812400784</v>
      </c>
      <c r="R15" s="3">
        <f t="shared" si="0"/>
        <v>89.788253175426775</v>
      </c>
      <c r="S15" s="3">
        <f t="shared" si="0"/>
        <v>84.080107538452751</v>
      </c>
      <c r="U15" s="3">
        <v>2033</v>
      </c>
      <c r="V15" s="3">
        <f t="shared" si="4"/>
        <v>4.5036011875992159</v>
      </c>
      <c r="W15" s="3">
        <f t="shared" si="1"/>
        <v>10.211746824573225</v>
      </c>
      <c r="X15" s="3">
        <f t="shared" si="1"/>
        <v>15.919892461547249</v>
      </c>
      <c r="Z15" s="3">
        <v>2033</v>
      </c>
      <c r="AA15" s="3">
        <f t="shared" si="5"/>
        <v>193.62310067839371</v>
      </c>
      <c r="AB15" s="3">
        <f t="shared" si="2"/>
        <v>439.03312064153545</v>
      </c>
      <c r="AC15" s="3">
        <f t="shared" si="2"/>
        <v>684.44314060467786</v>
      </c>
    </row>
    <row r="16" spans="1:29" x14ac:dyDescent="0.25">
      <c r="A16" s="3">
        <v>2031</v>
      </c>
      <c r="B16" s="3">
        <v>1.5665734516653083</v>
      </c>
      <c r="C16" s="3">
        <v>2.1675812604294697</v>
      </c>
      <c r="D16" s="3">
        <v>2.7685890691936308</v>
      </c>
      <c r="F16" s="3">
        <v>2034</v>
      </c>
      <c r="G16" s="3">
        <f>(B19-$B$6)*$B$2*Output!$W$98*$D$2/Output!$W$95/1000000</f>
        <v>39.685091207500889</v>
      </c>
      <c r="H16" s="3">
        <f>(C19-$B$6)*$B$2*Output!$W$98*$D$2/Output!$W$95/1000000</f>
        <v>86.817931796274138</v>
      </c>
      <c r="I16" s="3">
        <f>(D19-$B$6)*$B$2*Output!$W$98*$D$2/Output!$W$95/1000000</f>
        <v>133.95077238504732</v>
      </c>
      <c r="K16" s="3">
        <v>2034</v>
      </c>
      <c r="L16" s="3">
        <f>(B19-$B$6)*$B$2*Output!$W$101*$E$2/Output!$W$95/1000000</f>
        <v>110.97610326514246</v>
      </c>
      <c r="M16" s="3">
        <f>(C19-$B$6)*$B$2*Output!$W$101*$E$2/Output!$W$95/1000000</f>
        <v>242.77922693720186</v>
      </c>
      <c r="N16" s="3">
        <f>(D19-$B$6)*$B$2*Output!$W$101*$E$2/Output!$W$95/1000000</f>
        <v>374.58235060926097</v>
      </c>
      <c r="P16" s="3">
        <v>2034</v>
      </c>
      <c r="Q16" s="3">
        <f t="shared" si="3"/>
        <v>95.046038693640853</v>
      </c>
      <c r="R16" s="3">
        <f t="shared" si="0"/>
        <v>89.162361437748757</v>
      </c>
      <c r="S16" s="3">
        <f t="shared" si="0"/>
        <v>83.278684181856676</v>
      </c>
      <c r="U16" s="3">
        <v>2034</v>
      </c>
      <c r="V16" s="3">
        <f t="shared" si="4"/>
        <v>4.9539613063591474</v>
      </c>
      <c r="W16" s="3">
        <f t="shared" si="1"/>
        <v>10.837638562251243</v>
      </c>
      <c r="X16" s="3">
        <f t="shared" si="1"/>
        <v>16.721315818143324</v>
      </c>
      <c r="Z16" s="3">
        <v>2034</v>
      </c>
      <c r="AA16" s="3">
        <f t="shared" si="5"/>
        <v>212.98541074623353</v>
      </c>
      <c r="AB16" s="3">
        <f t="shared" si="2"/>
        <v>465.94205282493959</v>
      </c>
      <c r="AC16" s="3">
        <f t="shared" si="2"/>
        <v>718.89869490364504</v>
      </c>
    </row>
    <row r="17" spans="1:29" x14ac:dyDescent="0.25">
      <c r="A17" s="3">
        <v>2032</v>
      </c>
      <c r="B17" s="3">
        <v>1.6167701331234718</v>
      </c>
      <c r="C17" s="3">
        <v>2.2347469040288868</v>
      </c>
      <c r="D17" s="3">
        <v>2.852723674934301</v>
      </c>
      <c r="F17" s="3">
        <v>2035</v>
      </c>
      <c r="G17" s="3">
        <f>(B20-$B$6)*$B$2*Output!$W$98*$D$2/Output!$W$95/1000000</f>
        <v>43.292826771819136</v>
      </c>
      <c r="H17" s="3">
        <f>(C20-$B$6)*$B$2*Output!$W$98*$D$2/Output!$W$95/1000000</f>
        <v>91.929361464143213</v>
      </c>
      <c r="I17" s="3">
        <f>(D20-$B$6)*$B$2*Output!$W$98*$D$2/Output!$W$95/1000000</f>
        <v>140.56589615646712</v>
      </c>
      <c r="K17" s="3">
        <v>2035</v>
      </c>
      <c r="L17" s="3">
        <f>(B20-$B$6)*$B$2*Output!$W$101*$E$2/Output!$W$95/1000000</f>
        <v>121.06483992560989</v>
      </c>
      <c r="M17" s="3">
        <f>(C20-$B$6)*$B$2*Output!$W$101*$E$2/Output!$W$95/1000000</f>
        <v>257.07292085081787</v>
      </c>
      <c r="N17" s="3">
        <f>(D20-$B$6)*$B$2*Output!$W$101*$E$2/Output!$W$95/1000000</f>
        <v>393.08100177602535</v>
      </c>
      <c r="P17" s="3">
        <v>2035</v>
      </c>
      <c r="Q17" s="3">
        <f t="shared" si="3"/>
        <v>94.595678574880935</v>
      </c>
      <c r="R17" s="3">
        <f t="shared" si="0"/>
        <v>88.524292479751438</v>
      </c>
      <c r="S17" s="3">
        <f t="shared" si="0"/>
        <v>82.452906384621926</v>
      </c>
      <c r="U17" s="3">
        <v>2035</v>
      </c>
      <c r="V17" s="3">
        <f t="shared" si="4"/>
        <v>5.4043214251190648</v>
      </c>
      <c r="W17" s="3">
        <f t="shared" si="1"/>
        <v>11.475707520248562</v>
      </c>
      <c r="X17" s="3">
        <f t="shared" si="1"/>
        <v>17.547093615378074</v>
      </c>
      <c r="Z17" s="3">
        <v>2035</v>
      </c>
      <c r="AA17" s="3">
        <f t="shared" si="5"/>
        <v>232.34772081407272</v>
      </c>
      <c r="AB17" s="3">
        <f t="shared" si="2"/>
        <v>493.37451963267046</v>
      </c>
      <c r="AC17" s="3">
        <f t="shared" si="2"/>
        <v>754.40131845126871</v>
      </c>
    </row>
    <row r="18" spans="1:29" x14ac:dyDescent="0.25">
      <c r="A18" s="3">
        <v>2033</v>
      </c>
      <c r="B18" s="3">
        <v>1.6669668145816354</v>
      </c>
      <c r="C18" s="3">
        <v>2.303190930173749</v>
      </c>
      <c r="D18" s="3">
        <v>2.939415045765863</v>
      </c>
      <c r="F18" s="3">
        <v>2036</v>
      </c>
      <c r="G18" s="3">
        <f>(B21-$B$6)*$B$2*Output!$W$98*$D$2/Output!$W$95/1000000</f>
        <v>46.900562336137412</v>
      </c>
      <c r="H18" s="3">
        <f>(C21-$B$6)*$B$2*Output!$W$98*$D$2/Output!$W$95/1000000</f>
        <v>97.14130457343029</v>
      </c>
      <c r="I18" s="3">
        <f>(D21-$B$6)*$B$2*Output!$W$98*$D$2/Output!$W$95/1000000</f>
        <v>147.38204681072307</v>
      </c>
      <c r="K18" s="3">
        <v>2036</v>
      </c>
      <c r="L18" s="3">
        <f>(B21-$B$6)*$B$2*Output!$W$101*$E$2/Output!$W$95/1000000</f>
        <v>131.15357658607741</v>
      </c>
      <c r="M18" s="3">
        <f>(C21-$B$6)*$B$2*Output!$W$101*$E$2/Output!$W$95/1000000</f>
        <v>271.64769236095538</v>
      </c>
      <c r="N18" s="3">
        <f>(D21-$B$6)*$B$2*Output!$W$101*$E$2/Output!$W$95/1000000</f>
        <v>412.14180813583289</v>
      </c>
      <c r="P18" s="3">
        <v>2036</v>
      </c>
      <c r="Q18" s="3">
        <f t="shared" si="3"/>
        <v>94.145318456121004</v>
      </c>
      <c r="R18" s="3">
        <f t="shared" si="0"/>
        <v>87.873676248095308</v>
      </c>
      <c r="S18" s="3">
        <f t="shared" si="0"/>
        <v>81.602034040069611</v>
      </c>
      <c r="U18" s="3">
        <v>2036</v>
      </c>
      <c r="V18" s="3">
        <f t="shared" si="4"/>
        <v>5.8546815438789963</v>
      </c>
      <c r="W18" s="3">
        <f t="shared" si="1"/>
        <v>12.126323751904692</v>
      </c>
      <c r="X18" s="3">
        <f t="shared" si="1"/>
        <v>18.397965959930389</v>
      </c>
      <c r="Z18" s="3">
        <v>2036</v>
      </c>
      <c r="AA18" s="3">
        <f t="shared" si="5"/>
        <v>251.7100308819125</v>
      </c>
      <c r="AB18" s="3">
        <f t="shared" si="2"/>
        <v>521.34643074945086</v>
      </c>
      <c r="AC18" s="3">
        <f t="shared" si="2"/>
        <v>790.98283061698919</v>
      </c>
    </row>
    <row r="19" spans="1:29" x14ac:dyDescent="0.25">
      <c r="A19" s="3">
        <v>2034</v>
      </c>
      <c r="B19" s="3">
        <v>1.717163496039799</v>
      </c>
      <c r="C19" s="3">
        <v>2.3729521876093065</v>
      </c>
      <c r="D19" s="3">
        <v>3.0287408791788129</v>
      </c>
      <c r="F19" s="3">
        <v>2037</v>
      </c>
      <c r="G19" s="3">
        <f>(B22-$B$6)*$B$2*Output!$W$98*$D$2/Output!$W$95/1000000</f>
        <v>50.508297900455673</v>
      </c>
      <c r="H19" s="3">
        <f>(C22-$B$6)*$B$2*Output!$W$98*$D$2/Output!$W$95/1000000</f>
        <v>102.45681562538284</v>
      </c>
      <c r="I19" s="3">
        <f>(D22-$B$6)*$B$2*Output!$W$98*$D$2/Output!$W$95/1000000</f>
        <v>154.40533335030995</v>
      </c>
      <c r="K19" s="3">
        <v>2037</v>
      </c>
      <c r="L19" s="3">
        <f>(B22-$B$6)*$B$2*Output!$W$101*$E$2/Output!$W$95/1000000</f>
        <v>141.24231324654491</v>
      </c>
      <c r="M19" s="3">
        <f>(C22-$B$6)*$B$2*Output!$W$101*$E$2/Output!$W$95/1000000</f>
        <v>286.51208312987444</v>
      </c>
      <c r="N19" s="3">
        <f>(D22-$B$6)*$B$2*Output!$W$101*$E$2/Output!$W$95/1000000</f>
        <v>431.78185301320389</v>
      </c>
      <c r="P19" s="3">
        <v>2037</v>
      </c>
      <c r="Q19" s="3">
        <f t="shared" si="3"/>
        <v>93.694958337361086</v>
      </c>
      <c r="R19" s="3">
        <f t="shared" si="0"/>
        <v>87.210131443896387</v>
      </c>
      <c r="S19" s="3">
        <f t="shared" si="0"/>
        <v>80.725304550431702</v>
      </c>
      <c r="U19" s="3">
        <v>2037</v>
      </c>
      <c r="V19" s="3">
        <f t="shared" si="4"/>
        <v>6.3050416626389136</v>
      </c>
      <c r="W19" s="3">
        <f t="shared" si="1"/>
        <v>12.789868556103613</v>
      </c>
      <c r="X19" s="3">
        <f t="shared" si="1"/>
        <v>19.274695449568298</v>
      </c>
      <c r="Z19" s="3">
        <v>2037</v>
      </c>
      <c r="AA19" s="3">
        <f t="shared" si="5"/>
        <v>271.07234094975166</v>
      </c>
      <c r="AB19" s="3">
        <f t="shared" si="2"/>
        <v>549.8741793391348</v>
      </c>
      <c r="AC19" s="3">
        <f t="shared" si="2"/>
        <v>828.67601772851742</v>
      </c>
    </row>
    <row r="20" spans="1:29" x14ac:dyDescent="0.25">
      <c r="A20" s="3">
        <v>2035</v>
      </c>
      <c r="B20" s="3">
        <v>1.7673601774979624</v>
      </c>
      <c r="C20" s="3">
        <v>2.4440707056546596</v>
      </c>
      <c r="D20" s="3">
        <v>3.1207812338113543</v>
      </c>
      <c r="F20" s="3">
        <v>2038</v>
      </c>
      <c r="G20" s="3">
        <f>(B23-$B$6)*$B$2*Output!$W$98*$D$2/Output!$W$95/1000000</f>
        <v>54.116033464773935</v>
      </c>
      <c r="H20" s="3">
        <f>(C23-$B$6)*$B$2*Output!$W$98*$D$2/Output!$W$95/1000000</f>
        <v>107.87904194443429</v>
      </c>
      <c r="I20" s="3">
        <f>(D23-$B$6)*$B$2*Output!$W$98*$D$2/Output!$W$95/1000000</f>
        <v>161.64205042409449</v>
      </c>
      <c r="K20" s="3">
        <v>2038</v>
      </c>
      <c r="L20" s="3">
        <f>(B23-$B$6)*$B$2*Output!$W$101*$E$2/Output!$W$95/1000000</f>
        <v>151.33104990701244</v>
      </c>
      <c r="M20" s="3">
        <f>(C23-$B$6)*$B$2*Output!$W$101*$E$2/Output!$W$95/1000000</f>
        <v>301.67489439226341</v>
      </c>
      <c r="N20" s="3">
        <f>(D23-$B$6)*$B$2*Output!$W$101*$E$2/Output!$W$95/1000000</f>
        <v>452.01873887751395</v>
      </c>
      <c r="P20" s="3">
        <v>2038</v>
      </c>
      <c r="Q20" s="3">
        <f t="shared" si="3"/>
        <v>93.244598218601155</v>
      </c>
      <c r="R20" s="3">
        <f t="shared" si="0"/>
        <v>86.533265180985396</v>
      </c>
      <c r="S20" s="3">
        <f t="shared" si="0"/>
        <v>79.821932143369651</v>
      </c>
      <c r="U20" s="3">
        <v>2038</v>
      </c>
      <c r="V20" s="3">
        <f t="shared" si="4"/>
        <v>6.7554017813988452</v>
      </c>
      <c r="W20" s="3">
        <f t="shared" si="1"/>
        <v>13.466734819014604</v>
      </c>
      <c r="X20" s="3">
        <f t="shared" si="1"/>
        <v>20.178067856630349</v>
      </c>
      <c r="Z20" s="3">
        <v>2038</v>
      </c>
      <c r="AA20" s="3">
        <f t="shared" si="5"/>
        <v>290.43465101759148</v>
      </c>
      <c r="AB20" s="3">
        <f t="shared" si="2"/>
        <v>578.97465673715385</v>
      </c>
      <c r="AC20" s="3">
        <f t="shared" si="2"/>
        <v>867.51466245671577</v>
      </c>
    </row>
    <row r="21" spans="1:29" x14ac:dyDescent="0.25">
      <c r="A21" s="3">
        <v>2036</v>
      </c>
      <c r="B21" s="3">
        <v>1.817556858956126</v>
      </c>
      <c r="C21" s="3">
        <v>2.516587730079201</v>
      </c>
      <c r="D21" s="3">
        <v>3.2156186012022743</v>
      </c>
      <c r="F21" s="3">
        <v>2039</v>
      </c>
      <c r="G21" s="3">
        <f>(B24-$B$6)*$B$2*Output!$W$98*$D$2/Output!$W$95/1000000</f>
        <v>57.72376902909221</v>
      </c>
      <c r="H21" s="3">
        <f>(C24-$B$6)*$B$2*Output!$W$98*$D$2/Output!$W$95/1000000</f>
        <v>113.41122649900616</v>
      </c>
      <c r="I21" s="3">
        <f>(D24-$B$6)*$B$2*Output!$W$98*$D$2/Output!$W$95/1000000</f>
        <v>169.09868396892</v>
      </c>
      <c r="K21" s="3">
        <v>2039</v>
      </c>
      <c r="L21" s="3">
        <f>(B24-$B$6)*$B$2*Output!$W$101*$E$2/Output!$W$95/1000000</f>
        <v>161.41978656747992</v>
      </c>
      <c r="M21" s="3">
        <f>(C24-$B$6)*$B$2*Output!$W$101*$E$2/Output!$W$95/1000000</f>
        <v>317.14519484337978</v>
      </c>
      <c r="N21" s="3">
        <f>(D24-$B$6)*$B$2*Output!$W$101*$E$2/Output!$W$95/1000000</f>
        <v>472.87060311927922</v>
      </c>
      <c r="P21" s="3">
        <v>2039</v>
      </c>
      <c r="Q21" s="3">
        <f t="shared" si="3"/>
        <v>92.794238099841252</v>
      </c>
      <c r="R21" s="3">
        <f t="shared" si="0"/>
        <v>85.842672633782016</v>
      </c>
      <c r="S21" s="3">
        <f t="shared" si="0"/>
        <v>78.891107167722794</v>
      </c>
      <c r="U21" s="3">
        <v>2039</v>
      </c>
      <c r="V21" s="3">
        <f t="shared" si="4"/>
        <v>7.2057619001587483</v>
      </c>
      <c r="W21" s="3">
        <f t="shared" si="1"/>
        <v>14.157327366217984</v>
      </c>
      <c r="X21" s="3">
        <f t="shared" si="1"/>
        <v>21.108892832277206</v>
      </c>
      <c r="Z21" s="3">
        <v>2039</v>
      </c>
      <c r="AA21" s="3">
        <f t="shared" si="5"/>
        <v>309.79696108543004</v>
      </c>
      <c r="AB21" s="3">
        <f t="shared" si="2"/>
        <v>608.66526758944144</v>
      </c>
      <c r="AC21" s="3">
        <f t="shared" si="2"/>
        <v>907.53357409345233</v>
      </c>
    </row>
    <row r="22" spans="1:29" x14ac:dyDescent="0.25">
      <c r="A22" s="3">
        <v>2037</v>
      </c>
      <c r="B22" s="3">
        <v>1.8677535404142895</v>
      </c>
      <c r="C22" s="3">
        <v>2.5905457600693036</v>
      </c>
      <c r="D22" s="3">
        <v>3.3133379797243165</v>
      </c>
      <c r="F22" s="3">
        <v>2040</v>
      </c>
      <c r="G22" s="3">
        <f>(B25-$B$6)*$B$2*Output!$W$98*$D$2/Output!$W$95/1000000</f>
        <v>61.331504593410479</v>
      </c>
      <c r="H22" s="3">
        <f>(C25-$B$6)*$B$2*Output!$W$98*$D$2/Output!$W$95/1000000</f>
        <v>119.05671080803188</v>
      </c>
      <c r="I22" s="3">
        <f>(D25-$B$6)*$B$2*Output!$W$98*$D$2/Output!$W$95/1000000</f>
        <v>176.7819170226532</v>
      </c>
      <c r="K22" s="3">
        <v>2040</v>
      </c>
      <c r="L22" s="3">
        <f>(B25-$B$6)*$B$2*Output!$W$101*$E$2/Output!$W$95/1000000</f>
        <v>171.50852322794745</v>
      </c>
      <c r="M22" s="3">
        <f>(C25-$B$6)*$B$2*Output!$W$101*$E$2/Output!$W$95/1000000</f>
        <v>332.93232876690627</v>
      </c>
      <c r="N22" s="3">
        <f>(D25-$B$6)*$B$2*Output!$W$101*$E$2/Output!$W$95/1000000</f>
        <v>494.35613430586483</v>
      </c>
      <c r="P22" s="3">
        <v>2040</v>
      </c>
      <c r="Q22" s="3">
        <f t="shared" si="3"/>
        <v>92.34387798108132</v>
      </c>
      <c r="R22" s="3">
        <f t="shared" si="3"/>
        <v>85.137936674468278</v>
      </c>
      <c r="S22" s="3">
        <f t="shared" si="3"/>
        <v>77.931995367855251</v>
      </c>
      <c r="U22" s="3">
        <v>2040</v>
      </c>
      <c r="V22" s="3">
        <f t="shared" si="4"/>
        <v>7.6561220189186798</v>
      </c>
      <c r="W22" s="3">
        <f t="shared" si="4"/>
        <v>14.862063325531722</v>
      </c>
      <c r="X22" s="3">
        <f t="shared" si="4"/>
        <v>22.068004632144749</v>
      </c>
      <c r="Z22" s="3">
        <v>2040</v>
      </c>
      <c r="AA22" s="3">
        <f t="shared" si="5"/>
        <v>329.15927115326991</v>
      </c>
      <c r="AB22" s="3">
        <f t="shared" si="5"/>
        <v>638.96394545141902</v>
      </c>
      <c r="AC22" s="3">
        <f t="shared" si="5"/>
        <v>948.76861974956762</v>
      </c>
    </row>
    <row r="23" spans="1:29" x14ac:dyDescent="0.25">
      <c r="A23" s="3">
        <v>2038</v>
      </c>
      <c r="B23" s="3">
        <v>1.9179502218724531</v>
      </c>
      <c r="C23" s="3">
        <v>2.6659885863183854</v>
      </c>
      <c r="D23" s="3">
        <v>3.4140269507643155</v>
      </c>
      <c r="F23" s="3">
        <v>2041</v>
      </c>
      <c r="G23" s="3">
        <f>(B26-$B$6)*$B$2*Output!$W$98*$D$2/Output!$W$95/1000000</f>
        <v>64.939240157728719</v>
      </c>
      <c r="H23" s="3">
        <f>(C26-$B$6)*$B$2*Output!$W$98*$D$2/Output!$W$95/1000000</f>
        <v>124.49947168198329</v>
      </c>
      <c r="I23" s="3">
        <f>(D26-$B$6)*$B$2*Output!$W$98*$D$2/Output!$W$95/1000000</f>
        <v>184.05970320623771</v>
      </c>
      <c r="K23" s="3">
        <v>2041</v>
      </c>
      <c r="L23" s="3">
        <f>(B26-$B$6)*$B$2*Output!$W$101*$E$2/Output!$W$95/1000000</f>
        <v>181.5972598884149</v>
      </c>
      <c r="M23" s="3">
        <f>(C26-$B$6)*$B$2*Output!$W$101*$E$2/Output!$W$95/1000000</f>
        <v>348.15256322817771</v>
      </c>
      <c r="N23" s="3">
        <f>(D26-$B$6)*$B$2*Output!$W$101*$E$2/Output!$W$95/1000000</f>
        <v>514.70786656794019</v>
      </c>
      <c r="P23" s="3">
        <v>2041</v>
      </c>
      <c r="Q23" s="3">
        <f t="shared" si="3"/>
        <v>91.893517862321403</v>
      </c>
      <c r="R23" s="3">
        <f t="shared" si="3"/>
        <v>84.458507046139133</v>
      </c>
      <c r="S23" s="3">
        <f t="shared" si="3"/>
        <v>77.023496229956876</v>
      </c>
      <c r="U23" s="3">
        <v>2041</v>
      </c>
      <c r="V23" s="3">
        <f t="shared" si="4"/>
        <v>8.1064821376785972</v>
      </c>
      <c r="W23" s="3">
        <f t="shared" si="4"/>
        <v>15.541492953860867</v>
      </c>
      <c r="X23" s="3">
        <f t="shared" si="4"/>
        <v>22.976503770043124</v>
      </c>
      <c r="Z23" s="3">
        <v>2041</v>
      </c>
      <c r="AA23" s="3">
        <f t="shared" si="5"/>
        <v>348.52158122110905</v>
      </c>
      <c r="AB23" s="3">
        <f t="shared" si="5"/>
        <v>668.1746294906925</v>
      </c>
      <c r="AC23" s="3">
        <f t="shared" si="5"/>
        <v>987.82767776027561</v>
      </c>
    </row>
    <row r="24" spans="1:29" x14ac:dyDescent="0.25">
      <c r="A24" s="3">
        <v>2039</v>
      </c>
      <c r="B24" s="3">
        <v>1.9681469033306167</v>
      </c>
      <c r="C24" s="3">
        <v>2.7429613302744942</v>
      </c>
      <c r="D24" s="3">
        <v>3.5177757572183697</v>
      </c>
      <c r="F24" s="3">
        <v>2042</v>
      </c>
      <c r="G24" s="3">
        <f>(B27-$B$6)*$B$2*Output!$W$98*$D$2/Output!$W$95/1000000</f>
        <v>68.546975722046994</v>
      </c>
      <c r="H24" s="3">
        <f>(C27-$B$6)*$B$2*Output!$W$98*$D$2/Output!$W$95/1000000</f>
        <v>130.04389008269533</v>
      </c>
      <c r="I24" s="3">
        <f>(D27-$B$6)*$B$2*Output!$W$98*$D$2/Output!$W$95/1000000</f>
        <v>191.54080444334352</v>
      </c>
      <c r="K24" s="3">
        <v>2042</v>
      </c>
      <c r="L24" s="3">
        <f>(B27-$B$6)*$B$2*Output!$W$101*$E$2/Output!$W$95/1000000</f>
        <v>191.68599654888243</v>
      </c>
      <c r="M24" s="3">
        <f>(C27-$B$6)*$B$2*Output!$W$101*$E$2/Output!$W$95/1000000</f>
        <v>363.65707462681297</v>
      </c>
      <c r="N24" s="3">
        <f>(D27-$B$6)*$B$2*Output!$W$101*$E$2/Output!$W$95/1000000</f>
        <v>535.628152704743</v>
      </c>
      <c r="P24" s="3">
        <v>2042</v>
      </c>
      <c r="Q24" s="3">
        <f t="shared" si="3"/>
        <v>91.443157743561471</v>
      </c>
      <c r="R24" s="3">
        <f t="shared" si="3"/>
        <v>83.766387325920334</v>
      </c>
      <c r="S24" s="3">
        <f t="shared" si="3"/>
        <v>76.089616908279197</v>
      </c>
      <c r="U24" s="3">
        <v>2042</v>
      </c>
      <c r="V24" s="3">
        <f t="shared" si="4"/>
        <v>8.5568422564385287</v>
      </c>
      <c r="W24" s="3">
        <f t="shared" si="4"/>
        <v>16.233612674079666</v>
      </c>
      <c r="X24" s="3">
        <f t="shared" si="4"/>
        <v>23.910383091720803</v>
      </c>
      <c r="Z24" s="3">
        <v>2042</v>
      </c>
      <c r="AA24" s="3">
        <f t="shared" si="5"/>
        <v>367.88389128894886</v>
      </c>
      <c r="AB24" s="3">
        <f t="shared" si="5"/>
        <v>697.93089801607346</v>
      </c>
      <c r="AC24" s="3">
        <f t="shared" si="5"/>
        <v>1027.9779047431978</v>
      </c>
    </row>
    <row r="25" spans="1:29" x14ac:dyDescent="0.25">
      <c r="A25" s="3">
        <v>2040</v>
      </c>
      <c r="B25" s="3">
        <v>2.0183435847887803</v>
      </c>
      <c r="C25" s="3">
        <v>2.8215104845805898</v>
      </c>
      <c r="D25" s="3">
        <v>3.6246773843723981</v>
      </c>
      <c r="F25" s="3">
        <v>2043</v>
      </c>
      <c r="G25" s="3">
        <f>(B28-$B$6)*$B$2*Output!$W$98*$D$2/Output!$W$95/1000000</f>
        <v>72.154711286365284</v>
      </c>
      <c r="H25" s="3">
        <f>(C28-$B$6)*$B$2*Output!$W$98*$D$2/Output!$W$95/1000000</f>
        <v>135.69280595420764</v>
      </c>
      <c r="I25" s="3">
        <f>(D28-$B$6)*$B$2*Output!$W$98*$D$2/Output!$W$95/1000000</f>
        <v>199.23090062204983</v>
      </c>
      <c r="K25" s="3">
        <v>2043</v>
      </c>
      <c r="L25" s="3">
        <f>(B28-$B$6)*$B$2*Output!$W$101*$E$2/Output!$W$95/1000000</f>
        <v>201.77473320934999</v>
      </c>
      <c r="M25" s="3">
        <f>(C28-$B$6)*$B$2*Output!$W$101*$E$2/Output!$W$95/1000000</f>
        <v>379.4538046334348</v>
      </c>
      <c r="N25" s="3">
        <f>(D28-$B$6)*$B$2*Output!$W$101*$E$2/Output!$W$95/1000000</f>
        <v>557.13287605751918</v>
      </c>
      <c r="P25" s="3">
        <v>2043</v>
      </c>
      <c r="Q25" s="3">
        <f t="shared" si="3"/>
        <v>90.992797624801554</v>
      </c>
      <c r="R25" s="3">
        <f t="shared" si="3"/>
        <v>83.061222998489953</v>
      </c>
      <c r="S25" s="3">
        <f t="shared" si="3"/>
        <v>75.129648372178394</v>
      </c>
      <c r="U25" s="3">
        <v>2043</v>
      </c>
      <c r="V25" s="3">
        <f t="shared" si="4"/>
        <v>9.007202375198446</v>
      </c>
      <c r="W25" s="3">
        <f t="shared" si="4"/>
        <v>16.938777001510047</v>
      </c>
      <c r="X25" s="3">
        <f t="shared" si="4"/>
        <v>24.870351627821606</v>
      </c>
      <c r="Z25" s="3">
        <v>2043</v>
      </c>
      <c r="AA25" s="3">
        <f t="shared" si="5"/>
        <v>387.24620135678805</v>
      </c>
      <c r="AB25" s="3">
        <f t="shared" si="5"/>
        <v>728.24799268707136</v>
      </c>
      <c r="AC25" s="3">
        <f t="shared" si="5"/>
        <v>1069.2497840173528</v>
      </c>
    </row>
    <row r="26" spans="1:29" x14ac:dyDescent="0.25">
      <c r="A26" s="3">
        <v>2041</v>
      </c>
      <c r="B26" s="3">
        <v>2.0685402662469436</v>
      </c>
      <c r="C26" s="3">
        <v>2.8972390209358649</v>
      </c>
      <c r="D26" s="3">
        <v>3.725937775624784</v>
      </c>
      <c r="F26" s="3">
        <v>2044</v>
      </c>
      <c r="G26" s="3">
        <f>(B29-$B$6)*$B$2*Output!$W$98*$D$2/Output!$W$95/1000000</f>
        <v>75.762446850683574</v>
      </c>
      <c r="H26" s="3">
        <f>(C29-$B$6)*$B$2*Output!$W$98*$D$2/Output!$W$95/1000000</f>
        <v>141.44913857833657</v>
      </c>
      <c r="I26" s="3">
        <f>(D29-$B$6)*$B$2*Output!$W$98*$D$2/Output!$W$95/1000000</f>
        <v>207.13583030598949</v>
      </c>
      <c r="K26" s="3">
        <v>2044</v>
      </c>
      <c r="L26" s="3">
        <f>(B29-$B$6)*$B$2*Output!$W$101*$E$2/Output!$W$95/1000000</f>
        <v>211.86346986981755</v>
      </c>
      <c r="M26" s="3">
        <f>(C29-$B$6)*$B$2*Output!$W$101*$E$2/Output!$W$95/1000000</f>
        <v>395.55091678025269</v>
      </c>
      <c r="N26" s="3">
        <f>(D29-$B$6)*$B$2*Output!$W$101*$E$2/Output!$W$95/1000000</f>
        <v>579.23836369068761</v>
      </c>
      <c r="P26" s="3">
        <v>2044</v>
      </c>
      <c r="Q26" s="3">
        <f t="shared" si="3"/>
        <v>90.542437506041622</v>
      </c>
      <c r="R26" s="3">
        <f t="shared" si="3"/>
        <v>82.342649644648773</v>
      </c>
      <c r="S26" s="3">
        <f t="shared" si="3"/>
        <v>74.142861783255938</v>
      </c>
      <c r="U26" s="3">
        <v>2044</v>
      </c>
      <c r="V26" s="3">
        <f t="shared" si="4"/>
        <v>9.4575624939583776</v>
      </c>
      <c r="W26" s="3">
        <f t="shared" si="4"/>
        <v>17.657350355351227</v>
      </c>
      <c r="X26" s="3">
        <f t="shared" si="4"/>
        <v>25.857138216744062</v>
      </c>
      <c r="Z26" s="3">
        <v>2044</v>
      </c>
      <c r="AA26" s="3">
        <f t="shared" si="5"/>
        <v>406.60851142462781</v>
      </c>
      <c r="AB26" s="3">
        <f t="shared" si="5"/>
        <v>759.14158096009749</v>
      </c>
      <c r="AC26" s="3">
        <f t="shared" si="5"/>
        <v>1111.6746504955668</v>
      </c>
    </row>
    <row r="27" spans="1:29" x14ac:dyDescent="0.25">
      <c r="A27" s="3">
        <v>2042</v>
      </c>
      <c r="B27" s="3">
        <v>2.1187369477051075</v>
      </c>
      <c r="C27" s="3">
        <v>2.9743819820452981</v>
      </c>
      <c r="D27" s="3">
        <v>3.8300270163854861</v>
      </c>
      <c r="F27" s="3">
        <v>2045</v>
      </c>
      <c r="G27" s="3">
        <f>(B30-$B$6)*$B$2*Output!$W$98*$D$2/Output!$W$95/1000000</f>
        <v>79.370182415001835</v>
      </c>
      <c r="H27" s="3">
        <f>(C30-$B$6)*$B$2*Output!$W$98*$D$2/Output!$W$95/1000000</f>
        <v>147.31588879108591</v>
      </c>
      <c r="I27" s="3">
        <f>(D30-$B$6)*$B$2*Output!$W$98*$D$2/Output!$W$95/1000000</f>
        <v>215.26159516716982</v>
      </c>
      <c r="K27" s="3">
        <v>2045</v>
      </c>
      <c r="L27" s="3">
        <f>(B30-$B$6)*$B$2*Output!$W$101*$E$2/Output!$W$95/1000000</f>
        <v>221.95220653028505</v>
      </c>
      <c r="M27" s="3">
        <f>(C30-$B$6)*$B$2*Output!$W$101*$E$2/Output!$W$95/1000000</f>
        <v>411.95680265907379</v>
      </c>
      <c r="N27" s="3">
        <f>(D30-$B$6)*$B$2*Output!$W$101*$E$2/Output!$W$95/1000000</f>
        <v>601.96139878786221</v>
      </c>
      <c r="P27" s="3">
        <v>2045</v>
      </c>
      <c r="Q27" s="3">
        <f t="shared" si="3"/>
        <v>90.092077387281705</v>
      </c>
      <c r="R27" s="3">
        <f t="shared" si="3"/>
        <v>81.610292664641605</v>
      </c>
      <c r="S27" s="3">
        <f t="shared" si="3"/>
        <v>73.128507942001519</v>
      </c>
      <c r="U27" s="3">
        <v>2045</v>
      </c>
      <c r="V27" s="3">
        <f t="shared" si="4"/>
        <v>9.9079226127182949</v>
      </c>
      <c r="W27" s="3">
        <f t="shared" si="4"/>
        <v>18.389707335358395</v>
      </c>
      <c r="X27" s="3">
        <f t="shared" si="4"/>
        <v>26.871492057998481</v>
      </c>
      <c r="Z27" s="3">
        <v>2045</v>
      </c>
      <c r="AA27" s="3">
        <f t="shared" si="5"/>
        <v>425.97082149246705</v>
      </c>
      <c r="AB27" s="3">
        <f t="shared" si="5"/>
        <v>790.6277679836968</v>
      </c>
      <c r="AC27" s="3">
        <f t="shared" si="5"/>
        <v>1155.2847144749257</v>
      </c>
    </row>
    <row r="28" spans="1:29" x14ac:dyDescent="0.25">
      <c r="A28" s="3">
        <v>2043</v>
      </c>
      <c r="B28" s="3">
        <v>2.1689336291632713</v>
      </c>
      <c r="C28" s="3">
        <v>3.0529788818266295</v>
      </c>
      <c r="D28" s="3">
        <v>3.9370241344899859</v>
      </c>
      <c r="F28" s="3">
        <v>2046</v>
      </c>
      <c r="G28" s="3">
        <f>(B31-$B$6)*$B$2*Output!$W$98*$D$2/Output!$W$95/1000000</f>
        <v>82.977917979320125</v>
      </c>
      <c r="H28" s="3">
        <f>(C31-$B$6)*$B$2*Output!$W$98*$D$2/Output!$W$95/1000000</f>
        <v>153.29614126097607</v>
      </c>
      <c r="I28" s="3">
        <f>(D31-$B$6)*$B$2*Output!$W$98*$D$2/Output!$W$95/1000000</f>
        <v>223.61436454263205</v>
      </c>
      <c r="K28" s="3">
        <v>2046</v>
      </c>
      <c r="L28" s="3">
        <f>(B31-$B$6)*$B$2*Output!$W$101*$E$2/Output!$W$95/1000000</f>
        <v>232.04094319075259</v>
      </c>
      <c r="M28" s="3">
        <f>(C31-$B$6)*$B$2*Output!$W$101*$E$2/Output!$W$95/1000000</f>
        <v>428.68008829246344</v>
      </c>
      <c r="N28" s="3">
        <f>(D31-$B$6)*$B$2*Output!$W$101*$E$2/Output!$W$95/1000000</f>
        <v>625.31923339417426</v>
      </c>
      <c r="P28" s="3">
        <v>2046</v>
      </c>
      <c r="Q28" s="3">
        <f t="shared" si="3"/>
        <v>89.641717268521788</v>
      </c>
      <c r="R28" s="3">
        <f t="shared" si="3"/>
        <v>80.863766993749493</v>
      </c>
      <c r="S28" s="3">
        <f t="shared" si="3"/>
        <v>72.085816718977185</v>
      </c>
      <c r="U28" s="3">
        <v>2046</v>
      </c>
      <c r="V28" s="3">
        <f t="shared" si="4"/>
        <v>10.358282731478212</v>
      </c>
      <c r="W28" s="3">
        <f t="shared" si="4"/>
        <v>19.136233006250507</v>
      </c>
      <c r="X28" s="3">
        <f t="shared" si="4"/>
        <v>27.914183281022815</v>
      </c>
      <c r="Z28" s="3">
        <v>2046</v>
      </c>
      <c r="AA28" s="3">
        <f t="shared" si="5"/>
        <v>445.33313156030619</v>
      </c>
      <c r="AB28" s="3">
        <f t="shared" si="5"/>
        <v>822.72310882607769</v>
      </c>
      <c r="AC28" s="3">
        <f t="shared" si="5"/>
        <v>1200.1130860918497</v>
      </c>
    </row>
    <row r="29" spans="1:29" x14ac:dyDescent="0.25">
      <c r="A29" s="3">
        <v>2044</v>
      </c>
      <c r="B29" s="3">
        <v>2.2191303106214351</v>
      </c>
      <c r="C29" s="3">
        <v>3.1330703380737108</v>
      </c>
      <c r="D29" s="3">
        <v>4.0470103655259848</v>
      </c>
      <c r="F29" s="3">
        <v>2047</v>
      </c>
      <c r="G29" s="3">
        <f>(B32-$B$6)*$B$2*Output!$W$98*$D$2/Output!$W$95/1000000</f>
        <v>86.585653543638415</v>
      </c>
      <c r="H29" s="3">
        <f>(C32-$B$6)*$B$2*Output!$W$98*$D$2/Output!$W$95/1000000</f>
        <v>159.39306683102242</v>
      </c>
      <c r="I29" s="3">
        <f>(D32-$B$6)*$B$2*Output!$W$98*$D$2/Output!$W$95/1000000</f>
        <v>232.20048011840632</v>
      </c>
      <c r="K29" s="3">
        <v>2047</v>
      </c>
      <c r="L29" s="3">
        <f>(B32-$B$6)*$B$2*Output!$W$101*$E$2/Output!$W$95/1000000</f>
        <v>242.1296798512202</v>
      </c>
      <c r="M29" s="3">
        <f>(C32-$B$6)*$B$2*Output!$W$101*$E$2/Output!$W$95/1000000</f>
        <v>445.72964068289514</v>
      </c>
      <c r="N29" s="3">
        <f>(D32-$B$6)*$B$2*Output!$W$101*$E$2/Output!$W$95/1000000</f>
        <v>649.32960151456984</v>
      </c>
      <c r="P29" s="3">
        <v>2047</v>
      </c>
      <c r="Q29" s="3">
        <f t="shared" si="3"/>
        <v>89.191357149761856</v>
      </c>
      <c r="R29" s="3">
        <f t="shared" si="3"/>
        <v>80.10267680993627</v>
      </c>
      <c r="S29" s="3">
        <f t="shared" si="3"/>
        <v>71.013996470110698</v>
      </c>
      <c r="U29" s="3">
        <v>2047</v>
      </c>
      <c r="V29" s="3">
        <f t="shared" si="4"/>
        <v>10.808642850238144</v>
      </c>
      <c r="W29" s="3">
        <f t="shared" si="4"/>
        <v>19.89732319006373</v>
      </c>
      <c r="X29" s="3">
        <f t="shared" si="4"/>
        <v>28.986003529889302</v>
      </c>
      <c r="Z29" s="3">
        <v>2047</v>
      </c>
      <c r="AA29" s="3">
        <f t="shared" si="5"/>
        <v>464.695441628146</v>
      </c>
      <c r="AB29" s="3">
        <f t="shared" si="5"/>
        <v>855.44462104425054</v>
      </c>
      <c r="AC29" s="3">
        <f t="shared" si="5"/>
        <v>1246.1938004603544</v>
      </c>
    </row>
    <row r="30" spans="1:29" x14ac:dyDescent="0.25">
      <c r="A30" s="3">
        <v>2045</v>
      </c>
      <c r="B30" s="3">
        <v>2.2693269920795989</v>
      </c>
      <c r="C30" s="3">
        <v>3.2146981032948125</v>
      </c>
      <c r="D30" s="3">
        <v>4.1600692145100249</v>
      </c>
      <c r="F30" s="3">
        <v>2048</v>
      </c>
      <c r="G30" s="3">
        <f>(B33-$B$6)*$B$2*Output!$W$98*$D$2/Output!$W$95/1000000</f>
        <v>90.193389107956691</v>
      </c>
      <c r="H30" s="3">
        <f>(C33-$B$6)*$B$2*Output!$W$98*$D$2/Output!$W$95/1000000</f>
        <v>165.60992492613826</v>
      </c>
      <c r="I30" s="3">
        <f>(D33-$B$6)*$B$2*Output!$W$98*$D$2/Output!$W$95/1000000</f>
        <v>241.02646074431985</v>
      </c>
      <c r="K30" s="3">
        <v>2048</v>
      </c>
      <c r="L30" s="3">
        <f>(B33-$B$6)*$B$2*Output!$W$101*$E$2/Output!$W$95/1000000</f>
        <v>252.21841651168774</v>
      </c>
      <c r="M30" s="3">
        <f>(C33-$B$6)*$B$2*Output!$W$101*$E$2/Output!$W$95/1000000</f>
        <v>463.11457454485668</v>
      </c>
      <c r="N30" s="3">
        <f>(D33-$B$6)*$B$2*Output!$W$101*$E$2/Output!$W$95/1000000</f>
        <v>674.01073257802568</v>
      </c>
      <c r="P30" s="3">
        <v>2048</v>
      </c>
      <c r="Q30" s="3">
        <f t="shared" si="3"/>
        <v>88.740997031001939</v>
      </c>
      <c r="R30" s="3">
        <f t="shared" si="3"/>
        <v>79.326615233328155</v>
      </c>
      <c r="S30" s="3">
        <f t="shared" si="3"/>
        <v>69.912233435654386</v>
      </c>
      <c r="U30" s="3">
        <v>2048</v>
      </c>
      <c r="V30" s="3">
        <f t="shared" si="4"/>
        <v>11.259002968998061</v>
      </c>
      <c r="W30" s="3">
        <f t="shared" si="4"/>
        <v>20.673384766671845</v>
      </c>
      <c r="X30" s="3">
        <f t="shared" si="4"/>
        <v>30.087766564345614</v>
      </c>
      <c r="Z30" s="3">
        <v>2048</v>
      </c>
      <c r="AA30" s="3">
        <f t="shared" si="5"/>
        <v>484.05775169598519</v>
      </c>
      <c r="AB30" s="3">
        <f t="shared" si="5"/>
        <v>888.80979760428431</v>
      </c>
      <c r="AC30" s="3">
        <f t="shared" si="5"/>
        <v>1293.5618435125828</v>
      </c>
    </row>
    <row r="31" spans="1:29" x14ac:dyDescent="0.25">
      <c r="A31" s="3">
        <v>2046</v>
      </c>
      <c r="B31" s="3">
        <v>2.3195236735377627</v>
      </c>
      <c r="C31" s="3">
        <v>3.297905096412447</v>
      </c>
      <c r="D31" s="3">
        <v>4.2762865192871313</v>
      </c>
      <c r="F31" s="3">
        <v>2049</v>
      </c>
      <c r="G31" s="3">
        <f>(B34-$B$6)*$B$2*Output!$W$98*$D$2/Output!$W$95/1000000</f>
        <v>93.801124672274952</v>
      </c>
      <c r="H31" s="3">
        <f>(C34-$B$6)*$B$2*Output!$W$98*$D$2/Output!$W$95/1000000</f>
        <v>171.95006602779418</v>
      </c>
      <c r="I31" s="3">
        <f>(D34-$B$6)*$B$2*Output!$W$98*$D$2/Output!$W$95/1000000</f>
        <v>250.09900738331339</v>
      </c>
      <c r="K31" s="3">
        <v>2049</v>
      </c>
      <c r="L31" s="3">
        <f>(B34-$B$6)*$B$2*Output!$W$101*$E$2/Output!$W$95/1000000</f>
        <v>262.30715317215515</v>
      </c>
      <c r="M31" s="3">
        <f>(C34-$B$6)*$B$2*Output!$W$101*$E$2/Output!$W$95/1000000</f>
        <v>480.84425922503073</v>
      </c>
      <c r="N31" s="3">
        <f>(D34-$B$6)*$B$2*Output!$W$101*$E$2/Output!$W$95/1000000</f>
        <v>699.3813652779063</v>
      </c>
      <c r="P31" s="3">
        <v>2049</v>
      </c>
      <c r="Q31" s="3">
        <f t="shared" si="3"/>
        <v>88.290636912242022</v>
      </c>
      <c r="R31" s="3">
        <f t="shared" si="3"/>
        <v>78.535164017297603</v>
      </c>
      <c r="S31" s="3">
        <f t="shared" si="3"/>
        <v>68.779691122353185</v>
      </c>
      <c r="U31" s="3">
        <v>2049</v>
      </c>
      <c r="V31" s="3">
        <f t="shared" si="4"/>
        <v>11.709363087757978</v>
      </c>
      <c r="W31" s="3">
        <f t="shared" si="4"/>
        <v>21.464835982702397</v>
      </c>
      <c r="X31" s="3">
        <f t="shared" si="4"/>
        <v>31.220308877646815</v>
      </c>
      <c r="Z31" s="3">
        <v>2049</v>
      </c>
      <c r="AA31" s="3">
        <f t="shared" si="5"/>
        <v>503.42006176382444</v>
      </c>
      <c r="AB31" s="3">
        <f t="shared" si="5"/>
        <v>922.83662016252504</v>
      </c>
      <c r="AC31" s="3">
        <f t="shared" si="5"/>
        <v>1342.2531785612255</v>
      </c>
    </row>
    <row r="32" spans="1:29" x14ac:dyDescent="0.25">
      <c r="A32" s="3">
        <v>2047</v>
      </c>
      <c r="B32" s="3">
        <v>2.3697203549959265</v>
      </c>
      <c r="C32" s="3">
        <v>3.3827354353487702</v>
      </c>
      <c r="D32" s="3">
        <v>4.3957505157016135</v>
      </c>
      <c r="F32" s="3">
        <v>2050</v>
      </c>
      <c r="G32" s="3">
        <f>(B35-$B$6)*$B$2*Output!$W$98*$D$2/Output!$W$95/1000000</f>
        <v>97.408860236593213</v>
      </c>
      <c r="H32" s="3">
        <f>(C35-$B$6)*$B$2*Output!$W$98*$D$2/Output!$W$95/1000000</f>
        <v>178.41693421780843</v>
      </c>
      <c r="I32" s="3">
        <f>(D35-$B$6)*$B$2*Output!$W$98*$D$2/Output!$W$95/1000000</f>
        <v>259.42500819902364</v>
      </c>
      <c r="K32" s="3">
        <v>2050</v>
      </c>
      <c r="L32" s="3">
        <f>(B35-$B$6)*$B$2*Output!$W$101*$E$2/Output!$W$95/1000000</f>
        <v>272.39588983262274</v>
      </c>
      <c r="M32" s="3">
        <f>(C35-$B$6)*$B$2*Output!$W$101*$E$2/Output!$W$95/1000000</f>
        <v>498.92832581579717</v>
      </c>
      <c r="N32" s="3">
        <f>(D35-$B$6)*$B$2*Output!$W$101*$E$2/Output!$W$95/1000000</f>
        <v>725.46076179897193</v>
      </c>
      <c r="P32" s="3">
        <v>2050</v>
      </c>
      <c r="Q32" s="3">
        <f t="shared" si="3"/>
        <v>87.840276793482104</v>
      </c>
      <c r="R32" s="3">
        <f t="shared" si="3"/>
        <v>77.727893230917246</v>
      </c>
      <c r="S32" s="3">
        <f t="shared" si="3"/>
        <v>67.615509668352374</v>
      </c>
      <c r="U32" s="3">
        <v>2050</v>
      </c>
      <c r="V32" s="3">
        <f t="shared" si="4"/>
        <v>12.159723206517896</v>
      </c>
      <c r="W32" s="3">
        <f t="shared" si="4"/>
        <v>22.272106769082754</v>
      </c>
      <c r="X32" s="3">
        <f t="shared" si="4"/>
        <v>32.384490331647626</v>
      </c>
      <c r="Z32" s="3">
        <v>2050</v>
      </c>
      <c r="AA32" s="3">
        <f t="shared" si="5"/>
        <v>522.78237183166357</v>
      </c>
      <c r="AB32" s="3">
        <f t="shared" si="5"/>
        <v>957.54357271783635</v>
      </c>
      <c r="AC32" s="3">
        <f t="shared" si="5"/>
        <v>1392.3047736040098</v>
      </c>
    </row>
    <row r="33" spans="1:29" x14ac:dyDescent="0.25">
      <c r="A33" s="3">
        <v>2048</v>
      </c>
      <c r="B33" s="3">
        <v>2.4199170364540903</v>
      </c>
      <c r="C33" s="3">
        <v>3.4692344705212959</v>
      </c>
      <c r="D33" s="3">
        <v>4.5185519045885014</v>
      </c>
    </row>
    <row r="34" spans="1:29" x14ac:dyDescent="0.25">
      <c r="A34" s="3">
        <v>2049</v>
      </c>
      <c r="B34" s="3">
        <v>2.4701137179122536</v>
      </c>
      <c r="C34" s="3">
        <v>3.5574488192743674</v>
      </c>
      <c r="D34" s="3">
        <v>4.6447839206364812</v>
      </c>
    </row>
    <row r="35" spans="1:29" x14ac:dyDescent="0.25">
      <c r="A35" s="3">
        <v>2050</v>
      </c>
      <c r="B35" s="3">
        <v>2.5203103993704175</v>
      </c>
      <c r="C35" s="3">
        <v>3.6474264012725142</v>
      </c>
      <c r="D35" s="3">
        <v>4.7745424031746113</v>
      </c>
    </row>
    <row r="36" spans="1:29" x14ac:dyDescent="0.25">
      <c r="G36" s="1" t="s">
        <v>48</v>
      </c>
      <c r="H36" s="1"/>
      <c r="I36" s="1"/>
      <c r="J36" s="1"/>
      <c r="K36" s="1"/>
      <c r="L36" s="1"/>
      <c r="M36" s="1"/>
      <c r="N36" s="1"/>
      <c r="O36" s="1"/>
    </row>
    <row r="37" spans="1:29" x14ac:dyDescent="0.25">
      <c r="B37" s="1" t="s">
        <v>46</v>
      </c>
      <c r="C37" s="1"/>
      <c r="D37" s="1"/>
      <c r="G37" s="1" t="s">
        <v>30</v>
      </c>
      <c r="H37" s="1"/>
      <c r="I37" s="1"/>
      <c r="J37" s="1" t="s">
        <v>31</v>
      </c>
      <c r="K37" s="1"/>
      <c r="L37" s="1"/>
      <c r="M37" s="1" t="s">
        <v>32</v>
      </c>
      <c r="N37" s="1"/>
      <c r="O37" s="1"/>
      <c r="R37" s="1" t="s">
        <v>47</v>
      </c>
      <c r="S37" s="1"/>
      <c r="T37" s="1"/>
      <c r="AA37" s="2" t="s">
        <v>50</v>
      </c>
      <c r="AB37" s="2"/>
      <c r="AC37" s="2"/>
    </row>
    <row r="38" spans="1:29" x14ac:dyDescent="0.25">
      <c r="A38" s="3" t="s">
        <v>29</v>
      </c>
      <c r="B38" s="3" t="s">
        <v>33</v>
      </c>
      <c r="C38" s="3" t="s">
        <v>34</v>
      </c>
      <c r="D38" s="3" t="s">
        <v>35</v>
      </c>
      <c r="F38" s="3" t="s">
        <v>29</v>
      </c>
      <c r="G38" s="3" t="s">
        <v>33</v>
      </c>
      <c r="H38" s="3" t="s">
        <v>34</v>
      </c>
      <c r="I38" s="3" t="s">
        <v>35</v>
      </c>
      <c r="J38" s="3" t="s">
        <v>33</v>
      </c>
      <c r="K38" s="3" t="s">
        <v>34</v>
      </c>
      <c r="L38" s="3" t="s">
        <v>35</v>
      </c>
      <c r="M38" s="3" t="s">
        <v>33</v>
      </c>
      <c r="N38" s="3" t="s">
        <v>34</v>
      </c>
      <c r="O38" s="3" t="s">
        <v>35</v>
      </c>
      <c r="Q38" s="3" t="s">
        <v>29</v>
      </c>
      <c r="R38" s="3" t="s">
        <v>33</v>
      </c>
      <c r="S38" s="3" t="s">
        <v>34</v>
      </c>
      <c r="T38" s="3" t="s">
        <v>35</v>
      </c>
      <c r="Z38" s="3" t="s">
        <v>29</v>
      </c>
      <c r="AA38" s="3" t="s">
        <v>30</v>
      </c>
      <c r="AB38" s="3" t="s">
        <v>31</v>
      </c>
      <c r="AC38" s="3" t="s">
        <v>32</v>
      </c>
    </row>
    <row r="39" spans="1:29" x14ac:dyDescent="0.25">
      <c r="A39" s="3">
        <v>2024</v>
      </c>
      <c r="B39" s="3">
        <f>Output!W112</f>
        <v>0.19902851098288266</v>
      </c>
      <c r="C39" s="3">
        <f>Output!W142</f>
        <v>0.19902851098288266</v>
      </c>
      <c r="D39" s="3">
        <f>Output!W172</f>
        <v>0.19902851098288266</v>
      </c>
      <c r="F39" s="3">
        <v>2024</v>
      </c>
      <c r="G39" s="3">
        <f>((G6*B39+L6*R39)*1000000)/10^9</f>
        <v>2.6613242255284029E-3</v>
      </c>
      <c r="H39" s="3">
        <f>((G6*C39+L6*S39)*1000000)/10^9</f>
        <v>2.6613242255284029E-3</v>
      </c>
      <c r="I39" s="3">
        <f>((G6*D39+L6*T39)*1000000)/10^9</f>
        <v>2.6613242255284029E-3</v>
      </c>
      <c r="J39" s="3">
        <f>((H6*B39+M6*R39)*1000000)/10^9</f>
        <v>5.2466596231398781E-3</v>
      </c>
      <c r="K39" s="3">
        <f>((H6*C39+M6*S39)*1000000)/10^9</f>
        <v>5.2466596231398781E-3</v>
      </c>
      <c r="L39" s="3">
        <f>((H6*D39+M6*T39)*1000000)/10^9</f>
        <v>5.2466596231398781E-3</v>
      </c>
      <c r="M39" s="3">
        <f>((I6*B39+N6*R39)*1000000)/10^9</f>
        <v>7.8319950207513759E-3</v>
      </c>
      <c r="N39" s="3">
        <f>((I6*C39+N6*S39)*1000000)/10^9</f>
        <v>7.8319950207513759E-3</v>
      </c>
      <c r="O39" s="3">
        <f>((I6*D39+N6*T39)*1000000)/10^9</f>
        <v>7.8319950207513759E-3</v>
      </c>
      <c r="Q39" s="3">
        <v>2024</v>
      </c>
      <c r="R39" s="3">
        <f>Output!W232</f>
        <v>0.19261896246701102</v>
      </c>
      <c r="S39" s="3">
        <f>Output!W262</f>
        <v>0.19261896246701102</v>
      </c>
      <c r="T39" s="3">
        <f>Output!W292</f>
        <v>0.19261896246701102</v>
      </c>
      <c r="Z39" s="3">
        <v>2024</v>
      </c>
      <c r="AA39" s="3">
        <f>0.181/10^3*AA6</f>
        <v>3.5045781222790037E-3</v>
      </c>
      <c r="AB39" s="3">
        <f t="shared" ref="AB39:AC39" si="6">0.181/10^3*AB6</f>
        <v>6.9090899763066633E-3</v>
      </c>
      <c r="AC39" s="3">
        <f t="shared" si="6"/>
        <v>1.0313601830334324E-2</v>
      </c>
    </row>
    <row r="40" spans="1:29" x14ac:dyDescent="0.25">
      <c r="A40" s="3">
        <v>2025</v>
      </c>
      <c r="B40" s="3">
        <f>Output!W113</f>
        <v>0.19206927927511858</v>
      </c>
      <c r="C40" s="3">
        <f>Output!W143</f>
        <v>0.18844024754098745</v>
      </c>
      <c r="D40" s="3">
        <f>Output!W173</f>
        <v>0.18580507945600902</v>
      </c>
      <c r="F40" s="3">
        <v>2025</v>
      </c>
      <c r="G40" s="3">
        <f>G39+((G7-G6)*B40+(L7-L6)*R40)*1000000/10^9</f>
        <v>5.2327818935459514E-3</v>
      </c>
      <c r="H40" s="3">
        <f>H39+((G7-G6)*C40+(L7-L6)*S40)*1000000/10^9</f>
        <v>5.1860765624894356E-3</v>
      </c>
      <c r="I40" s="3">
        <f>I39+((G7-G6)*D40+(L7-L6)*T40)*1000000/10^9</f>
        <v>5.152162172421983E-3</v>
      </c>
      <c r="J40" s="3">
        <f>J39+((H7-H6)*B40+(M7-M6)*R40)*1000000/10^9</f>
        <v>1.0795938229697141E-2</v>
      </c>
      <c r="K40" s="3">
        <f>K39+((H7-H6)*C40+(M7-M6)*S40)*1000000/10^9</f>
        <v>1.0695146800124858E-2</v>
      </c>
      <c r="L40" s="3">
        <f>L39+((H7-H6)*D40+(M7-M6)*T40)*1000000/10^9</f>
        <v>1.0621958584119403E-2</v>
      </c>
      <c r="M40" s="3">
        <f>M39+((I7-I6)*B40+(N7-N6)*R40)*1000000/10^9</f>
        <v>1.6359094565848328E-2</v>
      </c>
      <c r="N40" s="3">
        <f>N39+((I7-I6)*C40+(N7-N6)*S40)*1000000/10^9</f>
        <v>1.6204217037760277E-2</v>
      </c>
      <c r="O40" s="3">
        <f>O39+((I7-I6)*D40+(N7-N6)*T40)*1000000/10^9</f>
        <v>1.6091754995816825E-2</v>
      </c>
      <c r="Q40" s="3">
        <v>2025</v>
      </c>
      <c r="R40" s="3">
        <f>Output!W233</f>
        <v>0.18619997345402903</v>
      </c>
      <c r="S40" s="3">
        <f>Output!W263</f>
        <v>0.1828682635148686</v>
      </c>
      <c r="T40" s="3">
        <f>Output!W293</f>
        <v>0.18044899128379147</v>
      </c>
      <c r="Z40" s="3">
        <v>2025</v>
      </c>
      <c r="AA40" s="3">
        <f t="shared" ref="AA40:AC55" si="7">0.181/10^3*AA7</f>
        <v>7.0091562445577854E-3</v>
      </c>
      <c r="AB40" s="3">
        <f t="shared" si="7"/>
        <v>1.447206899822623E-2</v>
      </c>
      <c r="AC40" s="3">
        <f t="shared" si="7"/>
        <v>2.1934981751894563E-2</v>
      </c>
    </row>
    <row r="41" spans="1:29" x14ac:dyDescent="0.25">
      <c r="A41" s="3">
        <v>2026</v>
      </c>
      <c r="B41" s="3">
        <f>Output!W114</f>
        <v>0.18566398781444571</v>
      </c>
      <c r="C41" s="3">
        <f>Output!W144</f>
        <v>0.1792931704735827</v>
      </c>
      <c r="D41" s="3">
        <f>Output!W174</f>
        <v>0.17464303212732721</v>
      </c>
      <c r="F41" s="3">
        <v>2026</v>
      </c>
      <c r="G41" s="3">
        <f t="shared" ref="G41:G65" si="8">G40+((G8-G7)*B41+(L8-L7)*R41)*1000000/10^9</f>
        <v>7.7215031465115904E-3</v>
      </c>
      <c r="H41" s="3">
        <f t="shared" ref="H41:H65" si="9">H40+((G8-G7)*C41+(L8-L7)*S41)*1000000/10^9</f>
        <v>7.5928059358561367E-3</v>
      </c>
      <c r="I41" s="3">
        <f t="shared" ref="I41:I65" si="10">I40+((G8-G7)*D41+(L8-L7)*T41)*1000000/10^9</f>
        <v>7.4990446591170073E-3</v>
      </c>
      <c r="J41" s="3">
        <f t="shared" ref="J41:J65" si="11">J40+((H8-H7)*B41+(M8-M7)*R41)*1000000/10^9</f>
        <v>1.6689898430911967E-2</v>
      </c>
      <c r="K41" s="3">
        <f t="shared" ref="K41:K65" si="12">K40+((H8-H7)*C41+(M8-M7)*S41)*1000000/10^9</f>
        <v>1.6394928213898919E-2</v>
      </c>
      <c r="L41" s="3">
        <f t="shared" ref="L41:L65" si="13">L40+((H8-H7)*D41+(M8-M7)*T41)*1000000/10^9</f>
        <v>1.6180006500102519E-2</v>
      </c>
      <c r="M41" s="3">
        <f t="shared" ref="M41:M65" si="14">M40+((I8-I7)*B41+(N8-N7)*R41)*1000000/10^9</f>
        <v>2.5658293715312318E-2</v>
      </c>
      <c r="N41" s="3">
        <f t="shared" ref="N41:N65" si="15">N40+((I8-I7)*C41+(N8-N7)*S41)*1000000/10^9</f>
        <v>2.5197050491941674E-2</v>
      </c>
      <c r="O41" s="3">
        <f t="shared" ref="O41:O65" si="16">O40+((I8-I7)*D41+(N8-N7)*T41)*1000000/10^9</f>
        <v>2.4860968341088009E-2</v>
      </c>
      <c r="Q41" s="3">
        <v>2026</v>
      </c>
      <c r="R41" s="3">
        <f>Output!W234</f>
        <v>0.18028963807149498</v>
      </c>
      <c r="S41" s="3">
        <f>Output!W264</f>
        <v>0.17444077341277606</v>
      </c>
      <c r="T41" s="3">
        <f>Output!W294</f>
        <v>0.17017161478267109</v>
      </c>
      <c r="Z41" s="3">
        <v>2026</v>
      </c>
      <c r="AA41" s="3">
        <f t="shared" si="7"/>
        <v>1.0513734366836789E-2</v>
      </c>
      <c r="AB41" s="3">
        <f t="shared" si="7"/>
        <v>2.2771851044988519E-2</v>
      </c>
      <c r="AC41" s="3">
        <f t="shared" si="7"/>
        <v>3.5029967723140466E-2</v>
      </c>
    </row>
    <row r="42" spans="1:29" x14ac:dyDescent="0.25">
      <c r="A42" s="3">
        <v>2027</v>
      </c>
      <c r="B42" s="3">
        <f>Output!W115</f>
        <v>0.17974738802288243</v>
      </c>
      <c r="C42" s="3">
        <f>Output!W145</f>
        <v>0.17063495324172565</v>
      </c>
      <c r="D42" s="3">
        <f>Output!W175</f>
        <v>0.16397002961727497</v>
      </c>
      <c r="F42" s="3">
        <v>2027</v>
      </c>
      <c r="G42" s="3">
        <f t="shared" si="8"/>
        <v>1.0133778301678931E-2</v>
      </c>
      <c r="H42" s="3">
        <f t="shared" si="9"/>
        <v>9.887804827169935E-3</v>
      </c>
      <c r="I42" s="3">
        <f t="shared" si="10"/>
        <v>9.7082665478715E-3</v>
      </c>
      <c r="J42" s="3">
        <f t="shared" si="11"/>
        <v>2.2974279008495684E-2</v>
      </c>
      <c r="K42" s="3">
        <f t="shared" si="12"/>
        <v>2.2373784492899184E-2</v>
      </c>
      <c r="L42" s="3">
        <f t="shared" si="13"/>
        <v>2.193539932895186E-2</v>
      </c>
      <c r="M42" s="3">
        <f t="shared" si="14"/>
        <v>3.5814779715312411E-2</v>
      </c>
      <c r="N42" s="3">
        <f t="shared" si="15"/>
        <v>3.4859764158628403E-2</v>
      </c>
      <c r="O42" s="3">
        <f t="shared" si="16"/>
        <v>3.4162532110032201E-2</v>
      </c>
      <c r="Q42" s="3">
        <v>2027</v>
      </c>
      <c r="R42" s="3">
        <f>Output!W235</f>
        <v>0.17482804538999033</v>
      </c>
      <c r="S42" s="3">
        <f>Output!W265</f>
        <v>0.16646218040049604</v>
      </c>
      <c r="T42" s="3">
        <f>Output!W295</f>
        <v>0.16034330519902465</v>
      </c>
      <c r="Z42" s="3">
        <v>2027</v>
      </c>
      <c r="AA42" s="3">
        <f t="shared" si="7"/>
        <v>1.4018312489115793E-2</v>
      </c>
      <c r="AB42" s="3">
        <f t="shared" si="7"/>
        <v>3.1901863695948628E-2</v>
      </c>
      <c r="AC42" s="3">
        <f t="shared" si="7"/>
        <v>4.9785414902781572E-2</v>
      </c>
    </row>
    <row r="43" spans="1:29" x14ac:dyDescent="0.25">
      <c r="A43" s="3">
        <v>2028</v>
      </c>
      <c r="B43" s="3">
        <f>Output!W116</f>
        <v>0.17426247147791391</v>
      </c>
      <c r="C43" s="3">
        <f>Output!W146</f>
        <v>0.16240845288975095</v>
      </c>
      <c r="D43" s="3">
        <f>Output!W176</f>
        <v>0.15372859263731084</v>
      </c>
      <c r="F43" s="3">
        <v>2028</v>
      </c>
      <c r="G43" s="3">
        <f t="shared" si="8"/>
        <v>1.2475163982732178E-2</v>
      </c>
      <c r="H43" s="3">
        <f t="shared" si="9"/>
        <v>1.2076630292972595E-2</v>
      </c>
      <c r="I43" s="3">
        <f t="shared" si="10"/>
        <v>1.1785382947368193E-2</v>
      </c>
      <c r="J43" s="3">
        <f t="shared" si="11"/>
        <v>2.9698985348314257E-2</v>
      </c>
      <c r="K43" s="3">
        <f t="shared" si="12"/>
        <v>2.8660321822374189E-2</v>
      </c>
      <c r="L43" s="3">
        <f t="shared" si="13"/>
        <v>2.7901096451500757E-2</v>
      </c>
      <c r="M43" s="3">
        <f t="shared" si="14"/>
        <v>4.6922806713896308E-2</v>
      </c>
      <c r="N43" s="3">
        <f t="shared" si="15"/>
        <v>4.5244013351775754E-2</v>
      </c>
      <c r="O43" s="3">
        <f t="shared" si="16"/>
        <v>4.4016809955633299E-2</v>
      </c>
      <c r="Q43" s="3">
        <v>2028</v>
      </c>
      <c r="R43" s="3">
        <f>Output!W236</f>
        <v>0.16976285761204643</v>
      </c>
      <c r="S43" s="3">
        <f>Output!W266</f>
        <v>0.15888002316953334</v>
      </c>
      <c r="T43" s="3">
        <f>Output!W296</f>
        <v>0.1509112924467908</v>
      </c>
      <c r="Z43" s="3">
        <v>2028</v>
      </c>
      <c r="AA43" s="3">
        <f t="shared" si="7"/>
        <v>1.7522890611394684E-2</v>
      </c>
      <c r="AB43" s="3">
        <f t="shared" si="7"/>
        <v>4.196738126872078E-2</v>
      </c>
      <c r="AC43" s="3">
        <f t="shared" si="7"/>
        <v>6.6411871926047097E-2</v>
      </c>
    </row>
    <row r="44" spans="1:29" x14ac:dyDescent="0.25">
      <c r="A44" s="3">
        <v>2029</v>
      </c>
      <c r="B44" s="3">
        <f>Output!W117</f>
        <v>0.16915862008167296</v>
      </c>
      <c r="C44" s="3">
        <f>Output!W147</f>
        <v>0.15456305131979148</v>
      </c>
      <c r="D44" s="3">
        <f>Output!W177</f>
        <v>0.14386828807264951</v>
      </c>
      <c r="F44" s="3">
        <v>2029</v>
      </c>
      <c r="G44" s="3">
        <f t="shared" si="8"/>
        <v>1.4750565281190176E-2</v>
      </c>
      <c r="H44" s="3">
        <f t="shared" si="9"/>
        <v>1.4164187857640528E-2</v>
      </c>
      <c r="I44" s="3">
        <f t="shared" si="10"/>
        <v>1.373529981484106E-2</v>
      </c>
      <c r="J44" s="3">
        <f t="shared" si="11"/>
        <v>3.6918586525608893E-2</v>
      </c>
      <c r="K44" s="3">
        <f t="shared" si="12"/>
        <v>3.5283915235000143E-2</v>
      </c>
      <c r="L44" s="3">
        <f t="shared" si="13"/>
        <v>3.4087970881771124E-2</v>
      </c>
      <c r="M44" s="3">
        <f t="shared" si="14"/>
        <v>5.908660777002761E-2</v>
      </c>
      <c r="N44" s="3">
        <f t="shared" si="15"/>
        <v>5.640364261235975E-2</v>
      </c>
      <c r="O44" s="3">
        <f t="shared" si="16"/>
        <v>5.4440641948701185E-2</v>
      </c>
      <c r="Q44" s="3">
        <v>2029</v>
      </c>
      <c r="R44" s="3">
        <f>Output!W237</f>
        <v>0.16504759563237395</v>
      </c>
      <c r="S44" s="3">
        <f>Output!W267</f>
        <v>0.15164782261459872</v>
      </c>
      <c r="T44" s="3">
        <f>Output!W297</f>
        <v>0.14182926724834155</v>
      </c>
      <c r="Z44" s="3">
        <v>2029</v>
      </c>
      <c r="AA44" s="3">
        <f t="shared" si="7"/>
        <v>2.102746873367347E-2</v>
      </c>
      <c r="AB44" s="3">
        <f t="shared" si="7"/>
        <v>5.3087027000958291E-2</v>
      </c>
      <c r="AC44" s="3">
        <f t="shared" si="7"/>
        <v>8.5146585268243008E-2</v>
      </c>
    </row>
    <row r="45" spans="1:29" x14ac:dyDescent="0.25">
      <c r="A45" s="3">
        <v>2030</v>
      </c>
      <c r="B45" s="3">
        <f>Output!W118</f>
        <v>0.16438634245142766</v>
      </c>
      <c r="C45" s="3">
        <f>Output!W148</f>
        <v>0.14704913943260858</v>
      </c>
      <c r="D45" s="3">
        <f>Output!W178</f>
        <v>0.13433947319076478</v>
      </c>
      <c r="F45" s="3">
        <v>2030</v>
      </c>
      <c r="G45" s="3">
        <f t="shared" si="8"/>
        <v>1.6964250501733523E-2</v>
      </c>
      <c r="H45" s="3">
        <f t="shared" si="9"/>
        <v>1.6154744743710425E-2</v>
      </c>
      <c r="I45" s="3">
        <f t="shared" si="10"/>
        <v>1.5562284372826791E-2</v>
      </c>
      <c r="J45" s="3">
        <f t="shared" si="11"/>
        <v>4.4692644978284915E-2</v>
      </c>
      <c r="K45" s="3">
        <f t="shared" si="12"/>
        <v>4.2274387702393633E-2</v>
      </c>
      <c r="L45" s="3">
        <f t="shared" si="13"/>
        <v>4.0504007188157727E-2</v>
      </c>
      <c r="M45" s="3">
        <f t="shared" si="14"/>
        <v>7.2421039454836272E-2</v>
      </c>
      <c r="N45" s="3">
        <f t="shared" si="15"/>
        <v>6.8394030661076785E-2</v>
      </c>
      <c r="O45" s="3">
        <f t="shared" si="16"/>
        <v>6.544573000348862E-2</v>
      </c>
      <c r="Q45" s="3">
        <v>2030</v>
      </c>
      <c r="R45" s="3">
        <f>Output!W238</f>
        <v>0.16063683899526465</v>
      </c>
      <c r="S45" s="3">
        <f>Output!W268</f>
        <v>0.14472005020783574</v>
      </c>
      <c r="T45" s="3">
        <f>Output!W298</f>
        <v>0.13305167019806396</v>
      </c>
      <c r="Z45" s="3">
        <v>2030</v>
      </c>
      <c r="AA45" s="3">
        <f t="shared" si="7"/>
        <v>2.453204685595247E-2</v>
      </c>
      <c r="AB45" s="3">
        <f t="shared" si="7"/>
        <v>6.5394465710730473E-2</v>
      </c>
      <c r="AC45" s="3">
        <f t="shared" si="7"/>
        <v>0.10625688456550846</v>
      </c>
    </row>
    <row r="46" spans="1:29" x14ac:dyDescent="0.25">
      <c r="A46" s="3">
        <v>2031</v>
      </c>
      <c r="B46" s="3">
        <f>Output!W119</f>
        <v>0.16149498961465239</v>
      </c>
      <c r="C46" s="3">
        <f>Output!W149</f>
        <v>0.14141615233889573</v>
      </c>
      <c r="D46" s="3">
        <f>Output!W179</f>
        <v>0.1266915831023501</v>
      </c>
      <c r="F46" s="3">
        <v>2031</v>
      </c>
      <c r="G46" s="3">
        <f t="shared" si="8"/>
        <v>1.914064573995574E-2</v>
      </c>
      <c r="H46" s="3">
        <f t="shared" si="9"/>
        <v>1.8072727046775802E-2</v>
      </c>
      <c r="I46" s="3">
        <f t="shared" si="10"/>
        <v>1.7290762716918904E-2</v>
      </c>
      <c r="J46" s="3">
        <f t="shared" si="11"/>
        <v>4.7550976916906899E-2</v>
      </c>
      <c r="K46" s="3">
        <f t="shared" si="12"/>
        <v>4.4793337375818608E-2</v>
      </c>
      <c r="L46" s="3">
        <f t="shared" si="13"/>
        <v>4.2774075036757973E-2</v>
      </c>
      <c r="M46" s="3">
        <f t="shared" si="14"/>
        <v>7.5961308093858065E-2</v>
      </c>
      <c r="N46" s="3">
        <f t="shared" si="15"/>
        <v>7.1513947704861386E-2</v>
      </c>
      <c r="O46" s="3">
        <f t="shared" si="16"/>
        <v>6.8257387356597032E-2</v>
      </c>
      <c r="Q46" s="3">
        <v>2031</v>
      </c>
      <c r="R46" s="3">
        <f>Output!W239</f>
        <v>0.15797458833228839</v>
      </c>
      <c r="S46" s="3">
        <f>Output!W269</f>
        <v>0.13954078377520579</v>
      </c>
      <c r="T46" s="3">
        <f>Output!W299</f>
        <v>0.12602257912191941</v>
      </c>
      <c r="Z46" s="3">
        <v>2031</v>
      </c>
      <c r="AA46" s="3">
        <f t="shared" si="7"/>
        <v>2.8036624978231471E-2</v>
      </c>
      <c r="AB46" s="3">
        <f t="shared" si="7"/>
        <v>6.999714421433198E-2</v>
      </c>
      <c r="AC46" s="3">
        <f t="shared" si="7"/>
        <v>0.11195766345043238</v>
      </c>
    </row>
    <row r="47" spans="1:29" x14ac:dyDescent="0.25">
      <c r="A47" s="3">
        <v>2032</v>
      </c>
      <c r="B47" s="3">
        <f>Output!W120</f>
        <v>0.15862711281263547</v>
      </c>
      <c r="C47" s="3">
        <f>Output!W150</f>
        <v>0.13580665809658501</v>
      </c>
      <c r="D47" s="3">
        <f>Output!W180</f>
        <v>0.11906718586533756</v>
      </c>
      <c r="F47" s="3">
        <v>2032</v>
      </c>
      <c r="G47" s="3">
        <f t="shared" si="8"/>
        <v>2.1280053211968745E-2</v>
      </c>
      <c r="H47" s="3">
        <f t="shared" si="9"/>
        <v>1.9918437199377362E-2</v>
      </c>
      <c r="I47" s="3">
        <f t="shared" si="10"/>
        <v>1.89210372796581E-2</v>
      </c>
      <c r="J47" s="3">
        <f t="shared" si="11"/>
        <v>5.0413609975606566E-2</v>
      </c>
      <c r="K47" s="3">
        <f t="shared" si="12"/>
        <v>4.7262988888554236E-2</v>
      </c>
      <c r="L47" s="3">
        <f t="shared" si="13"/>
        <v>4.495546307017604E-2</v>
      </c>
      <c r="M47" s="3">
        <f t="shared" si="14"/>
        <v>7.9547166739244377E-2</v>
      </c>
      <c r="N47" s="3">
        <f t="shared" si="15"/>
        <v>7.4607540577731071E-2</v>
      </c>
      <c r="O47" s="3">
        <f t="shared" si="16"/>
        <v>7.0989888860693948E-2</v>
      </c>
      <c r="Q47" s="3">
        <v>2032</v>
      </c>
      <c r="R47" s="3">
        <f>Output!W240</f>
        <v>0.15533389842501014</v>
      </c>
      <c r="S47" s="3">
        <f>Output!W270</f>
        <v>0.13438309353715214</v>
      </c>
      <c r="T47" s="3">
        <f>Output!W300</f>
        <v>0.1190150642403512</v>
      </c>
      <c r="Z47" s="3">
        <v>2032</v>
      </c>
      <c r="AA47" s="3">
        <f t="shared" si="7"/>
        <v>3.154120310051025E-2</v>
      </c>
      <c r="AB47" s="3">
        <f t="shared" si="7"/>
        <v>7.4686443153814258E-2</v>
      </c>
      <c r="AC47" s="3">
        <f t="shared" si="7"/>
        <v>0.11783168320711805</v>
      </c>
    </row>
    <row r="48" spans="1:29" x14ac:dyDescent="0.25">
      <c r="A48" s="3">
        <v>2033</v>
      </c>
      <c r="B48" s="3">
        <f>Output!W121</f>
        <v>0.15578318291140353</v>
      </c>
      <c r="C48" s="3">
        <f>Output!W151</f>
        <v>0.13022111075505929</v>
      </c>
      <c r="D48" s="3">
        <f>Output!W181</f>
        <v>0.11146673552911002</v>
      </c>
      <c r="F48" s="3">
        <v>2033</v>
      </c>
      <c r="G48" s="3">
        <f t="shared" si="8"/>
        <v>2.3382781112357462E-2</v>
      </c>
      <c r="H48" s="3">
        <f t="shared" si="9"/>
        <v>2.1692183396100032E-2</v>
      </c>
      <c r="I48" s="3">
        <f t="shared" si="10"/>
        <v>2.0453416255629304E-2</v>
      </c>
      <c r="J48" s="3">
        <f t="shared" si="11"/>
        <v>5.3280715115010757E-2</v>
      </c>
      <c r="K48" s="3">
        <f t="shared" si="12"/>
        <v>4.9681521897833314E-2</v>
      </c>
      <c r="L48" s="3">
        <f t="shared" si="13"/>
        <v>4.7044887782098956E-2</v>
      </c>
      <c r="M48" s="3">
        <f t="shared" si="14"/>
        <v>8.3178649117664122E-2</v>
      </c>
      <c r="N48" s="3">
        <f t="shared" si="15"/>
        <v>7.7670860399566624E-2</v>
      </c>
      <c r="O48" s="3">
        <f t="shared" si="16"/>
        <v>7.3636359308568627E-2</v>
      </c>
      <c r="Q48" s="3">
        <v>2033</v>
      </c>
      <c r="R48" s="3">
        <f>Output!W241</f>
        <v>0.15271519348044443</v>
      </c>
      <c r="S48" s="3">
        <f>Output!W271</f>
        <v>0.12924738826181104</v>
      </c>
      <c r="T48" s="3">
        <f>Output!W301</f>
        <v>0.11202953432149552</v>
      </c>
      <c r="Z48" s="3">
        <v>2033</v>
      </c>
      <c r="AA48" s="3">
        <f t="shared" si="7"/>
        <v>3.5045781222789257E-2</v>
      </c>
      <c r="AB48" s="3">
        <f t="shared" si="7"/>
        <v>7.9464994836117908E-2</v>
      </c>
      <c r="AC48" s="3">
        <f t="shared" si="7"/>
        <v>0.12388420844944668</v>
      </c>
    </row>
    <row r="49" spans="1:29" x14ac:dyDescent="0.25">
      <c r="A49" s="3">
        <v>2034</v>
      </c>
      <c r="B49" s="3">
        <f>Output!W122</f>
        <v>0.1529623254454785</v>
      </c>
      <c r="C49" s="3">
        <f>Output!W152</f>
        <v>0.12465863584884047</v>
      </c>
      <c r="D49" s="3">
        <f>Output!W182</f>
        <v>0.10388937444483316</v>
      </c>
      <c r="F49" s="3">
        <v>2034</v>
      </c>
      <c r="G49" s="3">
        <f t="shared" si="8"/>
        <v>2.5449126462943072E-2</v>
      </c>
      <c r="H49" s="3">
        <f t="shared" si="9"/>
        <v>2.3394262658764986E-2</v>
      </c>
      <c r="I49" s="3">
        <f t="shared" si="10"/>
        <v>2.1888196883082481E-2</v>
      </c>
      <c r="J49" s="3">
        <f t="shared" si="11"/>
        <v>5.6152435829718017E-2</v>
      </c>
      <c r="K49" s="3">
        <f t="shared" si="12"/>
        <v>5.2047000773512715E-2</v>
      </c>
      <c r="L49" s="3">
        <f t="shared" si="13"/>
        <v>4.9038886146288298E-2</v>
      </c>
      <c r="M49" s="3">
        <f t="shared" si="14"/>
        <v>8.6855745196492945E-2</v>
      </c>
      <c r="N49" s="3">
        <f t="shared" si="15"/>
        <v>8.0699738888260403E-2</v>
      </c>
      <c r="O49" s="3">
        <f t="shared" si="16"/>
        <v>7.6189575409494087E-2</v>
      </c>
      <c r="Q49" s="3">
        <v>2034</v>
      </c>
      <c r="R49" s="3">
        <f>Output!W242</f>
        <v>0.1501176787584973</v>
      </c>
      <c r="S49" s="3">
        <f>Output!W272</f>
        <v>0.12413287320908849</v>
      </c>
      <c r="T49" s="3">
        <f>Output!W302</f>
        <v>0.10506521006413669</v>
      </c>
      <c r="Z49" s="3">
        <v>2034</v>
      </c>
      <c r="AA49" s="3">
        <f t="shared" si="7"/>
        <v>3.8550359345068265E-2</v>
      </c>
      <c r="AB49" s="3">
        <f t="shared" si="7"/>
        <v>8.4335511561314053E-2</v>
      </c>
      <c r="AC49" s="3">
        <f t="shared" si="7"/>
        <v>0.13012066377755974</v>
      </c>
    </row>
    <row r="50" spans="1:29" x14ac:dyDescent="0.25">
      <c r="A50" s="3">
        <v>2035</v>
      </c>
      <c r="B50" s="3">
        <f>Output!W123</f>
        <v>0.15016371639931367</v>
      </c>
      <c r="C50" s="3">
        <f>Output!W153</f>
        <v>0.11911840936238187</v>
      </c>
      <c r="D50" s="3">
        <f>Output!W183</f>
        <v>9.6334228147028925E-2</v>
      </c>
      <c r="F50" s="3">
        <v>2035</v>
      </c>
      <c r="G50" s="3">
        <f t="shared" si="8"/>
        <v>2.7479375680536461E-2</v>
      </c>
      <c r="H50" s="3">
        <f t="shared" si="9"/>
        <v>2.5024961404183116E-2</v>
      </c>
      <c r="I50" s="3">
        <f t="shared" si="10"/>
        <v>2.3225665145970954E-2</v>
      </c>
      <c r="J50" s="3">
        <f t="shared" si="11"/>
        <v>5.9028887248888447E-2</v>
      </c>
      <c r="K50" s="3">
        <f t="shared" si="12"/>
        <v>5.4357370200009809E-2</v>
      </c>
      <c r="L50" s="3">
        <f t="shared" si="13"/>
        <v>5.0933807444394394E-2</v>
      </c>
      <c r="M50" s="3">
        <f t="shared" si="14"/>
        <v>9.0578398817240363E-2</v>
      </c>
      <c r="N50" s="3">
        <f t="shared" si="15"/>
        <v>8.3689778995836434E-2</v>
      </c>
      <c r="O50" s="3">
        <f t="shared" si="16"/>
        <v>7.8641949742817782E-2</v>
      </c>
      <c r="Q50" s="3">
        <v>2035</v>
      </c>
      <c r="R50" s="3">
        <f>Output!W243</f>
        <v>0.14754059775413153</v>
      </c>
      <c r="S50" s="3">
        <f>Output!W273</f>
        <v>0.11903879187394736</v>
      </c>
      <c r="T50" s="3">
        <f>Output!W303</f>
        <v>9.8121288646602675E-2</v>
      </c>
      <c r="Z50" s="3">
        <v>2035</v>
      </c>
      <c r="AA50" s="3">
        <f t="shared" si="7"/>
        <v>4.2054937467347155E-2</v>
      </c>
      <c r="AB50" s="3">
        <f t="shared" si="7"/>
        <v>8.9300788053513339E-2</v>
      </c>
      <c r="AC50" s="3">
        <f t="shared" si="7"/>
        <v>0.13654663863967961</v>
      </c>
    </row>
    <row r="51" spans="1:29" x14ac:dyDescent="0.25">
      <c r="A51" s="3">
        <v>2036</v>
      </c>
      <c r="B51" s="3">
        <f>Output!W124</f>
        <v>0.14733115454929707</v>
      </c>
      <c r="C51" s="3">
        <f>Output!W154</f>
        <v>0.11691845601919822</v>
      </c>
      <c r="D51" s="3">
        <f>Output!W184</f>
        <v>9.492664142687024E-2</v>
      </c>
      <c r="F51" s="3">
        <v>2036</v>
      </c>
      <c r="G51" s="3">
        <f t="shared" si="8"/>
        <v>2.9473091795427724E-2</v>
      </c>
      <c r="H51" s="3">
        <f t="shared" si="9"/>
        <v>2.6627268664803121E-2</v>
      </c>
      <c r="I51" s="3">
        <f t="shared" si="10"/>
        <v>2.4544939615389942E-2</v>
      </c>
      <c r="J51" s="3">
        <f t="shared" si="11"/>
        <v>6.1909124666966978E-2</v>
      </c>
      <c r="K51" s="3">
        <f t="shared" si="12"/>
        <v>5.6672155786998135E-2</v>
      </c>
      <c r="L51" s="3">
        <f t="shared" si="13"/>
        <v>5.2839707518710394E-2</v>
      </c>
      <c r="M51" s="3">
        <f t="shared" si="14"/>
        <v>9.4345157538506183E-2</v>
      </c>
      <c r="N51" s="3">
        <f t="shared" si="15"/>
        <v>8.671704290919309E-2</v>
      </c>
      <c r="O51" s="3">
        <f t="shared" si="16"/>
        <v>8.1134475422030811E-2</v>
      </c>
      <c r="Q51" s="3">
        <v>2036</v>
      </c>
      <c r="R51" s="3">
        <f>Output!W244</f>
        <v>0.1449323456544592</v>
      </c>
      <c r="S51" s="3">
        <f>Output!W274</f>
        <v>0.11701131949851666</v>
      </c>
      <c r="T51" s="3">
        <f>Output!W304</f>
        <v>9.682126533935248E-2</v>
      </c>
      <c r="Z51" s="3">
        <v>2036</v>
      </c>
      <c r="AA51" s="3">
        <f t="shared" si="7"/>
        <v>4.5559515589626155E-2</v>
      </c>
      <c r="AB51" s="3">
        <f t="shared" si="7"/>
        <v>9.4363703965650594E-2</v>
      </c>
      <c r="AC51" s="3">
        <f t="shared" si="7"/>
        <v>0.14316789234167504</v>
      </c>
    </row>
    <row r="52" spans="1:29" x14ac:dyDescent="0.25">
      <c r="A52" s="3">
        <v>2037</v>
      </c>
      <c r="B52" s="3">
        <f>Output!W125</f>
        <v>0.14451924353787879</v>
      </c>
      <c r="C52" s="3">
        <f>Output!W155</f>
        <v>0.11473915351461285</v>
      </c>
      <c r="D52" s="3">
        <f>Output!W185</f>
        <v>9.3539705545309854E-2</v>
      </c>
      <c r="F52" s="3">
        <v>2037</v>
      </c>
      <c r="G52" s="3">
        <f t="shared" si="8"/>
        <v>3.1430540663693489E-2</v>
      </c>
      <c r="H52" s="3">
        <f t="shared" si="9"/>
        <v>2.8201450296701631E-2</v>
      </c>
      <c r="I52" s="3">
        <f t="shared" si="10"/>
        <v>2.5846286147416075E-2</v>
      </c>
      <c r="J52" s="3">
        <f t="shared" si="11"/>
        <v>6.4793161178901507E-2</v>
      </c>
      <c r="K52" s="3">
        <f t="shared" si="12"/>
        <v>5.8991499794606508E-2</v>
      </c>
      <c r="L52" s="3">
        <f t="shared" si="13"/>
        <v>5.4757065858889113E-2</v>
      </c>
      <c r="M52" s="3">
        <f t="shared" si="14"/>
        <v>9.8155781694109545E-2</v>
      </c>
      <c r="N52" s="3">
        <f t="shared" si="15"/>
        <v>8.9781549292511378E-2</v>
      </c>
      <c r="O52" s="3">
        <f t="shared" si="16"/>
        <v>8.3667845570362151E-2</v>
      </c>
      <c r="Q52" s="3">
        <v>2037</v>
      </c>
      <c r="R52" s="3">
        <f>Output!W245</f>
        <v>0.14234306057892887</v>
      </c>
      <c r="S52" s="3">
        <f>Output!W275</f>
        <v>0.11500281414722792</v>
      </c>
      <c r="T52" s="3">
        <f>Output!W305</f>
        <v>9.5540209056244302E-2</v>
      </c>
      <c r="Z52" s="3">
        <v>2037</v>
      </c>
      <c r="AA52" s="3">
        <f t="shared" si="7"/>
        <v>4.9064093711905045E-2</v>
      </c>
      <c r="AB52" s="3">
        <f t="shared" si="7"/>
        <v>9.9527226460383394E-2</v>
      </c>
      <c r="AC52" s="3">
        <f t="shared" si="7"/>
        <v>0.14999035920886164</v>
      </c>
    </row>
    <row r="53" spans="1:29" x14ac:dyDescent="0.25">
      <c r="A53" s="3">
        <v>2038</v>
      </c>
      <c r="B53" s="3">
        <f>Output!W126</f>
        <v>0.14172724343273119</v>
      </c>
      <c r="C53" s="3">
        <f>Output!W156</f>
        <v>0.11257976191629816</v>
      </c>
      <c r="D53" s="3">
        <f>Output!W186</f>
        <v>9.2172680570020149E-2</v>
      </c>
      <c r="F53" s="3">
        <v>2038</v>
      </c>
      <c r="G53" s="3">
        <f t="shared" si="8"/>
        <v>3.3351978618544019E-2</v>
      </c>
      <c r="H53" s="3">
        <f t="shared" si="9"/>
        <v>2.9747762633088912E-2</v>
      </c>
      <c r="I53" s="3">
        <f t="shared" si="10"/>
        <v>2.7129961075259619E-2</v>
      </c>
      <c r="J53" s="3">
        <f t="shared" si="11"/>
        <v>6.7680975782681549E-2</v>
      </c>
      <c r="K53" s="3">
        <f t="shared" si="12"/>
        <v>6.1315521413806695E-2</v>
      </c>
      <c r="L53" s="3">
        <f t="shared" si="13"/>
        <v>5.6686358029773315E-2</v>
      </c>
      <c r="M53" s="3">
        <f t="shared" si="14"/>
        <v>0.10200997294681904</v>
      </c>
      <c r="N53" s="3">
        <f t="shared" si="15"/>
        <v>9.2883280194524423E-2</v>
      </c>
      <c r="O53" s="3">
        <f t="shared" si="16"/>
        <v>8.6242754984286976E-2</v>
      </c>
      <c r="Q53" s="3">
        <v>2038</v>
      </c>
      <c r="R53" s="3">
        <f>Output!W246</f>
        <v>0.13977206321689498</v>
      </c>
      <c r="S53" s="3">
        <f>Output!W276</f>
        <v>0.11301259650943561</v>
      </c>
      <c r="T53" s="3">
        <f>Output!W306</f>
        <v>9.4277440486632558E-2</v>
      </c>
      <c r="Z53" s="3">
        <v>2038</v>
      </c>
      <c r="AA53" s="3">
        <f t="shared" si="7"/>
        <v>5.2568671834184053E-2</v>
      </c>
      <c r="AB53" s="3">
        <f t="shared" si="7"/>
        <v>0.10479441286942484</v>
      </c>
      <c r="AC53" s="3">
        <f t="shared" si="7"/>
        <v>0.15702015390466553</v>
      </c>
    </row>
    <row r="54" spans="1:29" x14ac:dyDescent="0.25">
      <c r="A54" s="3">
        <v>2039</v>
      </c>
      <c r="B54" s="3">
        <f>Output!W127</f>
        <v>0.13895443111817044</v>
      </c>
      <c r="C54" s="3">
        <f>Output!W157</f>
        <v>0.11043955810857033</v>
      </c>
      <c r="D54" s="3">
        <f>Output!W187</f>
        <v>9.0824826568673481E-2</v>
      </c>
      <c r="F54" s="3">
        <v>2039</v>
      </c>
      <c r="G54" s="3">
        <f t="shared" si="8"/>
        <v>3.5237652686751955E-2</v>
      </c>
      <c r="H54" s="3">
        <f t="shared" si="9"/>
        <v>3.1266452700737607E-2</v>
      </c>
      <c r="I54" s="3">
        <f t="shared" si="10"/>
        <v>2.8396211209264437E-2</v>
      </c>
      <c r="J54" s="3">
        <f t="shared" si="11"/>
        <v>7.0572511697417573E-2</v>
      </c>
      <c r="K54" s="3">
        <f t="shared" si="12"/>
        <v>6.3644315635457319E-2</v>
      </c>
      <c r="L54" s="3">
        <f t="shared" si="13"/>
        <v>5.8628055060689091E-2</v>
      </c>
      <c r="M54" s="3">
        <f t="shared" si="14"/>
        <v>0.10590737070808315</v>
      </c>
      <c r="N54" s="3">
        <f t="shared" si="15"/>
        <v>9.6022178570176989E-2</v>
      </c>
      <c r="O54" s="3">
        <f t="shared" si="16"/>
        <v>8.8859898912113724E-2</v>
      </c>
      <c r="Q54" s="3">
        <v>2039</v>
      </c>
      <c r="R54" s="3">
        <f>Output!W247</f>
        <v>0.13721868969659015</v>
      </c>
      <c r="S54" s="3">
        <f>Output!W277</f>
        <v>0.1110400027133724</v>
      </c>
      <c r="T54" s="3">
        <f>Output!W307</f>
        <v>9.3032280319871596E-2</v>
      </c>
      <c r="Z54" s="3">
        <v>2039</v>
      </c>
      <c r="AA54" s="3">
        <f t="shared" si="7"/>
        <v>5.6073249956462831E-2</v>
      </c>
      <c r="AB54" s="3">
        <f t="shared" si="7"/>
        <v>0.11016841343368888</v>
      </c>
      <c r="AC54" s="3">
        <f t="shared" si="7"/>
        <v>0.16426357691091487</v>
      </c>
    </row>
    <row r="55" spans="1:29" x14ac:dyDescent="0.25">
      <c r="A55" s="3">
        <v>2040</v>
      </c>
      <c r="B55" s="3">
        <f>Output!W128</f>
        <v>0.13619841863077556</v>
      </c>
      <c r="C55" s="3">
        <f>Output!W158</f>
        <v>0.10831615412800838</v>
      </c>
      <c r="D55" s="3">
        <f>Output!W188</f>
        <v>8.9493789211136515E-2</v>
      </c>
      <c r="F55" s="3">
        <v>2040</v>
      </c>
      <c r="G55" s="3">
        <f t="shared" si="8"/>
        <v>3.7087779162202988E-2</v>
      </c>
      <c r="H55" s="3">
        <f t="shared" si="9"/>
        <v>3.2757736793533394E-2</v>
      </c>
      <c r="I55" s="3">
        <f t="shared" si="10"/>
        <v>2.964525305974499E-2</v>
      </c>
      <c r="J55" s="3">
        <f t="shared" si="11"/>
        <v>7.3467640733529599E-2</v>
      </c>
      <c r="K55" s="3">
        <f t="shared" si="12"/>
        <v>6.59779181947594E-2</v>
      </c>
      <c r="L55" s="3">
        <f t="shared" si="13"/>
        <v>6.0582590264972244E-2</v>
      </c>
      <c r="M55" s="3">
        <f t="shared" si="14"/>
        <v>0.10984750230485621</v>
      </c>
      <c r="N55" s="3">
        <f t="shared" si="15"/>
        <v>9.9198099595985398E-2</v>
      </c>
      <c r="O55" s="3">
        <f t="shared" si="16"/>
        <v>9.1519927470199505E-2</v>
      </c>
      <c r="Q55" s="3">
        <v>2040</v>
      </c>
      <c r="R55" s="3">
        <f>Output!W248</f>
        <v>0.13468074769729454</v>
      </c>
      <c r="S55" s="3">
        <f>Output!W278</f>
        <v>0.10908284043831841</v>
      </c>
      <c r="T55" s="3">
        <f>Output!W308</f>
        <v>9.1802567112998126E-2</v>
      </c>
      <c r="Z55" s="3">
        <v>2040</v>
      </c>
      <c r="AA55" s="3">
        <f t="shared" si="7"/>
        <v>5.9577828078741846E-2</v>
      </c>
      <c r="AB55" s="3">
        <f t="shared" si="7"/>
        <v>0.11565247412670683</v>
      </c>
      <c r="AC55" s="3">
        <f t="shared" si="7"/>
        <v>0.17172712017467173</v>
      </c>
    </row>
    <row r="56" spans="1:29" x14ac:dyDescent="0.25">
      <c r="A56" s="3">
        <v>2041</v>
      </c>
      <c r="B56" s="3">
        <f>Output!W129</f>
        <v>0.13365892043243044</v>
      </c>
      <c r="C56" s="3">
        <f>Output!W159</f>
        <v>0.10640926443649618</v>
      </c>
      <c r="D56" s="3">
        <f>Output!W189</f>
        <v>8.8379266142649293E-2</v>
      </c>
      <c r="F56" s="3">
        <v>2041</v>
      </c>
      <c r="G56" s="3">
        <f t="shared" si="8"/>
        <v>3.8905144565459432E-2</v>
      </c>
      <c r="H56" s="3">
        <f t="shared" si="9"/>
        <v>3.4224401432038601E-2</v>
      </c>
      <c r="I56" s="3">
        <f t="shared" si="10"/>
        <v>3.0879873147263606E-2</v>
      </c>
      <c r="J56" s="3">
        <f t="shared" si="11"/>
        <v>7.6209384171809072E-2</v>
      </c>
      <c r="K56" s="3">
        <f t="shared" si="12"/>
        <v>6.8190581724929381E-2</v>
      </c>
      <c r="L56" s="3">
        <f t="shared" si="13"/>
        <v>6.2445182959681177E-2</v>
      </c>
      <c r="M56" s="3">
        <f t="shared" si="14"/>
        <v>0.1135136237781587</v>
      </c>
      <c r="N56" s="3">
        <f t="shared" si="15"/>
        <v>0.10215676201782013</v>
      </c>
      <c r="O56" s="3">
        <f t="shared" si="16"/>
        <v>9.4010492772098733E-2</v>
      </c>
      <c r="Q56" s="3">
        <v>2041</v>
      </c>
      <c r="R56" s="3">
        <f>Output!W249</f>
        <v>0.13234158125623197</v>
      </c>
      <c r="S56" s="3">
        <f>Output!W279</f>
        <v>0.10732445372149742</v>
      </c>
      <c r="T56" s="3">
        <f>Output!W309</f>
        <v>9.0771629464357684E-2</v>
      </c>
      <c r="Z56" s="3">
        <v>2041</v>
      </c>
      <c r="AA56" s="3">
        <f t="shared" ref="AA56:AC65" si="17">0.181/10^3*AA23</f>
        <v>6.3082406201020735E-2</v>
      </c>
      <c r="AB56" s="3">
        <f t="shared" si="17"/>
        <v>0.12093960793781533</v>
      </c>
      <c r="AC56" s="3">
        <f t="shared" si="17"/>
        <v>0.17879680967460987</v>
      </c>
    </row>
    <row r="57" spans="1:29" x14ac:dyDescent="0.25">
      <c r="A57" s="3">
        <v>2042</v>
      </c>
      <c r="B57" s="3">
        <f>Output!W130</f>
        <v>0.13112429906079012</v>
      </c>
      <c r="C57" s="3">
        <f>Output!W160</f>
        <v>0.10450726838833262</v>
      </c>
      <c r="D57" s="3">
        <f>Output!W190</f>
        <v>8.7269619900866888E-2</v>
      </c>
      <c r="F57" s="3">
        <v>2042</v>
      </c>
      <c r="G57" s="3">
        <f t="shared" si="8"/>
        <v>4.0689811742400876E-2</v>
      </c>
      <c r="H57" s="3">
        <f t="shared" si="9"/>
        <v>3.5666509678561588E-2</v>
      </c>
      <c r="I57" s="3">
        <f t="shared" si="10"/>
        <v>3.2100134317699862E-2</v>
      </c>
      <c r="J57" s="3">
        <f t="shared" si="11"/>
        <v>7.8952085613911774E-2</v>
      </c>
      <c r="K57" s="3">
        <f t="shared" si="12"/>
        <v>7.0406833818602854E-2</v>
      </c>
      <c r="L57" s="3">
        <f t="shared" si="13"/>
        <v>6.4320497368518581E-2</v>
      </c>
      <c r="M57" s="3">
        <f t="shared" si="14"/>
        <v>0.11721435948542265</v>
      </c>
      <c r="N57" s="3">
        <f t="shared" si="15"/>
        <v>0.10514715795864409</v>
      </c>
      <c r="O57" s="3">
        <f t="shared" si="16"/>
        <v>9.6540860419337265E-2</v>
      </c>
      <c r="Q57" s="3">
        <v>2042</v>
      </c>
      <c r="R57" s="3">
        <f>Output!W250</f>
        <v>0.13000690017145725</v>
      </c>
      <c r="S57" s="3">
        <f>Output!W280</f>
        <v>0.1055705677998426</v>
      </c>
      <c r="T57" s="3">
        <f>Output!W310</f>
        <v>8.97451771720051E-2</v>
      </c>
      <c r="Z57" s="3">
        <v>2042</v>
      </c>
      <c r="AA57" s="3">
        <f t="shared" si="17"/>
        <v>6.6586984323299736E-2</v>
      </c>
      <c r="AB57" s="3">
        <f t="shared" si="17"/>
        <v>0.12632549254090927</v>
      </c>
      <c r="AC57" s="3">
        <f t="shared" si="17"/>
        <v>0.18606400075851878</v>
      </c>
    </row>
    <row r="58" spans="1:29" x14ac:dyDescent="0.25">
      <c r="A58" s="3">
        <v>2043</v>
      </c>
      <c r="B58" s="3">
        <f>Output!W131</f>
        <v>0.12859556351448323</v>
      </c>
      <c r="C58" s="3">
        <f>Output!W161</f>
        <v>0.10261112453221481</v>
      </c>
      <c r="D58" s="3">
        <f>Output!W191</f>
        <v>8.6165842667774079E-2</v>
      </c>
      <c r="F58" s="3">
        <v>2043</v>
      </c>
      <c r="G58" s="3">
        <f t="shared" si="8"/>
        <v>4.244185652463376E-2</v>
      </c>
      <c r="H58" s="3">
        <f t="shared" si="9"/>
        <v>3.7084136931851239E-2</v>
      </c>
      <c r="I58" s="3">
        <f t="shared" si="10"/>
        <v>3.3306112186231425E-2</v>
      </c>
      <c r="J58" s="3">
        <f t="shared" si="11"/>
        <v>8.1695400194903206E-2</v>
      </c>
      <c r="K58" s="3">
        <f t="shared" si="12"/>
        <v>7.2626524521601898E-2</v>
      </c>
      <c r="L58" s="3">
        <f t="shared" si="13"/>
        <v>6.6208791951308438E-2</v>
      </c>
      <c r="M58" s="3">
        <f t="shared" si="14"/>
        <v>0.12094894386517263</v>
      </c>
      <c r="N58" s="3">
        <f t="shared" si="15"/>
        <v>0.10816891211135254</v>
      </c>
      <c r="O58" s="3">
        <f t="shared" si="16"/>
        <v>9.911147171638543E-2</v>
      </c>
      <c r="Q58" s="3">
        <v>2043</v>
      </c>
      <c r="R58" s="3">
        <f>Output!W251</f>
        <v>0.1276776307756689</v>
      </c>
      <c r="S58" s="3">
        <f>Output!W281</f>
        <v>0.10382206268941756</v>
      </c>
      <c r="T58" s="3">
        <f>Output!W311</f>
        <v>8.8724121129760622E-2</v>
      </c>
      <c r="Z58" s="3">
        <v>2043</v>
      </c>
      <c r="AA58" s="3">
        <f t="shared" si="17"/>
        <v>7.0091562445578626E-2</v>
      </c>
      <c r="AB58" s="3">
        <f t="shared" si="17"/>
        <v>0.1318128866763599</v>
      </c>
      <c r="AC58" s="3">
        <f t="shared" si="17"/>
        <v>0.19353421090714085</v>
      </c>
    </row>
    <row r="59" spans="1:29" x14ac:dyDescent="0.25">
      <c r="A59" s="3">
        <v>2044</v>
      </c>
      <c r="B59" s="3">
        <f>Output!W132</f>
        <v>0.12607256244371542</v>
      </c>
      <c r="C59" s="3">
        <f>Output!W162</f>
        <v>0.10072073196827992</v>
      </c>
      <c r="D59" s="3">
        <f>Output!W192</f>
        <v>8.5067799910220357E-2</v>
      </c>
      <c r="F59" s="3">
        <v>2044</v>
      </c>
      <c r="G59" s="3">
        <f t="shared" si="8"/>
        <v>4.4161352795905502E-2</v>
      </c>
      <c r="H59" s="3">
        <f t="shared" si="9"/>
        <v>3.847735729208375E-2</v>
      </c>
      <c r="I59" s="3">
        <f t="shared" si="10"/>
        <v>3.4497880636605707E-2</v>
      </c>
      <c r="J59" s="3">
        <f t="shared" si="11"/>
        <v>8.4438947305529616E-2</v>
      </c>
      <c r="K59" s="3">
        <f t="shared" si="12"/>
        <v>7.4849481184924446E-2</v>
      </c>
      <c r="L59" s="3">
        <f t="shared" si="13"/>
        <v>6.8110321453400249E-2</v>
      </c>
      <c r="M59" s="3">
        <f t="shared" si="14"/>
        <v>0.12471654181515374</v>
      </c>
      <c r="N59" s="3">
        <f t="shared" si="15"/>
        <v>0.11122160507776514</v>
      </c>
      <c r="O59" s="3">
        <f t="shared" si="16"/>
        <v>0.10172276227019478</v>
      </c>
      <c r="Q59" s="3">
        <v>2044</v>
      </c>
      <c r="R59" s="3">
        <f>Output!W252</f>
        <v>0.12535363411896219</v>
      </c>
      <c r="S59" s="3">
        <f>Output!W282</f>
        <v>0.10207884575695245</v>
      </c>
      <c r="T59" s="3">
        <f>Output!W312</f>
        <v>8.7708337826597732E-2</v>
      </c>
      <c r="Z59" s="3">
        <v>2044</v>
      </c>
      <c r="AA59" s="3">
        <f t="shared" si="17"/>
        <v>7.3596140567857626E-2</v>
      </c>
      <c r="AB59" s="3">
        <f t="shared" si="17"/>
        <v>0.13740462615377763</v>
      </c>
      <c r="AC59" s="3">
        <f t="shared" si="17"/>
        <v>0.20121311173969755</v>
      </c>
    </row>
    <row r="60" spans="1:29" x14ac:dyDescent="0.25">
      <c r="A60" s="3">
        <v>2045</v>
      </c>
      <c r="B60" s="3">
        <f>Output!W133</f>
        <v>0.12355517813198004</v>
      </c>
      <c r="C60" s="3">
        <f>Output!W163</f>
        <v>9.8835956163377481E-2</v>
      </c>
      <c r="D60" s="3">
        <f>Output!W193</f>
        <v>8.3975390728342883E-2</v>
      </c>
      <c r="F60" s="3">
        <v>2045</v>
      </c>
      <c r="G60" s="3">
        <f t="shared" si="8"/>
        <v>4.5848372843429124E-2</v>
      </c>
      <c r="H60" s="3">
        <f t="shared" si="9"/>
        <v>3.9846243046472149E-2</v>
      </c>
      <c r="I60" s="3">
        <f t="shared" si="10"/>
        <v>3.5675512172464521E-2</v>
      </c>
      <c r="J60" s="3">
        <f t="shared" si="11"/>
        <v>8.7182309463391047E-2</v>
      </c>
      <c r="K60" s="3">
        <f t="shared" si="12"/>
        <v>7.7075506526198378E-2</v>
      </c>
      <c r="L60" s="3">
        <f t="shared" si="13"/>
        <v>7.0025337102515753E-2</v>
      </c>
      <c r="M60" s="3">
        <f t="shared" si="14"/>
        <v>0.12851624608335296</v>
      </c>
      <c r="N60" s="3">
        <f t="shared" si="15"/>
        <v>0.11430477000592459</v>
      </c>
      <c r="O60" s="3">
        <f t="shared" si="16"/>
        <v>0.10437516203256696</v>
      </c>
      <c r="Q60" s="3">
        <v>2045</v>
      </c>
      <c r="R60" s="3">
        <f>Output!W253</f>
        <v>0.12303479404761079</v>
      </c>
      <c r="S60" s="3">
        <f>Output!W283</f>
        <v>0.10034078540984266</v>
      </c>
      <c r="T60" s="3">
        <f>Output!W313</f>
        <v>8.6697726547668483E-2</v>
      </c>
      <c r="Z60" s="3">
        <v>2045</v>
      </c>
      <c r="AA60" s="3">
        <f t="shared" si="17"/>
        <v>7.710071869013653E-2</v>
      </c>
      <c r="AB60" s="3">
        <f t="shared" si="17"/>
        <v>0.14310362600504911</v>
      </c>
      <c r="AC60" s="3">
        <f t="shared" si="17"/>
        <v>0.20910653331996154</v>
      </c>
    </row>
    <row r="61" spans="1:29" x14ac:dyDescent="0.25">
      <c r="A61" s="3">
        <v>2046</v>
      </c>
      <c r="B61" s="3">
        <f>Output!W134</f>
        <v>0.12104329286277044</v>
      </c>
      <c r="C61" s="3">
        <f>Output!W164</f>
        <v>9.6956679401000792E-2</v>
      </c>
      <c r="D61" s="3">
        <f>Output!W194</f>
        <v>8.288848058899119E-2</v>
      </c>
      <c r="F61" s="3">
        <v>2046</v>
      </c>
      <c r="G61" s="3">
        <f t="shared" si="8"/>
        <v>4.7502987602482033E-2</v>
      </c>
      <c r="H61" s="3">
        <f t="shared" si="9"/>
        <v>4.1190865130293838E-2</v>
      </c>
      <c r="I61" s="3">
        <f t="shared" si="10"/>
        <v>3.6839077729085269E-2</v>
      </c>
      <c r="J61" s="3">
        <f t="shared" si="11"/>
        <v>8.9925030991378843E-2</v>
      </c>
      <c r="K61" s="3">
        <f t="shared" si="12"/>
        <v>7.9304378181142693E-2</v>
      </c>
      <c r="L61" s="3">
        <f t="shared" si="13"/>
        <v>7.1954085945053287E-2</v>
      </c>
      <c r="M61" s="3">
        <f t="shared" si="14"/>
        <v>0.13234707438027571</v>
      </c>
      <c r="N61" s="3">
        <f t="shared" si="15"/>
        <v>0.11741789123199159</v>
      </c>
      <c r="O61" s="3">
        <f t="shared" si="16"/>
        <v>0.10706909416102131</v>
      </c>
      <c r="Q61" s="3">
        <v>2046</v>
      </c>
      <c r="R61" s="3">
        <f>Output!W254</f>
        <v>0.12072101865262282</v>
      </c>
      <c r="S61" s="3">
        <f>Output!W284</f>
        <v>9.8607789739096272E-2</v>
      </c>
      <c r="T61" s="3">
        <f>Output!W314</f>
        <v>8.569217994510267E-2</v>
      </c>
      <c r="Z61" s="3">
        <v>2046</v>
      </c>
      <c r="AA61" s="3">
        <f t="shared" si="17"/>
        <v>8.0605296812415406E-2</v>
      </c>
      <c r="AB61" s="3">
        <f t="shared" si="17"/>
        <v>0.14891288269752004</v>
      </c>
      <c r="AC61" s="3">
        <f t="shared" si="17"/>
        <v>0.21722046858262478</v>
      </c>
    </row>
    <row r="62" spans="1:29" x14ac:dyDescent="0.25">
      <c r="A62" s="3">
        <v>2047</v>
      </c>
      <c r="B62" s="3">
        <f>Output!W135</f>
        <v>0.11853680573622374</v>
      </c>
      <c r="C62" s="3">
        <f>Output!W165</f>
        <v>9.5082800781287016E-2</v>
      </c>
      <c r="D62" s="3">
        <f>Output!W195</f>
        <v>8.1806968592302395E-2</v>
      </c>
      <c r="F62" s="3">
        <v>2047</v>
      </c>
      <c r="G62" s="3">
        <f t="shared" si="8"/>
        <v>4.9125266546703114E-2</v>
      </c>
      <c r="H62" s="3">
        <f t="shared" si="9"/>
        <v>4.2511293017187701E-2</v>
      </c>
      <c r="I62" s="3">
        <f t="shared" si="10"/>
        <v>3.7988646780106827E-2</v>
      </c>
      <c r="J62" s="3">
        <f t="shared" si="11"/>
        <v>9.2666616066125904E-2</v>
      </c>
      <c r="K62" s="3">
        <f t="shared" si="12"/>
        <v>8.1535847312812992E-2</v>
      </c>
      <c r="L62" s="3">
        <f t="shared" si="13"/>
        <v>7.3896810631149168E-2</v>
      </c>
      <c r="M62" s="3">
        <f t="shared" si="14"/>
        <v>0.13620796558554873</v>
      </c>
      <c r="N62" s="3">
        <f t="shared" si="15"/>
        <v>0.12056040160843828</v>
      </c>
      <c r="O62" s="3">
        <f t="shared" si="16"/>
        <v>0.10980497448219148</v>
      </c>
      <c r="Q62" s="3">
        <v>2047</v>
      </c>
      <c r="R62" s="3">
        <f>Output!W255</f>
        <v>0.11841219913757213</v>
      </c>
      <c r="S62" s="3">
        <f>Output!W285</f>
        <v>9.68797499482872E-2</v>
      </c>
      <c r="T62" s="3">
        <f>Output!W315</f>
        <v>8.4691589222474134E-2</v>
      </c>
      <c r="Z62" s="3">
        <v>2047</v>
      </c>
      <c r="AA62" s="3">
        <f t="shared" si="17"/>
        <v>8.410987493469442E-2</v>
      </c>
      <c r="AB62" s="3">
        <f t="shared" si="17"/>
        <v>0.15483547640900933</v>
      </c>
      <c r="AC62" s="3">
        <f t="shared" si="17"/>
        <v>0.22556107788332413</v>
      </c>
    </row>
    <row r="63" spans="1:29" x14ac:dyDescent="0.25">
      <c r="A63" s="3">
        <v>2048</v>
      </c>
      <c r="B63" s="3">
        <f>Output!W136</f>
        <v>0.11603558221918948</v>
      </c>
      <c r="C63" s="3">
        <f>Output!W166</f>
        <v>9.3214185771085686E-2</v>
      </c>
      <c r="D63" s="3">
        <f>Output!W196</f>
        <v>8.0730703388482219E-2</v>
      </c>
      <c r="F63" s="3">
        <v>2048</v>
      </c>
      <c r="G63" s="3">
        <f t="shared" si="8"/>
        <v>5.0715277418300959E-2</v>
      </c>
      <c r="H63" s="3">
        <f t="shared" si="9"/>
        <v>4.3807594449362337E-2</v>
      </c>
      <c r="I63" s="3">
        <f t="shared" si="10"/>
        <v>3.9124286851309018E-2</v>
      </c>
      <c r="J63" s="3">
        <f t="shared" si="11"/>
        <v>9.5406526401068406E-2</v>
      </c>
      <c r="K63" s="3">
        <f t="shared" si="12"/>
        <v>8.3769636876557807E-2</v>
      </c>
      <c r="L63" s="3">
        <f t="shared" si="13"/>
        <v>7.5853748173805621E-2</v>
      </c>
      <c r="M63" s="3">
        <f t="shared" si="14"/>
        <v>0.14009777538383594</v>
      </c>
      <c r="N63" s="3">
        <f t="shared" si="15"/>
        <v>0.12373167930375331</v>
      </c>
      <c r="O63" s="3">
        <f t="shared" si="16"/>
        <v>0.11258320949630223</v>
      </c>
      <c r="Q63" s="3">
        <v>2048</v>
      </c>
      <c r="R63" s="3">
        <f>Output!W256</f>
        <v>0.11610821199143229</v>
      </c>
      <c r="S63" s="3">
        <f>Output!W286</f>
        <v>9.5156542526388971E-2</v>
      </c>
      <c r="T63" s="3">
        <f>Output!W316</f>
        <v>8.3695815429878126E-2</v>
      </c>
      <c r="Z63" s="3">
        <v>2048</v>
      </c>
      <c r="AA63" s="3">
        <f t="shared" si="17"/>
        <v>8.761445305697331E-2</v>
      </c>
      <c r="AB63" s="3">
        <f t="shared" si="17"/>
        <v>0.16087457336637545</v>
      </c>
      <c r="AC63" s="3">
        <f t="shared" si="17"/>
        <v>0.23413469367577747</v>
      </c>
    </row>
    <row r="64" spans="1:29" x14ac:dyDescent="0.25">
      <c r="A64" s="3">
        <v>2049</v>
      </c>
      <c r="B64" s="3">
        <f>Output!W137</f>
        <v>0.11353952141180479</v>
      </c>
      <c r="C64" s="3">
        <f>Output!W167</f>
        <v>9.1350733470533921E-2</v>
      </c>
      <c r="D64" s="3">
        <f>Output!W197</f>
        <v>7.9659617710955435E-2</v>
      </c>
      <c r="F64" s="3">
        <v>2049</v>
      </c>
      <c r="G64" s="3">
        <f t="shared" si="8"/>
        <v>5.2273086823977327E-2</v>
      </c>
      <c r="H64" s="3">
        <f t="shared" si="9"/>
        <v>4.5079836033519505E-2</v>
      </c>
      <c r="I64" s="3">
        <f t="shared" si="10"/>
        <v>4.0246064765822383E-2</v>
      </c>
      <c r="J64" s="3">
        <f t="shared" si="11"/>
        <v>9.8144180329798436E-2</v>
      </c>
      <c r="K64" s="3">
        <f t="shared" si="12"/>
        <v>8.6005441307106453E-2</v>
      </c>
      <c r="L64" s="3">
        <f t="shared" si="13"/>
        <v>7.7825131645775814E-2</v>
      </c>
      <c r="M64" s="3">
        <f t="shared" si="14"/>
        <v>0.14401527383561963</v>
      </c>
      <c r="N64" s="3">
        <f t="shared" si="15"/>
        <v>0.12693104658069343</v>
      </c>
      <c r="O64" s="3">
        <f t="shared" si="16"/>
        <v>0.11540419852572924</v>
      </c>
      <c r="Q64" s="3">
        <v>2049</v>
      </c>
      <c r="R64" s="3">
        <f>Output!W257</f>
        <v>0.11380898074408968</v>
      </c>
      <c r="S64" s="3">
        <f>Output!W287</f>
        <v>9.343809100328794E-2</v>
      </c>
      <c r="T64" s="3">
        <f>Output!W317</f>
        <v>8.2704812974957645E-2</v>
      </c>
      <c r="Z64" s="3">
        <v>2049</v>
      </c>
      <c r="AA64" s="3">
        <f t="shared" si="17"/>
        <v>9.1119031179252213E-2</v>
      </c>
      <c r="AB64" s="3">
        <f t="shared" si="17"/>
        <v>0.16703342824941703</v>
      </c>
      <c r="AC64" s="3">
        <f t="shared" si="17"/>
        <v>0.24294782531958178</v>
      </c>
    </row>
    <row r="65" spans="1:29" x14ac:dyDescent="0.25">
      <c r="A65" s="3">
        <v>2050</v>
      </c>
      <c r="B65" s="3">
        <f>Output!W138</f>
        <v>0.11103436280011907</v>
      </c>
      <c r="C65" s="3">
        <f>Output!W168</f>
        <v>8.9478183365681113E-2</v>
      </c>
      <c r="D65" s="3">
        <f>Output!W198</f>
        <v>7.8579434229127609E-2</v>
      </c>
      <c r="F65" s="3">
        <v>2050</v>
      </c>
      <c r="G65" s="3">
        <f t="shared" si="8"/>
        <v>5.379857767576144E-2</v>
      </c>
      <c r="H65" s="3">
        <f t="shared" si="9"/>
        <v>4.6327900681688419E-2</v>
      </c>
      <c r="I65" s="3">
        <f t="shared" si="10"/>
        <v>4.1353863435676139E-2</v>
      </c>
      <c r="J65" s="3">
        <f t="shared" si="11"/>
        <v>0.10087862360805033</v>
      </c>
      <c r="K65" s="3">
        <f t="shared" si="12"/>
        <v>8.8242597946897469E-2</v>
      </c>
      <c r="L65" s="3">
        <f t="shared" si="13"/>
        <v>7.9810861434253547E-2</v>
      </c>
      <c r="M65" s="3">
        <f t="shared" si="14"/>
        <v>0.14795866954033934</v>
      </c>
      <c r="N65" s="3">
        <f t="shared" si="15"/>
        <v>0.13015729521210659</v>
      </c>
      <c r="O65" s="3">
        <f t="shared" si="16"/>
        <v>0.11826785943283097</v>
      </c>
      <c r="Q65" s="3">
        <v>2050</v>
      </c>
      <c r="R65" s="3">
        <f>Output!W258</f>
        <v>0.11150139706358168</v>
      </c>
      <c r="S65" s="3">
        <f>Output!W288</f>
        <v>9.1711287047021556E-2</v>
      </c>
      <c r="T65" s="3">
        <f>Output!W318</f>
        <v>8.170545808687181E-2</v>
      </c>
      <c r="Z65" s="3">
        <v>2050</v>
      </c>
      <c r="AA65" s="3">
        <f t="shared" si="17"/>
        <v>9.4623609301531089E-2</v>
      </c>
      <c r="AB65" s="3">
        <f t="shared" si="17"/>
        <v>0.17331538666192836</v>
      </c>
      <c r="AC65" s="3">
        <f t="shared" si="17"/>
        <v>0.25200716402232576</v>
      </c>
    </row>
  </sheetData>
  <mergeCells count="12">
    <mergeCell ref="AA4:AC4"/>
    <mergeCell ref="AA37:AC37"/>
    <mergeCell ref="V4:X4"/>
    <mergeCell ref="G36:O36"/>
    <mergeCell ref="G4:I4"/>
    <mergeCell ref="L4:N4"/>
    <mergeCell ref="Q4:S4"/>
    <mergeCell ref="B37:D37"/>
    <mergeCell ref="G37:I37"/>
    <mergeCell ref="J37:L37"/>
    <mergeCell ref="M37:O37"/>
    <mergeCell ref="R37:T3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77AD-33A5-4850-92F6-048CDC73DD98}">
  <dimension ref="A2:AC65"/>
  <sheetViews>
    <sheetView workbookViewId="0">
      <selection activeCell="I2" sqref="I2"/>
    </sheetView>
  </sheetViews>
  <sheetFormatPr defaultRowHeight="15" x14ac:dyDescent="0.25"/>
  <cols>
    <col min="1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9" x14ac:dyDescent="0.25">
      <c r="A2" s="3">
        <v>3919.9430000000002</v>
      </c>
      <c r="B2" s="3">
        <v>0.99967739533327493</v>
      </c>
      <c r="D2" s="3">
        <v>1</v>
      </c>
      <c r="E2" s="3">
        <v>0</v>
      </c>
    </row>
    <row r="4" spans="1:29" ht="44.25" customHeight="1" x14ac:dyDescent="0.25">
      <c r="G4" s="1" t="s">
        <v>44</v>
      </c>
      <c r="H4" s="1"/>
      <c r="I4" s="1"/>
      <c r="L4" s="1" t="s">
        <v>45</v>
      </c>
      <c r="M4" s="1"/>
      <c r="N4" s="1"/>
      <c r="Q4" s="2" t="s">
        <v>43</v>
      </c>
      <c r="R4" s="2"/>
      <c r="S4" s="2"/>
      <c r="V4" s="2" t="s">
        <v>42</v>
      </c>
      <c r="W4" s="2"/>
      <c r="X4" s="2"/>
      <c r="AA4" s="2" t="s">
        <v>49</v>
      </c>
      <c r="AB4" s="2"/>
      <c r="AC4" s="2"/>
    </row>
    <row r="5" spans="1:29" x14ac:dyDescent="0.25">
      <c r="A5" s="3" t="s">
        <v>29</v>
      </c>
      <c r="B5" s="3" t="s">
        <v>30</v>
      </c>
      <c r="C5" s="3" t="s">
        <v>31</v>
      </c>
      <c r="D5" s="3" t="s">
        <v>32</v>
      </c>
      <c r="F5" s="3" t="s">
        <v>29</v>
      </c>
      <c r="G5" s="3" t="s">
        <v>30</v>
      </c>
      <c r="H5" s="3" t="s">
        <v>31</v>
      </c>
      <c r="I5" s="3" t="s">
        <v>32</v>
      </c>
      <c r="K5" s="3" t="s">
        <v>29</v>
      </c>
      <c r="L5" s="3" t="s">
        <v>30</v>
      </c>
      <c r="M5" s="3" t="s">
        <v>31</v>
      </c>
      <c r="N5" s="3" t="s">
        <v>32</v>
      </c>
      <c r="P5" s="3" t="s">
        <v>29</v>
      </c>
      <c r="U5" s="3" t="s">
        <v>29</v>
      </c>
      <c r="Z5" s="3" t="s">
        <v>29</v>
      </c>
      <c r="AA5" s="3" t="s">
        <v>30</v>
      </c>
      <c r="AB5" s="3" t="s">
        <v>31</v>
      </c>
      <c r="AC5" s="3" t="s">
        <v>32</v>
      </c>
    </row>
    <row r="6" spans="1:29" x14ac:dyDescent="0.25">
      <c r="B6" s="3">
        <v>0.23100000000000001</v>
      </c>
      <c r="C6" s="3">
        <v>0.23100000000000001</v>
      </c>
      <c r="D6" s="3">
        <v>0.23100000000000001</v>
      </c>
      <c r="F6" s="3">
        <v>2024</v>
      </c>
      <c r="G6" s="3">
        <f>(B9-$B$6)*$B$2*Output!$X$98*$D$2/Output!$X$95/1000000</f>
        <v>12.997684757540062</v>
      </c>
      <c r="H6" s="3">
        <f>(C9-$B$6)*$B$2*Output!$X$98*$D$2/Output!$X$95/1000000</f>
        <v>25.624246440001688</v>
      </c>
      <c r="I6" s="3">
        <f>(D9-$B$6)*$B$2*Output!$X$98*$D$2/Output!$X$95/1000000</f>
        <v>38.250808122463276</v>
      </c>
      <c r="K6" s="3">
        <v>2024</v>
      </c>
      <c r="L6" s="3">
        <f>(B9-$B$6)*$B$2*Output!$X$101*$E$2/Output!$X$95/1000000</f>
        <v>0</v>
      </c>
      <c r="M6" s="3">
        <f>(C9-$B$6)*$B$2*Output!$X$101*$E$2/Output!$X$95/1000000</f>
        <v>0</v>
      </c>
      <c r="N6" s="3">
        <f>(D9-$B$6)*$B$2*Output!$X$101*$E$2/Output!$X$95/1000000</f>
        <v>0</v>
      </c>
      <c r="P6" s="3">
        <v>2024</v>
      </c>
      <c r="Q6" s="3">
        <f>($A$2-(G6*2+L6*1.204))/$A$2*100</f>
        <v>99.336843175651268</v>
      </c>
      <c r="R6" s="3">
        <f t="shared" ref="R6:S21" si="0">($A$2-(H6*2+M6*1.204))/$A$2*100</f>
        <v>98.692621477404046</v>
      </c>
      <c r="S6" s="3">
        <f t="shared" si="0"/>
        <v>98.048399779156824</v>
      </c>
      <c r="U6" s="3">
        <v>2024</v>
      </c>
      <c r="V6" s="3">
        <f>100-Q6</f>
        <v>0.66315682434873224</v>
      </c>
      <c r="W6" s="3">
        <f t="shared" ref="W6:X21" si="1">100-R6</f>
        <v>1.307378522595954</v>
      </c>
      <c r="X6" s="3">
        <f t="shared" si="1"/>
        <v>1.9516002208431757</v>
      </c>
      <c r="Z6" s="3">
        <v>2024</v>
      </c>
      <c r="AA6" s="3">
        <f>V6/100*$A$2</f>
        <v>25.995369515080426</v>
      </c>
      <c r="AB6" s="3">
        <f t="shared" ref="AB6:AC21" si="2">W6/100*$A$2</f>
        <v>51.248492880003518</v>
      </c>
      <c r="AC6" s="3">
        <f t="shared" si="2"/>
        <v>76.501616244926623</v>
      </c>
    </row>
    <row r="7" spans="1:29" x14ac:dyDescent="0.25">
      <c r="F7" s="3">
        <v>2025</v>
      </c>
      <c r="G7" s="3">
        <f>(B10-$B$6)*$B$2*Output!$X$98*$D$2/Output!$X$95/1000000</f>
        <v>25.995369515080156</v>
      </c>
      <c r="H7" s="3">
        <f>(C10-$B$6)*$B$2*Output!$X$98*$D$2/Output!$X$95/1000000</f>
        <v>53.673618925063373</v>
      </c>
      <c r="I7" s="3">
        <f>(D10-$B$6)*$B$2*Output!$X$98*$D$2/Output!$X$95/1000000</f>
        <v>81.351868335046532</v>
      </c>
      <c r="K7" s="3">
        <v>2025</v>
      </c>
      <c r="L7" s="3">
        <f>(B10-$B$6)*$B$2*Output!$X$101*$E$2/Output!$X$95/1000000</f>
        <v>0</v>
      </c>
      <c r="M7" s="3">
        <f>(C10-$B$6)*$B$2*Output!$X$101*$E$2/Output!$X$95/1000000</f>
        <v>0</v>
      </c>
      <c r="N7" s="3">
        <f>(D10-$B$6)*$B$2*Output!$X$101*$E$2/Output!$X$95/1000000</f>
        <v>0</v>
      </c>
      <c r="P7" s="3">
        <v>2025</v>
      </c>
      <c r="Q7" s="3">
        <f t="shared" ref="Q7:S32" si="3">($A$2-(G7*2+L7*1.204))/$A$2*100</f>
        <v>98.67368635130255</v>
      </c>
      <c r="R7" s="3">
        <f t="shared" si="0"/>
        <v>97.26151023496702</v>
      </c>
      <c r="S7" s="3">
        <f t="shared" si="0"/>
        <v>95.849334118631504</v>
      </c>
      <c r="U7" s="3">
        <v>2025</v>
      </c>
      <c r="V7" s="3">
        <f t="shared" ref="V7:X32" si="4">100-Q7</f>
        <v>1.3263136486974503</v>
      </c>
      <c r="W7" s="3">
        <f t="shared" si="1"/>
        <v>2.7384897650329805</v>
      </c>
      <c r="X7" s="3">
        <f t="shared" si="1"/>
        <v>4.1506658813684965</v>
      </c>
      <c r="Z7" s="3">
        <v>2025</v>
      </c>
      <c r="AA7" s="3">
        <f t="shared" ref="AA7:AC32" si="5">V7/100*$A$2</f>
        <v>51.990739030160292</v>
      </c>
      <c r="AB7" s="3">
        <f t="shared" si="2"/>
        <v>107.34723785012677</v>
      </c>
      <c r="AC7" s="3">
        <f t="shared" si="2"/>
        <v>162.70373667009267</v>
      </c>
    </row>
    <row r="8" spans="1:29" x14ac:dyDescent="0.25">
      <c r="F8" s="3">
        <v>2026</v>
      </c>
      <c r="G8" s="3">
        <f>(B11-$B$6)*$B$2*Output!$X$98*$D$2/Output!$X$95/1000000</f>
        <v>38.993054272620299</v>
      </c>
      <c r="H8" s="3">
        <f>(C11-$B$6)*$B$2*Output!$X$98*$D$2/Output!$X$95/1000000</f>
        <v>84.455626583650982</v>
      </c>
      <c r="I8" s="3">
        <f>(D11-$B$6)*$B$2*Output!$X$98*$D$2/Output!$X$95/1000000</f>
        <v>129.91819889468152</v>
      </c>
      <c r="K8" s="3">
        <v>2026</v>
      </c>
      <c r="L8" s="3">
        <f>(B11-$B$6)*$B$2*Output!$X$101*$E$2/Output!$X$95/1000000</f>
        <v>0</v>
      </c>
      <c r="M8" s="3">
        <f>(C11-$B$6)*$B$2*Output!$X$101*$E$2/Output!$X$95/1000000</f>
        <v>0</v>
      </c>
      <c r="N8" s="3">
        <f>(D11-$B$6)*$B$2*Output!$X$101*$E$2/Output!$X$95/1000000</f>
        <v>0</v>
      </c>
      <c r="P8" s="3">
        <v>2026</v>
      </c>
      <c r="Q8" s="3">
        <f t="shared" si="3"/>
        <v>98.010529526953817</v>
      </c>
      <c r="R8" s="3">
        <f t="shared" si="0"/>
        <v>95.690976803302959</v>
      </c>
      <c r="S8" s="3">
        <f t="shared" si="0"/>
        <v>93.371424079652101</v>
      </c>
      <c r="U8" s="3">
        <v>2026</v>
      </c>
      <c r="V8" s="3">
        <f t="shared" si="4"/>
        <v>1.9894704730461825</v>
      </c>
      <c r="W8" s="3">
        <f t="shared" si="1"/>
        <v>4.3090231966970407</v>
      </c>
      <c r="X8" s="3">
        <f t="shared" si="1"/>
        <v>6.6285759203478989</v>
      </c>
      <c r="Z8" s="3">
        <v>2026</v>
      </c>
      <c r="AA8" s="3">
        <f t="shared" si="5"/>
        <v>77.986108545240725</v>
      </c>
      <c r="AB8" s="3">
        <f t="shared" si="2"/>
        <v>168.91125316730188</v>
      </c>
      <c r="AC8" s="3">
        <f t="shared" si="2"/>
        <v>259.83639778936305</v>
      </c>
    </row>
    <row r="9" spans="1:29" x14ac:dyDescent="0.25">
      <c r="A9" s="3">
        <v>2024</v>
      </c>
      <c r="B9" s="3">
        <v>0.2409531617311895</v>
      </c>
      <c r="C9" s="3">
        <v>0.25062213069594885</v>
      </c>
      <c r="D9" s="3">
        <v>0.26029109966070818</v>
      </c>
      <c r="F9" s="3">
        <v>2027</v>
      </c>
      <c r="G9" s="3">
        <f>(B12-$B$6)*$B$2*Output!$X$98*$D$2/Output!$X$95/1000000</f>
        <v>51.990739030160434</v>
      </c>
      <c r="H9" s="3">
        <f>(C12-$B$6)*$B$2*Output!$X$98*$D$2/Output!$X$95/1000000</f>
        <v>118.31677110063063</v>
      </c>
      <c r="I9" s="3">
        <f>(D12-$B$6)*$B$2*Output!$X$98*$D$2/Output!$X$95/1000000</f>
        <v>184.64280317110072</v>
      </c>
      <c r="K9" s="3">
        <v>2027</v>
      </c>
      <c r="L9" s="3">
        <f>(B12-$B$6)*$B$2*Output!$X$101*$E$2/Output!$X$95/1000000</f>
        <v>0</v>
      </c>
      <c r="M9" s="3">
        <f>(C12-$B$6)*$B$2*Output!$X$101*$E$2/Output!$X$95/1000000</f>
        <v>0</v>
      </c>
      <c r="N9" s="3">
        <f>(D12-$B$6)*$B$2*Output!$X$101*$E$2/Output!$X$95/1000000</f>
        <v>0</v>
      </c>
      <c r="P9" s="3">
        <v>2027</v>
      </c>
      <c r="Q9" s="3">
        <f t="shared" si="3"/>
        <v>97.347372702605085</v>
      </c>
      <c r="R9" s="3">
        <f t="shared" si="0"/>
        <v>93.963342267954886</v>
      </c>
      <c r="S9" s="3">
        <f t="shared" si="0"/>
        <v>90.579311833304686</v>
      </c>
      <c r="U9" s="3">
        <v>2027</v>
      </c>
      <c r="V9" s="3">
        <f t="shared" si="4"/>
        <v>2.6526272973949148</v>
      </c>
      <c r="W9" s="3">
        <f t="shared" si="1"/>
        <v>6.0366577320451142</v>
      </c>
      <c r="X9" s="3">
        <f t="shared" si="1"/>
        <v>9.4206881666953137</v>
      </c>
      <c r="Z9" s="3">
        <v>2027</v>
      </c>
      <c r="AA9" s="3">
        <f t="shared" si="5"/>
        <v>103.98147806032115</v>
      </c>
      <c r="AB9" s="3">
        <f t="shared" si="2"/>
        <v>236.63354220126124</v>
      </c>
      <c r="AC9" s="3">
        <f t="shared" si="2"/>
        <v>369.28560634220128</v>
      </c>
    </row>
    <row r="10" spans="1:29" x14ac:dyDescent="0.25">
      <c r="A10" s="3">
        <v>2025</v>
      </c>
      <c r="B10" s="3">
        <v>0.25090632346237901</v>
      </c>
      <c r="C10" s="3">
        <v>0.27210133610906989</v>
      </c>
      <c r="D10" s="3">
        <v>0.29329634875576072</v>
      </c>
      <c r="F10" s="3">
        <v>2028</v>
      </c>
      <c r="G10" s="3">
        <f>(B13-$B$6)*$B$2*Output!$X$98*$D$2/Output!$X$95/1000000</f>
        <v>64.988423787700569</v>
      </c>
      <c r="H10" s="3">
        <f>(C13-$B$6)*$B$2*Output!$X$98*$D$2/Output!$X$95/1000000</f>
        <v>155.6474910240029</v>
      </c>
      <c r="I10" s="3">
        <f>(D13-$B$6)*$B$2*Output!$X$98*$D$2/Output!$X$95/1000000</f>
        <v>246.30655826030534</v>
      </c>
      <c r="K10" s="3">
        <v>2028</v>
      </c>
      <c r="L10" s="3">
        <f>(B13-$B$6)*$B$2*Output!$X$101*$E$2/Output!$X$95/1000000</f>
        <v>0</v>
      </c>
      <c r="M10" s="3">
        <f>(C13-$B$6)*$B$2*Output!$X$101*$E$2/Output!$X$95/1000000</f>
        <v>0</v>
      </c>
      <c r="N10" s="3">
        <f>(D13-$B$6)*$B$2*Output!$X$101*$E$2/Output!$X$95/1000000</f>
        <v>0</v>
      </c>
      <c r="P10" s="3">
        <v>2028</v>
      </c>
      <c r="Q10" s="3">
        <f t="shared" si="3"/>
        <v>96.684215878256367</v>
      </c>
      <c r="R10" s="3">
        <f t="shared" si="0"/>
        <v>92.058686005179013</v>
      </c>
      <c r="S10" s="3">
        <f t="shared" si="0"/>
        <v>87.433156132101658</v>
      </c>
      <c r="U10" s="3">
        <v>2028</v>
      </c>
      <c r="V10" s="3">
        <f t="shared" si="4"/>
        <v>3.3157841217436328</v>
      </c>
      <c r="W10" s="3">
        <f t="shared" si="1"/>
        <v>7.9413139948209874</v>
      </c>
      <c r="X10" s="3">
        <f t="shared" si="1"/>
        <v>12.566843867898342</v>
      </c>
      <c r="Z10" s="3">
        <v>2028</v>
      </c>
      <c r="AA10" s="3">
        <f t="shared" si="5"/>
        <v>129.97684757540102</v>
      </c>
      <c r="AB10" s="3">
        <f t="shared" si="2"/>
        <v>311.29498204800569</v>
      </c>
      <c r="AC10" s="3">
        <f t="shared" si="2"/>
        <v>492.61311652061033</v>
      </c>
    </row>
    <row r="11" spans="1:29" x14ac:dyDescent="0.25">
      <c r="A11" s="3">
        <v>2026</v>
      </c>
      <c r="B11" s="3">
        <v>0.26085948519356855</v>
      </c>
      <c r="C11" s="3">
        <v>0.29567309572255823</v>
      </c>
      <c r="D11" s="3">
        <v>0.3304867062515478</v>
      </c>
      <c r="F11" s="3">
        <v>2029</v>
      </c>
      <c r="G11" s="3">
        <f>(B14-$B$6)*$B$2*Output!$X$98*$D$2/Output!$X$95/1000000</f>
        <v>77.986108545240697</v>
      </c>
      <c r="H11" s="3">
        <f>(C14-$B$6)*$B$2*Output!$X$98*$D$2/Output!$X$95/1000000</f>
        <v>196.88773301614452</v>
      </c>
      <c r="I11" s="3">
        <f>(D14-$B$6)*$B$2*Output!$X$98*$D$2/Output!$X$95/1000000</f>
        <v>315.78935748704845</v>
      </c>
      <c r="K11" s="3">
        <v>2029</v>
      </c>
      <c r="L11" s="3">
        <f>(B14-$B$6)*$B$2*Output!$X$101*$E$2/Output!$X$95/1000000</f>
        <v>0</v>
      </c>
      <c r="M11" s="3">
        <f>(C14-$B$6)*$B$2*Output!$X$101*$E$2/Output!$X$95/1000000</f>
        <v>0</v>
      </c>
      <c r="N11" s="3">
        <f>(D14-$B$6)*$B$2*Output!$X$101*$E$2/Output!$X$95/1000000</f>
        <v>0</v>
      </c>
      <c r="P11" s="3">
        <v>2029</v>
      </c>
      <c r="Q11" s="3">
        <f t="shared" si="3"/>
        <v>96.021059053907635</v>
      </c>
      <c r="R11" s="3">
        <f t="shared" si="0"/>
        <v>89.954561430299137</v>
      </c>
      <c r="S11" s="3">
        <f t="shared" si="0"/>
        <v>83.888063806690639</v>
      </c>
      <c r="U11" s="3">
        <v>2029</v>
      </c>
      <c r="V11" s="3">
        <f t="shared" si="4"/>
        <v>3.978940946092365</v>
      </c>
      <c r="W11" s="3">
        <f t="shared" si="1"/>
        <v>10.045438569700863</v>
      </c>
      <c r="X11" s="3">
        <f t="shared" si="1"/>
        <v>16.111936193309361</v>
      </c>
      <c r="Z11" s="3">
        <v>2029</v>
      </c>
      <c r="AA11" s="3">
        <f t="shared" si="5"/>
        <v>155.97221709048145</v>
      </c>
      <c r="AB11" s="3">
        <f t="shared" si="2"/>
        <v>393.77546603228916</v>
      </c>
      <c r="AC11" s="3">
        <f t="shared" si="2"/>
        <v>631.57871497409678</v>
      </c>
    </row>
    <row r="12" spans="1:29" x14ac:dyDescent="0.25">
      <c r="A12" s="3">
        <v>2027</v>
      </c>
      <c r="B12" s="3">
        <v>0.27081264692475809</v>
      </c>
      <c r="C12" s="3">
        <v>0.32160274812354966</v>
      </c>
      <c r="D12" s="3">
        <v>0.37239284932234118</v>
      </c>
      <c r="F12" s="3">
        <v>2030</v>
      </c>
      <c r="G12" s="3">
        <f>(B15-$B$6)*$B$2*Output!$X$98*$D$2/Output!$X$95/1000000</f>
        <v>90.983793302780839</v>
      </c>
      <c r="H12" s="3">
        <f>(C15-$B$6)*$B$2*Output!$X$98*$D$2/Output!$X$95/1000000</f>
        <v>242.53322954693445</v>
      </c>
      <c r="I12" s="3">
        <f>(D15-$B$6)*$B$2*Output!$X$98*$D$2/Output!$X$95/1000000</f>
        <v>394.08266579108812</v>
      </c>
      <c r="K12" s="3">
        <v>2030</v>
      </c>
      <c r="L12" s="3">
        <f>(B15-$B$6)*$B$2*Output!$X$101*$E$2/Output!$X$95/1000000</f>
        <v>0</v>
      </c>
      <c r="M12" s="3">
        <f>(C15-$B$6)*$B$2*Output!$X$101*$E$2/Output!$X$95/1000000</f>
        <v>0</v>
      </c>
      <c r="N12" s="3">
        <f>(D15-$B$6)*$B$2*Output!$X$101*$E$2/Output!$X$95/1000000</f>
        <v>0</v>
      </c>
      <c r="P12" s="3">
        <v>2030</v>
      </c>
      <c r="Q12" s="3">
        <f t="shared" si="3"/>
        <v>95.357902229558903</v>
      </c>
      <c r="R12" s="3">
        <f t="shared" si="0"/>
        <v>87.625675702583706</v>
      </c>
      <c r="S12" s="3">
        <f t="shared" si="0"/>
        <v>79.893449175608509</v>
      </c>
      <c r="U12" s="3">
        <v>2030</v>
      </c>
      <c r="V12" s="3">
        <f t="shared" si="4"/>
        <v>4.6420977704410973</v>
      </c>
      <c r="W12" s="3">
        <f t="shared" si="1"/>
        <v>12.374324297416294</v>
      </c>
      <c r="X12" s="3">
        <f t="shared" si="1"/>
        <v>20.106550824391491</v>
      </c>
      <c r="Z12" s="3">
        <v>2030</v>
      </c>
      <c r="AA12" s="3">
        <f t="shared" si="5"/>
        <v>181.96758660556188</v>
      </c>
      <c r="AB12" s="3">
        <f t="shared" si="2"/>
        <v>485.06645909386918</v>
      </c>
      <c r="AC12" s="3">
        <f t="shared" si="2"/>
        <v>788.16533158217646</v>
      </c>
    </row>
    <row r="13" spans="1:29" x14ac:dyDescent="0.25">
      <c r="A13" s="3">
        <v>2028</v>
      </c>
      <c r="B13" s="3">
        <v>0.28076580865594764</v>
      </c>
      <c r="C13" s="3">
        <v>0.35018927717623483</v>
      </c>
      <c r="D13" s="3">
        <v>0.41961274569652207</v>
      </c>
      <c r="F13" s="3">
        <v>2031</v>
      </c>
      <c r="G13" s="3">
        <f>(B16-$B$6)*$B$2*Output!$X$98*$D$2/Output!$X$95/1000000</f>
        <v>103.98147806032097</v>
      </c>
      <c r="H13" s="3">
        <f>(C16-$B$6)*$B$2*Output!$X$98*$D$2/Output!$X$95/1000000</f>
        <v>259.60351936293512</v>
      </c>
      <c r="I13" s="3">
        <f>(D16-$B$6)*$B$2*Output!$X$98*$D$2/Output!$X$95/1000000</f>
        <v>415.22556066554932</v>
      </c>
      <c r="K13" s="3">
        <v>2031</v>
      </c>
      <c r="L13" s="3">
        <f>(B16-$B$6)*$B$2*Output!$X$101*$E$2/Output!$X$95/1000000</f>
        <v>0</v>
      </c>
      <c r="M13" s="3">
        <f>(C16-$B$6)*$B$2*Output!$X$101*$E$2/Output!$X$95/1000000</f>
        <v>0</v>
      </c>
      <c r="N13" s="3">
        <f>(D16-$B$6)*$B$2*Output!$X$101*$E$2/Output!$X$95/1000000</f>
        <v>0</v>
      </c>
      <c r="P13" s="3">
        <v>2031</v>
      </c>
      <c r="Q13" s="3">
        <f t="shared" si="3"/>
        <v>94.694745405210185</v>
      </c>
      <c r="R13" s="3">
        <f t="shared" si="0"/>
        <v>86.754729884442966</v>
      </c>
      <c r="S13" s="3">
        <f t="shared" si="0"/>
        <v>78.814714363675733</v>
      </c>
      <c r="U13" s="3">
        <v>2031</v>
      </c>
      <c r="V13" s="3">
        <f t="shared" si="4"/>
        <v>5.3052545947898153</v>
      </c>
      <c r="W13" s="3">
        <f t="shared" si="1"/>
        <v>13.245270115557034</v>
      </c>
      <c r="X13" s="3">
        <f t="shared" si="1"/>
        <v>21.185285636324267</v>
      </c>
      <c r="Z13" s="3">
        <v>2031</v>
      </c>
      <c r="AA13" s="3">
        <f t="shared" si="5"/>
        <v>207.96295612064176</v>
      </c>
      <c r="AB13" s="3">
        <f t="shared" si="2"/>
        <v>519.20703872586989</v>
      </c>
      <c r="AC13" s="3">
        <f t="shared" si="2"/>
        <v>830.45112133109853</v>
      </c>
    </row>
    <row r="14" spans="1:29" x14ac:dyDescent="0.25">
      <c r="A14" s="3">
        <v>2029</v>
      </c>
      <c r="B14" s="3">
        <v>0.29071897038713718</v>
      </c>
      <c r="C14" s="3">
        <v>0.38176957828663527</v>
      </c>
      <c r="D14" s="3">
        <v>0.47282018618613347</v>
      </c>
      <c r="F14" s="3">
        <v>2032</v>
      </c>
      <c r="G14" s="3">
        <f>(B17-$B$6)*$B$2*Output!$X$98*$D$2/Output!$X$95/1000000</f>
        <v>116.97916281786109</v>
      </c>
      <c r="H14" s="3">
        <f>(C17-$B$6)*$B$2*Output!$X$98*$D$2/Output!$X$95/1000000</f>
        <v>276.99506471379885</v>
      </c>
      <c r="I14" s="3">
        <f>(D17-$B$6)*$B$2*Output!$X$98*$D$2/Output!$X$95/1000000</f>
        <v>437.01096660973673</v>
      </c>
      <c r="K14" s="3">
        <v>2032</v>
      </c>
      <c r="L14" s="3">
        <f>(B17-$B$6)*$B$2*Output!$X$101*$E$2/Output!$X$95/1000000</f>
        <v>0</v>
      </c>
      <c r="M14" s="3">
        <f>(C17-$B$6)*$B$2*Output!$X$101*$E$2/Output!$X$95/1000000</f>
        <v>0</v>
      </c>
      <c r="N14" s="3">
        <f>(D17-$B$6)*$B$2*Output!$X$101*$E$2/Output!$X$95/1000000</f>
        <v>0</v>
      </c>
      <c r="P14" s="3">
        <v>2032</v>
      </c>
      <c r="Q14" s="3">
        <f t="shared" si="3"/>
        <v>94.031588580861452</v>
      </c>
      <c r="R14" s="3">
        <f t="shared" si="0"/>
        <v>85.867393239452767</v>
      </c>
      <c r="S14" s="3">
        <f t="shared" si="0"/>
        <v>77.703197898044095</v>
      </c>
      <c r="U14" s="3">
        <v>2032</v>
      </c>
      <c r="V14" s="3">
        <f t="shared" si="4"/>
        <v>5.9684114191385476</v>
      </c>
      <c r="W14" s="3">
        <f t="shared" si="1"/>
        <v>14.132606760547233</v>
      </c>
      <c r="X14" s="3">
        <f t="shared" si="1"/>
        <v>22.296802101955905</v>
      </c>
      <c r="Z14" s="3">
        <v>2032</v>
      </c>
      <c r="AA14" s="3">
        <f t="shared" si="5"/>
        <v>233.95832563572216</v>
      </c>
      <c r="AB14" s="3">
        <f t="shared" si="2"/>
        <v>553.99012942759805</v>
      </c>
      <c r="AC14" s="3">
        <f t="shared" si="2"/>
        <v>874.02193321947334</v>
      </c>
    </row>
    <row r="15" spans="1:29" x14ac:dyDescent="0.25">
      <c r="A15" s="3">
        <v>2030</v>
      </c>
      <c r="B15" s="3">
        <v>0.30067213211832672</v>
      </c>
      <c r="C15" s="3">
        <v>0.41672326563528772</v>
      </c>
      <c r="D15" s="3">
        <v>0.53277439915224878</v>
      </c>
      <c r="F15" s="3">
        <v>2033</v>
      </c>
      <c r="G15" s="3">
        <f>(B18-$B$6)*$B$2*Output!$X$98*$D$2/Output!$X$95/1000000</f>
        <v>129.97684757540122</v>
      </c>
      <c r="H15" s="3">
        <f>(C18-$B$6)*$B$2*Output!$X$98*$D$2/Output!$X$95/1000000</f>
        <v>294.71762822846478</v>
      </c>
      <c r="I15" s="3">
        <f>(D18-$B$6)*$B$2*Output!$X$98*$D$2/Output!$X$95/1000000</f>
        <v>459.45840888152861</v>
      </c>
      <c r="K15" s="3">
        <v>2033</v>
      </c>
      <c r="L15" s="3">
        <f>(B18-$B$6)*$B$2*Output!$X$101*$E$2/Output!$X$95/1000000</f>
        <v>0</v>
      </c>
      <c r="M15" s="3">
        <f>(C18-$B$6)*$B$2*Output!$X$101*$E$2/Output!$X$95/1000000</f>
        <v>0</v>
      </c>
      <c r="N15" s="3">
        <f>(D18-$B$6)*$B$2*Output!$X$101*$E$2/Output!$X$95/1000000</f>
        <v>0</v>
      </c>
      <c r="P15" s="3">
        <v>2033</v>
      </c>
      <c r="Q15" s="3">
        <f t="shared" si="3"/>
        <v>93.36843175651272</v>
      </c>
      <c r="R15" s="3">
        <f t="shared" si="0"/>
        <v>84.963167667057164</v>
      </c>
      <c r="S15" s="3">
        <f t="shared" si="0"/>
        <v>76.557903577601579</v>
      </c>
      <c r="U15" s="3">
        <v>2033</v>
      </c>
      <c r="V15" s="3">
        <f t="shared" si="4"/>
        <v>6.6315682434872798</v>
      </c>
      <c r="W15" s="3">
        <f t="shared" si="1"/>
        <v>15.036832332942836</v>
      </c>
      <c r="X15" s="3">
        <f t="shared" si="1"/>
        <v>23.442096422398421</v>
      </c>
      <c r="Z15" s="3">
        <v>2033</v>
      </c>
      <c r="AA15" s="3">
        <f t="shared" si="5"/>
        <v>259.95369515080256</v>
      </c>
      <c r="AB15" s="3">
        <f t="shared" si="2"/>
        <v>589.43525645692944</v>
      </c>
      <c r="AC15" s="3">
        <f t="shared" si="2"/>
        <v>918.91681776305734</v>
      </c>
    </row>
    <row r="16" spans="1:29" x14ac:dyDescent="0.25">
      <c r="A16" s="3">
        <v>2031</v>
      </c>
      <c r="B16" s="3">
        <v>0.31062529384951626</v>
      </c>
      <c r="C16" s="3">
        <v>0.42979508254009219</v>
      </c>
      <c r="D16" s="3">
        <v>0.54896487123066817</v>
      </c>
      <c r="F16" s="3">
        <v>2034</v>
      </c>
      <c r="G16" s="3">
        <f>(B19-$B$6)*$B$2*Output!$X$98*$D$2/Output!$X$95/1000000</f>
        <v>142.97453233294135</v>
      </c>
      <c r="H16" s="3">
        <f>(C19-$B$6)*$B$2*Output!$X$98*$D$2/Output!$X$95/1000000</f>
        <v>312.78126921223554</v>
      </c>
      <c r="I16" s="3">
        <f>(D19-$B$6)*$B$2*Output!$X$98*$D$2/Output!$X$95/1000000</f>
        <v>482.58800609152996</v>
      </c>
      <c r="K16" s="3">
        <v>2034</v>
      </c>
      <c r="L16" s="3">
        <f>(B19-$B$6)*$B$2*Output!$X$101*$E$2/Output!$X$95/1000000</f>
        <v>0</v>
      </c>
      <c r="M16" s="3">
        <f>(C19-$B$6)*$B$2*Output!$X$101*$E$2/Output!$X$95/1000000</f>
        <v>0</v>
      </c>
      <c r="N16" s="3">
        <f>(D19-$B$6)*$B$2*Output!$X$101*$E$2/Output!$X$95/1000000</f>
        <v>0</v>
      </c>
      <c r="P16" s="3">
        <v>2034</v>
      </c>
      <c r="Q16" s="3">
        <f t="shared" si="3"/>
        <v>92.705274932163988</v>
      </c>
      <c r="R16" s="3">
        <f t="shared" si="0"/>
        <v>84.041539929930835</v>
      </c>
      <c r="S16" s="3">
        <f t="shared" si="0"/>
        <v>75.377804927697682</v>
      </c>
      <c r="U16" s="3">
        <v>2034</v>
      </c>
      <c r="V16" s="3">
        <f t="shared" si="4"/>
        <v>7.294725067836012</v>
      </c>
      <c r="W16" s="3">
        <f t="shared" si="1"/>
        <v>15.958460070069165</v>
      </c>
      <c r="X16" s="3">
        <f t="shared" si="1"/>
        <v>24.622195072302318</v>
      </c>
      <c r="Z16" s="3">
        <v>2034</v>
      </c>
      <c r="AA16" s="3">
        <f t="shared" si="5"/>
        <v>285.94906466588304</v>
      </c>
      <c r="AB16" s="3">
        <f t="shared" si="2"/>
        <v>625.56253842447143</v>
      </c>
      <c r="AC16" s="3">
        <f t="shared" si="2"/>
        <v>965.1760121830597</v>
      </c>
    </row>
    <row r="17" spans="1:29" x14ac:dyDescent="0.25">
      <c r="A17" s="3">
        <v>2032</v>
      </c>
      <c r="B17" s="3">
        <v>0.3205784555807058</v>
      </c>
      <c r="C17" s="3">
        <v>0.44311290543405385</v>
      </c>
      <c r="D17" s="3">
        <v>0.56564735528740195</v>
      </c>
      <c r="F17" s="3">
        <v>2035</v>
      </c>
      <c r="G17" s="3">
        <f>(B20-$B$6)*$B$2*Output!$X$98*$D$2/Output!$X$95/1000000</f>
        <v>155.97221709048148</v>
      </c>
      <c r="H17" s="3">
        <f>(C20-$B$6)*$B$2*Output!$X$98*$D$2/Output!$X$95/1000000</f>
        <v>331.19635266247008</v>
      </c>
      <c r="I17" s="3">
        <f>(D20-$B$6)*$B$2*Output!$X$98*$D$2/Output!$X$95/1000000</f>
        <v>506.42048823445879</v>
      </c>
      <c r="K17" s="3">
        <v>2035</v>
      </c>
      <c r="L17" s="3">
        <f>(B20-$B$6)*$B$2*Output!$X$101*$E$2/Output!$X$95/1000000</f>
        <v>0</v>
      </c>
      <c r="M17" s="3">
        <f>(C20-$B$6)*$B$2*Output!$X$101*$E$2/Output!$X$95/1000000</f>
        <v>0</v>
      </c>
      <c r="N17" s="3">
        <f>(D20-$B$6)*$B$2*Output!$X$101*$E$2/Output!$X$95/1000000</f>
        <v>0</v>
      </c>
      <c r="P17" s="3">
        <v>2035</v>
      </c>
      <c r="Q17" s="3">
        <f t="shared" si="3"/>
        <v>92.04211810781527</v>
      </c>
      <c r="R17" s="3">
        <f t="shared" si="0"/>
        <v>83.10198119398828</v>
      </c>
      <c r="S17" s="3">
        <f t="shared" si="0"/>
        <v>74.161844280161276</v>
      </c>
      <c r="U17" s="3">
        <v>2035</v>
      </c>
      <c r="V17" s="3">
        <f t="shared" si="4"/>
        <v>7.9578818921847301</v>
      </c>
      <c r="W17" s="3">
        <f t="shared" si="1"/>
        <v>16.89801880601172</v>
      </c>
      <c r="X17" s="3">
        <f t="shared" si="1"/>
        <v>25.838155719838724</v>
      </c>
      <c r="Z17" s="3">
        <v>2035</v>
      </c>
      <c r="AA17" s="3">
        <f t="shared" si="5"/>
        <v>311.9444341809629</v>
      </c>
      <c r="AB17" s="3">
        <f t="shared" si="2"/>
        <v>662.39270532494004</v>
      </c>
      <c r="AC17" s="3">
        <f t="shared" si="2"/>
        <v>1012.8409764689177</v>
      </c>
    </row>
    <row r="18" spans="1:29" x14ac:dyDescent="0.25">
      <c r="A18" s="3">
        <v>2033</v>
      </c>
      <c r="B18" s="3">
        <v>0.33053161731189534</v>
      </c>
      <c r="C18" s="3">
        <v>0.45668421018895794</v>
      </c>
      <c r="D18" s="3">
        <v>0.5828368030660207</v>
      </c>
      <c r="F18" s="3">
        <v>2036</v>
      </c>
      <c r="G18" s="3">
        <f>(B21-$B$6)*$B$2*Output!$X$98*$D$2/Output!$X$95/1000000</f>
        <v>168.96990184802164</v>
      </c>
      <c r="H18" s="3">
        <f>(C21-$B$6)*$B$2*Output!$X$98*$D$2/Output!$X$95/1000000</f>
        <v>349.97355855825424</v>
      </c>
      <c r="I18" s="3">
        <f>(D21-$B$6)*$B$2*Output!$X$98*$D$2/Output!$X$95/1000000</f>
        <v>530.97721526848716</v>
      </c>
      <c r="K18" s="3">
        <v>2036</v>
      </c>
      <c r="L18" s="3">
        <f>(B21-$B$6)*$B$2*Output!$X$101*$E$2/Output!$X$95/1000000</f>
        <v>0</v>
      </c>
      <c r="M18" s="3">
        <f>(C21-$B$6)*$B$2*Output!$X$101*$E$2/Output!$X$95/1000000</f>
        <v>0</v>
      </c>
      <c r="N18" s="3">
        <f>(D21-$B$6)*$B$2*Output!$X$101*$E$2/Output!$X$95/1000000</f>
        <v>0</v>
      </c>
      <c r="P18" s="3">
        <v>2036</v>
      </c>
      <c r="Q18" s="3">
        <f t="shared" si="3"/>
        <v>91.378961283466538</v>
      </c>
      <c r="R18" s="3">
        <f t="shared" si="0"/>
        <v>82.143946554413958</v>
      </c>
      <c r="S18" s="3">
        <f t="shared" si="0"/>
        <v>72.908931825361378</v>
      </c>
      <c r="U18" s="3">
        <v>2036</v>
      </c>
      <c r="V18" s="3">
        <f t="shared" si="4"/>
        <v>8.6210387165334623</v>
      </c>
      <c r="W18" s="3">
        <f t="shared" si="1"/>
        <v>17.856053445586042</v>
      </c>
      <c r="X18" s="3">
        <f t="shared" si="1"/>
        <v>27.091068174638622</v>
      </c>
      <c r="Z18" s="3">
        <v>2036</v>
      </c>
      <c r="AA18" s="3">
        <f t="shared" si="5"/>
        <v>337.93980369604333</v>
      </c>
      <c r="AB18" s="3">
        <f t="shared" si="2"/>
        <v>699.94711711650893</v>
      </c>
      <c r="AC18" s="3">
        <f t="shared" si="2"/>
        <v>1061.9544305369745</v>
      </c>
    </row>
    <row r="19" spans="1:29" x14ac:dyDescent="0.25">
      <c r="A19" s="3">
        <v>2034</v>
      </c>
      <c r="B19" s="3">
        <v>0.34048477904308488</v>
      </c>
      <c r="C19" s="3">
        <v>0.4705166998607293</v>
      </c>
      <c r="D19" s="3">
        <v>0.60054862067837389</v>
      </c>
      <c r="F19" s="3">
        <v>2037</v>
      </c>
      <c r="G19" s="3">
        <f>(B22-$B$6)*$B$2*Output!$X$98*$D$2/Output!$X$95/1000000</f>
        <v>181.96758660556176</v>
      </c>
      <c r="H19" s="3">
        <f>(C22-$B$6)*$B$2*Output!$X$98*$D$2/Output!$X$95/1000000</f>
        <v>369.12389143237533</v>
      </c>
      <c r="I19" s="3">
        <f>(D22-$B$6)*$B$2*Output!$X$98*$D$2/Output!$X$95/1000000</f>
        <v>556.28019625918898</v>
      </c>
      <c r="K19" s="3">
        <v>2037</v>
      </c>
      <c r="L19" s="3">
        <f>(B22-$B$6)*$B$2*Output!$X$101*$E$2/Output!$X$95/1000000</f>
        <v>0</v>
      </c>
      <c r="M19" s="3">
        <f>(C22-$B$6)*$B$2*Output!$X$101*$E$2/Output!$X$95/1000000</f>
        <v>0</v>
      </c>
      <c r="N19" s="3">
        <f>(D22-$B$6)*$B$2*Output!$X$101*$E$2/Output!$X$95/1000000</f>
        <v>0</v>
      </c>
      <c r="P19" s="3">
        <v>2037</v>
      </c>
      <c r="Q19" s="3">
        <f t="shared" si="3"/>
        <v>90.715804459117805</v>
      </c>
      <c r="R19" s="3">
        <f t="shared" si="0"/>
        <v>81.166874547289325</v>
      </c>
      <c r="S19" s="3">
        <f t="shared" si="0"/>
        <v>71.61794463546083</v>
      </c>
      <c r="U19" s="3">
        <v>2037</v>
      </c>
      <c r="V19" s="3">
        <f t="shared" si="4"/>
        <v>9.2841955408821946</v>
      </c>
      <c r="W19" s="3">
        <f t="shared" si="1"/>
        <v>18.833125452710675</v>
      </c>
      <c r="X19" s="3">
        <f t="shared" si="1"/>
        <v>28.38205536453917</v>
      </c>
      <c r="Z19" s="3">
        <v>2037</v>
      </c>
      <c r="AA19" s="3">
        <f t="shared" si="5"/>
        <v>363.93517321112375</v>
      </c>
      <c r="AB19" s="3">
        <f t="shared" si="2"/>
        <v>738.24778286475043</v>
      </c>
      <c r="AC19" s="3">
        <f t="shared" si="2"/>
        <v>1112.5603925183777</v>
      </c>
    </row>
    <row r="20" spans="1:29" x14ac:dyDescent="0.25">
      <c r="A20" s="3">
        <v>2035</v>
      </c>
      <c r="B20" s="3">
        <v>0.35043794077427443</v>
      </c>
      <c r="C20" s="3">
        <v>0.48461831159332719</v>
      </c>
      <c r="D20" s="3">
        <v>0.61879868241238001</v>
      </c>
      <c r="F20" s="3">
        <v>2038</v>
      </c>
      <c r="G20" s="3">
        <f>(B23-$B$6)*$B$2*Output!$X$98*$D$2/Output!$X$95/1000000</f>
        <v>194.96527136310189</v>
      </c>
      <c r="H20" s="3">
        <f>(C23-$B$6)*$B$2*Output!$X$98*$D$2/Output!$X$95/1000000</f>
        <v>388.65869023417866</v>
      </c>
      <c r="I20" s="3">
        <f>(D23-$B$6)*$B$2*Output!$X$98*$D$2/Output!$X$95/1000000</f>
        <v>582.35210910525541</v>
      </c>
      <c r="K20" s="3">
        <v>2038</v>
      </c>
      <c r="L20" s="3">
        <f>(B23-$B$6)*$B$2*Output!$X$101*$E$2/Output!$X$95/1000000</f>
        <v>0</v>
      </c>
      <c r="M20" s="3">
        <f>(C23-$B$6)*$B$2*Output!$X$101*$E$2/Output!$X$95/1000000</f>
        <v>0</v>
      </c>
      <c r="N20" s="3">
        <f>(D23-$B$6)*$B$2*Output!$X$101*$E$2/Output!$X$95/1000000</f>
        <v>0</v>
      </c>
      <c r="P20" s="3">
        <v>2038</v>
      </c>
      <c r="Q20" s="3">
        <f t="shared" si="3"/>
        <v>90.052647634769073</v>
      </c>
      <c r="R20" s="3">
        <f t="shared" si="0"/>
        <v>80.17018664637834</v>
      </c>
      <c r="S20" s="3">
        <f t="shared" si="0"/>
        <v>70.287725657987622</v>
      </c>
      <c r="U20" s="3">
        <v>2038</v>
      </c>
      <c r="V20" s="3">
        <f t="shared" si="4"/>
        <v>9.9473523652309268</v>
      </c>
      <c r="W20" s="3">
        <f t="shared" si="1"/>
        <v>19.82981335362166</v>
      </c>
      <c r="X20" s="3">
        <f t="shared" si="1"/>
        <v>29.712274342012378</v>
      </c>
      <c r="Z20" s="3">
        <v>2038</v>
      </c>
      <c r="AA20" s="3">
        <f t="shared" si="5"/>
        <v>389.93054272620418</v>
      </c>
      <c r="AB20" s="3">
        <f t="shared" si="2"/>
        <v>777.31738046835744</v>
      </c>
      <c r="AC20" s="3">
        <f t="shared" si="2"/>
        <v>1164.7042182105104</v>
      </c>
    </row>
    <row r="21" spans="1:29" x14ac:dyDescent="0.25">
      <c r="A21" s="3">
        <v>2036</v>
      </c>
      <c r="B21" s="3">
        <v>0.36039110250546397</v>
      </c>
      <c r="C21" s="3">
        <v>0.49899722373244226</v>
      </c>
      <c r="D21" s="3">
        <v>0.63760334495942084</v>
      </c>
      <c r="F21" s="3">
        <v>2039</v>
      </c>
      <c r="G21" s="3">
        <f>(B24-$B$6)*$B$2*Output!$X$98*$D$2/Output!$X$95/1000000</f>
        <v>207.96295612064205</v>
      </c>
      <c r="H21" s="3">
        <f>(C24-$B$6)*$B$2*Output!$X$98*$D$2/Output!$X$95/1000000</f>
        <v>408.58963849214655</v>
      </c>
      <c r="I21" s="3">
        <f>(D24-$B$6)*$B$2*Output!$X$98*$D$2/Output!$X$95/1000000</f>
        <v>609.21632086365105</v>
      </c>
      <c r="K21" s="3">
        <v>2039</v>
      </c>
      <c r="L21" s="3">
        <f>(B24-$B$6)*$B$2*Output!$X$101*$E$2/Output!$X$95/1000000</f>
        <v>0</v>
      </c>
      <c r="M21" s="3">
        <f>(C24-$B$6)*$B$2*Output!$X$101*$E$2/Output!$X$95/1000000</f>
        <v>0</v>
      </c>
      <c r="N21" s="3">
        <f>(D24-$B$6)*$B$2*Output!$X$101*$E$2/Output!$X$95/1000000</f>
        <v>0</v>
      </c>
      <c r="P21" s="3">
        <v>2039</v>
      </c>
      <c r="Q21" s="3">
        <f t="shared" si="3"/>
        <v>89.389490810420355</v>
      </c>
      <c r="R21" s="3">
        <f t="shared" si="0"/>
        <v>79.153286744621212</v>
      </c>
      <c r="S21" s="3">
        <f t="shared" si="0"/>
        <v>68.917082678822055</v>
      </c>
      <c r="U21" s="3">
        <v>2039</v>
      </c>
      <c r="V21" s="3">
        <f t="shared" si="4"/>
        <v>10.610509189579645</v>
      </c>
      <c r="W21" s="3">
        <f t="shared" si="1"/>
        <v>20.846713255378788</v>
      </c>
      <c r="X21" s="3">
        <f t="shared" si="1"/>
        <v>31.082917321177945</v>
      </c>
      <c r="Z21" s="3">
        <v>2039</v>
      </c>
      <c r="AA21" s="3">
        <f t="shared" si="5"/>
        <v>415.92591224128404</v>
      </c>
      <c r="AB21" s="3">
        <f t="shared" si="2"/>
        <v>817.17927698429298</v>
      </c>
      <c r="AC21" s="3">
        <f t="shared" si="2"/>
        <v>1218.4326417273023</v>
      </c>
    </row>
    <row r="22" spans="1:29" x14ac:dyDescent="0.25">
      <c r="A22" s="3">
        <v>2037</v>
      </c>
      <c r="B22" s="3">
        <v>0.37034426423665351</v>
      </c>
      <c r="C22" s="3">
        <v>0.51366186315537254</v>
      </c>
      <c r="D22" s="3">
        <v>0.65697946207409175</v>
      </c>
      <c r="F22" s="3">
        <v>2040</v>
      </c>
      <c r="G22" s="3">
        <f>(B25-$B$6)*$B$2*Output!$X$98*$D$2/Output!$X$95/1000000</f>
        <v>220.96064087818209</v>
      </c>
      <c r="H22" s="3">
        <f>(C25-$B$6)*$B$2*Output!$X$98*$D$2/Output!$X$95/1000000</f>
        <v>428.92877478530801</v>
      </c>
      <c r="I22" s="3">
        <f>(D25-$B$6)*$B$2*Output!$X$98*$D$2/Output!$X$95/1000000</f>
        <v>636.89690869243407</v>
      </c>
      <c r="K22" s="3">
        <v>2040</v>
      </c>
      <c r="L22" s="3">
        <f>(B25-$B$6)*$B$2*Output!$X$101*$E$2/Output!$X$95/1000000</f>
        <v>0</v>
      </c>
      <c r="M22" s="3">
        <f>(C25-$B$6)*$B$2*Output!$X$101*$E$2/Output!$X$95/1000000</f>
        <v>0</v>
      </c>
      <c r="N22" s="3">
        <f>(D25-$B$6)*$B$2*Output!$X$101*$E$2/Output!$X$95/1000000</f>
        <v>0</v>
      </c>
      <c r="P22" s="3">
        <v>2040</v>
      </c>
      <c r="Q22" s="3">
        <f t="shared" si="3"/>
        <v>88.726333986071623</v>
      </c>
      <c r="R22" s="3">
        <f t="shared" si="3"/>
        <v>78.115560619870848</v>
      </c>
      <c r="S22" s="3">
        <f t="shared" si="3"/>
        <v>67.504787253670074</v>
      </c>
      <c r="U22" s="3">
        <v>2040</v>
      </c>
      <c r="V22" s="3">
        <f t="shared" si="4"/>
        <v>11.273666013928377</v>
      </c>
      <c r="W22" s="3">
        <f t="shared" si="4"/>
        <v>21.884439380129152</v>
      </c>
      <c r="X22" s="3">
        <f t="shared" si="4"/>
        <v>32.495212746329926</v>
      </c>
      <c r="Z22" s="3">
        <v>2040</v>
      </c>
      <c r="AA22" s="3">
        <f t="shared" si="5"/>
        <v>441.92128175636446</v>
      </c>
      <c r="AB22" s="3">
        <f t="shared" si="5"/>
        <v>857.85754957061602</v>
      </c>
      <c r="AC22" s="3">
        <f t="shared" si="5"/>
        <v>1273.7938173848677</v>
      </c>
    </row>
    <row r="23" spans="1:29" x14ac:dyDescent="0.25">
      <c r="A23" s="3">
        <v>2038</v>
      </c>
      <c r="B23" s="3">
        <v>0.38029742596784305</v>
      </c>
      <c r="C23" s="3">
        <v>0.52862091282364543</v>
      </c>
      <c r="D23" s="3">
        <v>0.67694439967944775</v>
      </c>
      <c r="F23" s="3">
        <v>2041</v>
      </c>
      <c r="G23" s="3">
        <f>(B26-$B$6)*$B$2*Output!$X$98*$D$2/Output!$X$95/1000000</f>
        <v>233.95832563572222</v>
      </c>
      <c r="H23" s="3">
        <f>(C26-$B$6)*$B$2*Output!$X$98*$D$2/Output!$X$95/1000000</f>
        <v>448.53755397355258</v>
      </c>
      <c r="I23" s="3">
        <f>(D26-$B$6)*$B$2*Output!$X$98*$D$2/Output!$X$95/1000000</f>
        <v>663.11678231138296</v>
      </c>
      <c r="K23" s="3">
        <v>2041</v>
      </c>
      <c r="L23" s="3">
        <f>(B26-$B$6)*$B$2*Output!$X$101*$E$2/Output!$X$95/1000000</f>
        <v>0</v>
      </c>
      <c r="M23" s="3">
        <f>(C26-$B$6)*$B$2*Output!$X$101*$E$2/Output!$X$95/1000000</f>
        <v>0</v>
      </c>
      <c r="N23" s="3">
        <f>(D26-$B$6)*$B$2*Output!$X$101*$E$2/Output!$X$95/1000000</f>
        <v>0</v>
      </c>
      <c r="P23" s="3">
        <v>2041</v>
      </c>
      <c r="Q23" s="3">
        <f t="shared" si="3"/>
        <v>88.063177161722891</v>
      </c>
      <c r="R23" s="3">
        <f t="shared" si="3"/>
        <v>77.115098154562318</v>
      </c>
      <c r="S23" s="3">
        <f t="shared" si="3"/>
        <v>66.167019147401746</v>
      </c>
      <c r="U23" s="3">
        <v>2041</v>
      </c>
      <c r="V23" s="3">
        <f t="shared" si="4"/>
        <v>11.936822838277109</v>
      </c>
      <c r="W23" s="3">
        <f t="shared" si="4"/>
        <v>22.884901845437682</v>
      </c>
      <c r="X23" s="3">
        <f t="shared" si="4"/>
        <v>33.832980852598254</v>
      </c>
      <c r="Z23" s="3">
        <v>2041</v>
      </c>
      <c r="AA23" s="3">
        <f t="shared" si="5"/>
        <v>467.91665127144489</v>
      </c>
      <c r="AB23" s="3">
        <f t="shared" si="5"/>
        <v>897.07510794710527</v>
      </c>
      <c r="AC23" s="3">
        <f t="shared" si="5"/>
        <v>1326.2335646227657</v>
      </c>
    </row>
    <row r="24" spans="1:29" x14ac:dyDescent="0.25">
      <c r="A24" s="3">
        <v>2039</v>
      </c>
      <c r="B24" s="3">
        <v>0.39025058769903259</v>
      </c>
      <c r="C24" s="3">
        <v>0.54388331956515712</v>
      </c>
      <c r="D24" s="3">
        <v>0.6975160514312817</v>
      </c>
      <c r="F24" s="3">
        <v>2042</v>
      </c>
      <c r="G24" s="3">
        <f>(B27-$B$6)*$B$2*Output!$X$98*$D$2/Output!$X$95/1000000</f>
        <v>246.95601039326235</v>
      </c>
      <c r="H24" s="3">
        <f>(C27-$B$6)*$B$2*Output!$X$98*$D$2/Output!$X$95/1000000</f>
        <v>468.51257743400328</v>
      </c>
      <c r="I24" s="3">
        <f>(D27-$B$6)*$B$2*Output!$X$98*$D$2/Output!$X$95/1000000</f>
        <v>690.06914447474435</v>
      </c>
      <c r="K24" s="3">
        <v>2042</v>
      </c>
      <c r="L24" s="3">
        <f>(B27-$B$6)*$B$2*Output!$X$101*$E$2/Output!$X$95/1000000</f>
        <v>0</v>
      </c>
      <c r="M24" s="3">
        <f>(C27-$B$6)*$B$2*Output!$X$101*$E$2/Output!$X$95/1000000</f>
        <v>0</v>
      </c>
      <c r="N24" s="3">
        <f>(D27-$B$6)*$B$2*Output!$X$101*$E$2/Output!$X$95/1000000</f>
        <v>0</v>
      </c>
      <c r="P24" s="3">
        <v>2042</v>
      </c>
      <c r="Q24" s="3">
        <f t="shared" si="3"/>
        <v>87.400020337374173</v>
      </c>
      <c r="R24" s="3">
        <f t="shared" si="3"/>
        <v>76.095949485285715</v>
      </c>
      <c r="S24" s="3">
        <f t="shared" si="3"/>
        <v>64.791878633197243</v>
      </c>
      <c r="U24" s="3">
        <v>2042</v>
      </c>
      <c r="V24" s="3">
        <f t="shared" si="4"/>
        <v>12.599979662625827</v>
      </c>
      <c r="W24" s="3">
        <f t="shared" si="4"/>
        <v>23.904050514714285</v>
      </c>
      <c r="X24" s="3">
        <f t="shared" si="4"/>
        <v>35.208121366802757</v>
      </c>
      <c r="Z24" s="3">
        <v>2042</v>
      </c>
      <c r="AA24" s="3">
        <f t="shared" si="5"/>
        <v>493.91202078652475</v>
      </c>
      <c r="AB24" s="3">
        <f t="shared" si="5"/>
        <v>937.02515486800655</v>
      </c>
      <c r="AC24" s="3">
        <f t="shared" si="5"/>
        <v>1380.1382889494892</v>
      </c>
    </row>
    <row r="25" spans="1:29" x14ac:dyDescent="0.25">
      <c r="A25" s="3">
        <v>2040</v>
      </c>
      <c r="B25" s="3">
        <v>0.40020374943022208</v>
      </c>
      <c r="C25" s="3">
        <v>0.55945830209280345</v>
      </c>
      <c r="D25" s="3">
        <v>0.71871285475538516</v>
      </c>
      <c r="F25" s="3">
        <v>2043</v>
      </c>
      <c r="G25" s="3">
        <f>(B28-$B$6)*$B$2*Output!$X$98*$D$2/Output!$X$95/1000000</f>
        <v>259.9536951508025</v>
      </c>
      <c r="H25" s="3">
        <f>(C28-$B$6)*$B$2*Output!$X$98*$D$2/Output!$X$95/1000000</f>
        <v>488.86407670849513</v>
      </c>
      <c r="I25" s="3">
        <f>(D28-$B$6)*$B$2*Output!$X$98*$D$2/Output!$X$95/1000000</f>
        <v>717.77445826618828</v>
      </c>
      <c r="K25" s="3">
        <v>2043</v>
      </c>
      <c r="L25" s="3">
        <f>(B28-$B$6)*$B$2*Output!$X$101*$E$2/Output!$X$95/1000000</f>
        <v>0</v>
      </c>
      <c r="M25" s="3">
        <f>(C28-$B$6)*$B$2*Output!$X$101*$E$2/Output!$X$95/1000000</f>
        <v>0</v>
      </c>
      <c r="N25" s="3">
        <f>(D28-$B$6)*$B$2*Output!$X$101*$E$2/Output!$X$95/1000000</f>
        <v>0</v>
      </c>
      <c r="P25" s="3">
        <v>2043</v>
      </c>
      <c r="Q25" s="3">
        <f t="shared" si="3"/>
        <v>86.73686351302544</v>
      </c>
      <c r="R25" s="3">
        <f t="shared" si="3"/>
        <v>75.057592587009808</v>
      </c>
      <c r="S25" s="3">
        <f t="shared" si="3"/>
        <v>63.378321660994139</v>
      </c>
      <c r="U25" s="3">
        <v>2043</v>
      </c>
      <c r="V25" s="3">
        <f t="shared" si="4"/>
        <v>13.26313648697456</v>
      </c>
      <c r="W25" s="3">
        <f t="shared" si="4"/>
        <v>24.942407412990192</v>
      </c>
      <c r="X25" s="3">
        <f t="shared" si="4"/>
        <v>36.621678339005861</v>
      </c>
      <c r="Z25" s="3">
        <v>2043</v>
      </c>
      <c r="AA25" s="3">
        <f t="shared" si="5"/>
        <v>519.90739030160512</v>
      </c>
      <c r="AB25" s="3">
        <f t="shared" si="5"/>
        <v>977.72815341699015</v>
      </c>
      <c r="AC25" s="3">
        <f t="shared" si="5"/>
        <v>1435.5489165323766</v>
      </c>
    </row>
    <row r="26" spans="1:29" x14ac:dyDescent="0.25">
      <c r="A26" s="3">
        <v>2041</v>
      </c>
      <c r="B26" s="3">
        <v>0.41015691116141162</v>
      </c>
      <c r="C26" s="3">
        <v>0.57447400329286236</v>
      </c>
      <c r="D26" s="3">
        <v>0.7387910954243132</v>
      </c>
      <c r="F26" s="3">
        <v>2044</v>
      </c>
      <c r="G26" s="3">
        <f>(B29-$B$6)*$B$2*Output!$X$98*$D$2/Output!$X$95/1000000</f>
        <v>272.95137990834257</v>
      </c>
      <c r="H26" s="3">
        <f>(C29-$B$6)*$B$2*Output!$X$98*$D$2/Output!$X$95/1000000</f>
        <v>509.60256917117925</v>
      </c>
      <c r="I26" s="3">
        <f>(D29-$B$6)*$B$2*Output!$X$98*$D$2/Output!$X$95/1000000</f>
        <v>746.25375843401616</v>
      </c>
      <c r="K26" s="3">
        <v>2044</v>
      </c>
      <c r="L26" s="3">
        <f>(B29-$B$6)*$B$2*Output!$X$101*$E$2/Output!$X$95/1000000</f>
        <v>0</v>
      </c>
      <c r="M26" s="3">
        <f>(C29-$B$6)*$B$2*Output!$X$101*$E$2/Output!$X$95/1000000</f>
        <v>0</v>
      </c>
      <c r="N26" s="3">
        <f>(D29-$B$6)*$B$2*Output!$X$101*$E$2/Output!$X$95/1000000</f>
        <v>0</v>
      </c>
      <c r="P26" s="3">
        <v>2044</v>
      </c>
      <c r="Q26" s="3">
        <f t="shared" si="3"/>
        <v>86.073706688676722</v>
      </c>
      <c r="R26" s="3">
        <f t="shared" si="3"/>
        <v>73.999490851209856</v>
      </c>
      <c r="S26" s="3">
        <f t="shared" si="3"/>
        <v>61.925275013742997</v>
      </c>
      <c r="U26" s="3">
        <v>2044</v>
      </c>
      <c r="V26" s="3">
        <f t="shared" si="4"/>
        <v>13.926293311323278</v>
      </c>
      <c r="W26" s="3">
        <f t="shared" si="4"/>
        <v>26.000509148790144</v>
      </c>
      <c r="X26" s="3">
        <f t="shared" si="4"/>
        <v>38.074724986257003</v>
      </c>
      <c r="Z26" s="3">
        <v>2044</v>
      </c>
      <c r="AA26" s="3">
        <f t="shared" si="5"/>
        <v>545.90275981668515</v>
      </c>
      <c r="AB26" s="3">
        <f t="shared" si="5"/>
        <v>1019.205138342359</v>
      </c>
      <c r="AC26" s="3">
        <f t="shared" si="5"/>
        <v>1492.5075168680323</v>
      </c>
    </row>
    <row r="27" spans="1:29" x14ac:dyDescent="0.25">
      <c r="A27" s="3">
        <v>2042</v>
      </c>
      <c r="B27" s="3">
        <v>0.42011007289260116</v>
      </c>
      <c r="C27" s="3">
        <v>0.58977016124674997</v>
      </c>
      <c r="D27" s="3">
        <v>0.75943024960089889</v>
      </c>
      <c r="F27" s="3">
        <v>2045</v>
      </c>
      <c r="G27" s="3">
        <f>(B30-$B$6)*$B$2*Output!$X$98*$D$2/Output!$X$95/1000000</f>
        <v>285.94906466588276</v>
      </c>
      <c r="H27" s="3">
        <f>(C30-$B$6)*$B$2*Output!$X$98*$D$2/Output!$X$95/1000000</f>
        <v>530.73886601364347</v>
      </c>
      <c r="I27" s="3">
        <f>(D30-$B$6)*$B$2*Output!$X$98*$D$2/Output!$X$95/1000000</f>
        <v>775.52866736140504</v>
      </c>
      <c r="K27" s="3">
        <v>2045</v>
      </c>
      <c r="L27" s="3">
        <f>(B30-$B$6)*$B$2*Output!$X$101*$E$2/Output!$X$95/1000000</f>
        <v>0</v>
      </c>
      <c r="M27" s="3">
        <f>(C30-$B$6)*$B$2*Output!$X$101*$E$2/Output!$X$95/1000000</f>
        <v>0</v>
      </c>
      <c r="N27" s="3">
        <f>(D30-$B$6)*$B$2*Output!$X$101*$E$2/Output!$X$95/1000000</f>
        <v>0</v>
      </c>
      <c r="P27" s="3">
        <v>2045</v>
      </c>
      <c r="Q27" s="3">
        <f t="shared" si="3"/>
        <v>85.41054986432799</v>
      </c>
      <c r="R27" s="3">
        <f t="shared" si="3"/>
        <v>72.92109267845764</v>
      </c>
      <c r="S27" s="3">
        <f t="shared" si="3"/>
        <v>60.431635492587269</v>
      </c>
      <c r="U27" s="3">
        <v>2045</v>
      </c>
      <c r="V27" s="3">
        <f t="shared" si="4"/>
        <v>14.58945013567201</v>
      </c>
      <c r="W27" s="3">
        <f t="shared" si="4"/>
        <v>27.07890732154236</v>
      </c>
      <c r="X27" s="3">
        <f t="shared" si="4"/>
        <v>39.568364507412731</v>
      </c>
      <c r="Z27" s="3">
        <v>2045</v>
      </c>
      <c r="AA27" s="3">
        <f t="shared" si="5"/>
        <v>571.89812933176552</v>
      </c>
      <c r="AB27" s="3">
        <f t="shared" si="5"/>
        <v>1061.4777320272874</v>
      </c>
      <c r="AC27" s="3">
        <f t="shared" si="5"/>
        <v>1551.0573347228099</v>
      </c>
    </row>
    <row r="28" spans="1:29" x14ac:dyDescent="0.25">
      <c r="A28" s="3">
        <v>2043</v>
      </c>
      <c r="B28" s="3">
        <v>0.4300632346237907</v>
      </c>
      <c r="C28" s="3">
        <v>0.60535461090296239</v>
      </c>
      <c r="D28" s="3">
        <v>0.78064598718213452</v>
      </c>
      <c r="F28" s="3">
        <v>2046</v>
      </c>
      <c r="G28" s="3">
        <f>(B31-$B$6)*$B$2*Output!$X$98*$D$2/Output!$X$95/1000000</f>
        <v>298.94674942342289</v>
      </c>
      <c r="H28" s="3">
        <f>(C31-$B$6)*$B$2*Output!$X$98*$D$2/Output!$X$95/1000000</f>
        <v>552.2840804531121</v>
      </c>
      <c r="I28" s="3">
        <f>(D31-$B$6)*$B$2*Output!$X$98*$D$2/Output!$X$95/1000000</f>
        <v>805.6214114828017</v>
      </c>
      <c r="K28" s="3">
        <v>2046</v>
      </c>
      <c r="L28" s="3">
        <f>(B31-$B$6)*$B$2*Output!$X$101*$E$2/Output!$X$95/1000000</f>
        <v>0</v>
      </c>
      <c r="M28" s="3">
        <f>(C31-$B$6)*$B$2*Output!$X$101*$E$2/Output!$X$95/1000000</f>
        <v>0</v>
      </c>
      <c r="N28" s="3">
        <f>(D31-$B$6)*$B$2*Output!$X$101*$E$2/Output!$X$95/1000000</f>
        <v>0</v>
      </c>
      <c r="P28" s="3">
        <v>2046</v>
      </c>
      <c r="Q28" s="3">
        <f t="shared" si="3"/>
        <v>84.747393039979258</v>
      </c>
      <c r="R28" s="3">
        <f t="shared" si="3"/>
        <v>71.821831059629588</v>
      </c>
      <c r="S28" s="3">
        <f t="shared" si="3"/>
        <v>58.896269079279897</v>
      </c>
      <c r="U28" s="3">
        <v>2046</v>
      </c>
      <c r="V28" s="3">
        <f t="shared" si="4"/>
        <v>15.252606960020742</v>
      </c>
      <c r="W28" s="3">
        <f t="shared" si="4"/>
        <v>28.178168940370412</v>
      </c>
      <c r="X28" s="3">
        <f t="shared" si="4"/>
        <v>41.103730920720103</v>
      </c>
      <c r="Z28" s="3">
        <v>2046</v>
      </c>
      <c r="AA28" s="3">
        <f t="shared" si="5"/>
        <v>597.89349884684589</v>
      </c>
      <c r="AB28" s="3">
        <f t="shared" si="5"/>
        <v>1104.5681609062242</v>
      </c>
      <c r="AC28" s="3">
        <f t="shared" si="5"/>
        <v>1611.2428229656034</v>
      </c>
    </row>
    <row r="29" spans="1:29" x14ac:dyDescent="0.25">
      <c r="A29" s="3">
        <v>2044</v>
      </c>
      <c r="B29" s="3">
        <v>0.44001639635498024</v>
      </c>
      <c r="C29" s="3">
        <v>0.62123540609015193</v>
      </c>
      <c r="D29" s="3">
        <v>0.80245441582532395</v>
      </c>
      <c r="F29" s="3">
        <v>2047</v>
      </c>
      <c r="G29" s="3">
        <f>(B32-$B$6)*$B$2*Output!$X$98*$D$2/Output!$X$95/1000000</f>
        <v>311.94443418096301</v>
      </c>
      <c r="H29" s="3">
        <f>(C32-$B$6)*$B$2*Output!$X$98*$D$2/Output!$X$95/1000000</f>
        <v>574.24963616994899</v>
      </c>
      <c r="I29" s="3">
        <f>(D32-$B$6)*$B$2*Output!$X$98*$D$2/Output!$X$95/1000000</f>
        <v>836.55483815893558</v>
      </c>
      <c r="K29" s="3">
        <v>2047</v>
      </c>
      <c r="L29" s="3">
        <f>(B32-$B$6)*$B$2*Output!$X$101*$E$2/Output!$X$95/1000000</f>
        <v>0</v>
      </c>
      <c r="M29" s="3">
        <f>(C32-$B$6)*$B$2*Output!$X$101*$E$2/Output!$X$95/1000000</f>
        <v>0</v>
      </c>
      <c r="N29" s="3">
        <f>(D32-$B$6)*$B$2*Output!$X$101*$E$2/Output!$X$95/1000000</f>
        <v>0</v>
      </c>
      <c r="P29" s="3">
        <v>2047</v>
      </c>
      <c r="Q29" s="3">
        <f t="shared" si="3"/>
        <v>84.084236215630526</v>
      </c>
      <c r="R29" s="3">
        <f t="shared" si="3"/>
        <v>70.701123145415679</v>
      </c>
      <c r="S29" s="3">
        <f t="shared" si="3"/>
        <v>57.31801007520081</v>
      </c>
      <c r="U29" s="3">
        <v>2047</v>
      </c>
      <c r="V29" s="3">
        <f t="shared" si="4"/>
        <v>15.915763784369474</v>
      </c>
      <c r="W29" s="3">
        <f t="shared" si="4"/>
        <v>29.298876854584321</v>
      </c>
      <c r="X29" s="3">
        <f t="shared" si="4"/>
        <v>42.68198992479919</v>
      </c>
      <c r="Z29" s="3">
        <v>2047</v>
      </c>
      <c r="AA29" s="3">
        <f t="shared" si="5"/>
        <v>623.88886836192637</v>
      </c>
      <c r="AB29" s="3">
        <f t="shared" si="5"/>
        <v>1148.4992723398984</v>
      </c>
      <c r="AC29" s="3">
        <f t="shared" si="5"/>
        <v>1673.1096763178712</v>
      </c>
    </row>
    <row r="30" spans="1:29" x14ac:dyDescent="0.25">
      <c r="A30" s="3">
        <v>2045</v>
      </c>
      <c r="B30" s="3">
        <v>0.44996955808616979</v>
      </c>
      <c r="C30" s="3">
        <v>0.63742082563184665</v>
      </c>
      <c r="D30" s="3">
        <v>0.82487209317752408</v>
      </c>
      <c r="F30" s="3">
        <v>2048</v>
      </c>
      <c r="G30" s="3">
        <f>(B33-$B$6)*$B$2*Output!$X$98*$D$2/Output!$X$95/1000000</f>
        <v>324.94211893850314</v>
      </c>
      <c r="H30" s="3">
        <f>(C33-$B$6)*$B$2*Output!$X$98*$D$2/Output!$X$95/1000000</f>
        <v>596.64727598087757</v>
      </c>
      <c r="I30" s="3">
        <f>(D33-$B$6)*$B$2*Output!$X$98*$D$2/Output!$X$95/1000000</f>
        <v>868.35243302325273</v>
      </c>
      <c r="K30" s="3">
        <v>2048</v>
      </c>
      <c r="L30" s="3">
        <f>(B33-$B$6)*$B$2*Output!$X$101*$E$2/Output!$X$95/1000000</f>
        <v>0</v>
      </c>
      <c r="M30" s="3">
        <f>(C33-$B$6)*$B$2*Output!$X$101*$E$2/Output!$X$95/1000000</f>
        <v>0</v>
      </c>
      <c r="N30" s="3">
        <f>(D33-$B$6)*$B$2*Output!$X$101*$E$2/Output!$X$95/1000000</f>
        <v>0</v>
      </c>
      <c r="P30" s="3">
        <v>2048</v>
      </c>
      <c r="Q30" s="3">
        <f t="shared" si="3"/>
        <v>83.421079391281808</v>
      </c>
      <c r="R30" s="3">
        <f t="shared" si="3"/>
        <v>69.558369803801867</v>
      </c>
      <c r="S30" s="3">
        <f t="shared" si="3"/>
        <v>55.695660216321897</v>
      </c>
      <c r="U30" s="3">
        <v>2048</v>
      </c>
      <c r="V30" s="3">
        <f t="shared" si="4"/>
        <v>16.578920608718192</v>
      </c>
      <c r="W30" s="3">
        <f t="shared" si="4"/>
        <v>30.441630196198133</v>
      </c>
      <c r="X30" s="3">
        <f t="shared" si="4"/>
        <v>44.304339783678103</v>
      </c>
      <c r="Z30" s="3">
        <v>2048</v>
      </c>
      <c r="AA30" s="3">
        <f t="shared" si="5"/>
        <v>649.88423787700617</v>
      </c>
      <c r="AB30" s="3">
        <f t="shared" si="5"/>
        <v>1193.2945519617551</v>
      </c>
      <c r="AC30" s="3">
        <f t="shared" si="5"/>
        <v>1736.704866046505</v>
      </c>
    </row>
    <row r="31" spans="1:29" x14ac:dyDescent="0.25">
      <c r="A31" s="3">
        <v>2046</v>
      </c>
      <c r="B31" s="3">
        <v>0.45992271981735933</v>
      </c>
      <c r="C31" s="3">
        <v>0.65391937963199576</v>
      </c>
      <c r="D31" s="3">
        <v>0.84791603944663263</v>
      </c>
      <c r="F31" s="3">
        <v>2049</v>
      </c>
      <c r="G31" s="3">
        <f>(B34-$B$6)*$B$2*Output!$X$98*$D$2/Output!$X$95/1000000</f>
        <v>337.93980369604333</v>
      </c>
      <c r="H31" s="3">
        <f>(C34-$B$6)*$B$2*Output!$X$98*$D$2/Output!$X$95/1000000</f>
        <v>619.48907075449722</v>
      </c>
      <c r="I31" s="3">
        <f>(D34-$B$6)*$B$2*Output!$X$98*$D$2/Output!$X$95/1000000</f>
        <v>901.03833781295168</v>
      </c>
      <c r="K31" s="3">
        <v>2049</v>
      </c>
      <c r="L31" s="3">
        <f>(B34-$B$6)*$B$2*Output!$X$101*$E$2/Output!$X$95/1000000</f>
        <v>0</v>
      </c>
      <c r="M31" s="3">
        <f>(C34-$B$6)*$B$2*Output!$X$101*$E$2/Output!$X$95/1000000</f>
        <v>0</v>
      </c>
      <c r="N31" s="3">
        <f>(D34-$B$6)*$B$2*Output!$X$101*$E$2/Output!$X$95/1000000</f>
        <v>0</v>
      </c>
      <c r="P31" s="3">
        <v>2049</v>
      </c>
      <c r="Q31" s="3">
        <f t="shared" si="3"/>
        <v>82.757922566933075</v>
      </c>
      <c r="R31" s="3">
        <f t="shared" si="3"/>
        <v>68.392955165190045</v>
      </c>
      <c r="S31" s="3">
        <f t="shared" si="3"/>
        <v>54.02798776344698</v>
      </c>
      <c r="U31" s="3">
        <v>2049</v>
      </c>
      <c r="V31" s="3">
        <f t="shared" si="4"/>
        <v>17.242077433066925</v>
      </c>
      <c r="W31" s="3">
        <f t="shared" si="4"/>
        <v>31.607044834809955</v>
      </c>
      <c r="X31" s="3">
        <f t="shared" si="4"/>
        <v>45.97201223655302</v>
      </c>
      <c r="Z31" s="3">
        <v>2049</v>
      </c>
      <c r="AA31" s="3">
        <f t="shared" si="5"/>
        <v>675.87960739208665</v>
      </c>
      <c r="AB31" s="3">
        <f t="shared" si="5"/>
        <v>1238.9781415089944</v>
      </c>
      <c r="AC31" s="3">
        <f t="shared" si="5"/>
        <v>1802.0766756259038</v>
      </c>
    </row>
    <row r="32" spans="1:29" x14ac:dyDescent="0.25">
      <c r="A32" s="3">
        <v>2047</v>
      </c>
      <c r="B32" s="3">
        <v>0.46987588154854887</v>
      </c>
      <c r="C32" s="3">
        <v>0.67073981593610787</v>
      </c>
      <c r="D32" s="3">
        <v>0.87160375032366733</v>
      </c>
      <c r="F32" s="3">
        <v>2050</v>
      </c>
      <c r="G32" s="3">
        <f>(B35-$B$6)*$B$2*Output!$X$98*$D$2/Output!$X$95/1000000</f>
        <v>350.93748845358346</v>
      </c>
      <c r="H32" s="3">
        <f>(C35-$B$6)*$B$2*Output!$X$98*$D$2/Output!$X$95/1000000</f>
        <v>642.78742857586724</v>
      </c>
      <c r="I32" s="3">
        <f>(D35-$B$6)*$B$2*Output!$X$98*$D$2/Output!$X$95/1000000</f>
        <v>934.6373686981517</v>
      </c>
      <c r="K32" s="3">
        <v>2050</v>
      </c>
      <c r="L32" s="3">
        <f>(B35-$B$6)*$B$2*Output!$X$101*$E$2/Output!$X$95/1000000</f>
        <v>0</v>
      </c>
      <c r="M32" s="3">
        <f>(C35-$B$6)*$B$2*Output!$X$101*$E$2/Output!$X$95/1000000</f>
        <v>0</v>
      </c>
      <c r="N32" s="3">
        <f>(D35-$B$6)*$B$2*Output!$X$101*$E$2/Output!$X$95/1000000</f>
        <v>0</v>
      </c>
      <c r="P32" s="3">
        <v>2050</v>
      </c>
      <c r="Q32" s="3">
        <f t="shared" si="3"/>
        <v>82.094765742584357</v>
      </c>
      <c r="R32" s="3">
        <f t="shared" si="3"/>
        <v>67.204246154810562</v>
      </c>
      <c r="S32" s="3">
        <f t="shared" si="3"/>
        <v>52.313726567036731</v>
      </c>
      <c r="U32" s="3">
        <v>2050</v>
      </c>
      <c r="V32" s="3">
        <f t="shared" si="4"/>
        <v>17.905234257415643</v>
      </c>
      <c r="W32" s="3">
        <f t="shared" si="4"/>
        <v>32.795753845189438</v>
      </c>
      <c r="X32" s="3">
        <f t="shared" si="4"/>
        <v>47.686273432963269</v>
      </c>
      <c r="Z32" s="3">
        <v>2050</v>
      </c>
      <c r="AA32" s="3">
        <f t="shared" si="5"/>
        <v>701.87497690716646</v>
      </c>
      <c r="AB32" s="3">
        <f t="shared" si="5"/>
        <v>1285.5748571517345</v>
      </c>
      <c r="AC32" s="3">
        <f t="shared" si="5"/>
        <v>1869.2747373963034</v>
      </c>
    </row>
    <row r="33" spans="1:29" x14ac:dyDescent="0.25">
      <c r="A33" s="3">
        <v>2048</v>
      </c>
      <c r="B33" s="3">
        <v>0.47982904327973841</v>
      </c>
      <c r="C33" s="3">
        <v>0.68789112677289199</v>
      </c>
      <c r="D33" s="3">
        <v>0.89595321026604613</v>
      </c>
    </row>
    <row r="34" spans="1:29" x14ac:dyDescent="0.25">
      <c r="A34" s="3">
        <v>2049</v>
      </c>
      <c r="B34" s="3">
        <v>0.48978220501092795</v>
      </c>
      <c r="C34" s="3">
        <v>0.70538255558144103</v>
      </c>
      <c r="D34" s="3">
        <v>0.92098290615195455</v>
      </c>
    </row>
    <row r="35" spans="1:29" x14ac:dyDescent="0.25">
      <c r="A35" s="3">
        <v>2050</v>
      </c>
      <c r="B35" s="3">
        <v>0.49973536674211749</v>
      </c>
      <c r="C35" s="3">
        <v>0.72322360402914221</v>
      </c>
      <c r="D35" s="3">
        <v>0.94671184131616748</v>
      </c>
    </row>
    <row r="36" spans="1:29" x14ac:dyDescent="0.25">
      <c r="G36" s="1" t="s">
        <v>48</v>
      </c>
      <c r="H36" s="1"/>
      <c r="I36" s="1"/>
      <c r="J36" s="1"/>
      <c r="K36" s="1"/>
      <c r="L36" s="1"/>
      <c r="M36" s="1"/>
      <c r="N36" s="1"/>
      <c r="O36" s="1"/>
    </row>
    <row r="37" spans="1:29" x14ac:dyDescent="0.25">
      <c r="B37" s="1" t="s">
        <v>46</v>
      </c>
      <c r="C37" s="1"/>
      <c r="D37" s="1"/>
      <c r="G37" s="1" t="s">
        <v>30</v>
      </c>
      <c r="H37" s="1"/>
      <c r="I37" s="1"/>
      <c r="J37" s="1" t="s">
        <v>31</v>
      </c>
      <c r="K37" s="1"/>
      <c r="L37" s="1"/>
      <c r="M37" s="1" t="s">
        <v>32</v>
      </c>
      <c r="N37" s="1"/>
      <c r="O37" s="1"/>
      <c r="R37" s="1" t="s">
        <v>47</v>
      </c>
      <c r="S37" s="1"/>
      <c r="T37" s="1"/>
      <c r="AA37" s="2" t="s">
        <v>50</v>
      </c>
      <c r="AB37" s="2"/>
      <c r="AC37" s="2"/>
    </row>
    <row r="38" spans="1:29" x14ac:dyDescent="0.25">
      <c r="A38" s="3" t="s">
        <v>29</v>
      </c>
      <c r="B38" s="3" t="s">
        <v>33</v>
      </c>
      <c r="C38" s="3" t="s">
        <v>34</v>
      </c>
      <c r="D38" s="3" t="s">
        <v>35</v>
      </c>
      <c r="F38" s="3" t="s">
        <v>29</v>
      </c>
      <c r="G38" s="3" t="s">
        <v>33</v>
      </c>
      <c r="H38" s="3" t="s">
        <v>34</v>
      </c>
      <c r="I38" s="3" t="s">
        <v>35</v>
      </c>
      <c r="J38" s="3" t="s">
        <v>33</v>
      </c>
      <c r="K38" s="3" t="s">
        <v>34</v>
      </c>
      <c r="L38" s="3" t="s">
        <v>35</v>
      </c>
      <c r="M38" s="3" t="s">
        <v>33</v>
      </c>
      <c r="N38" s="3" t="s">
        <v>34</v>
      </c>
      <c r="O38" s="3" t="s">
        <v>35</v>
      </c>
      <c r="Q38" s="3" t="s">
        <v>29</v>
      </c>
      <c r="R38" s="3" t="s">
        <v>33</v>
      </c>
      <c r="S38" s="3" t="s">
        <v>34</v>
      </c>
      <c r="T38" s="3" t="s">
        <v>35</v>
      </c>
      <c r="Z38" s="3" t="s">
        <v>29</v>
      </c>
      <c r="AA38" s="3" t="s">
        <v>30</v>
      </c>
      <c r="AB38" s="3" t="s">
        <v>31</v>
      </c>
      <c r="AC38" s="3" t="s">
        <v>32</v>
      </c>
    </row>
    <row r="39" spans="1:29" x14ac:dyDescent="0.25">
      <c r="A39" s="3">
        <v>2024</v>
      </c>
      <c r="B39" s="3">
        <f>Output!X112</f>
        <v>0.11168647924136367</v>
      </c>
      <c r="C39" s="3">
        <f>Output!X142</f>
        <v>0.11168647924136367</v>
      </c>
      <c r="D39" s="3">
        <f>Output!X172</f>
        <v>0.11168647924136367</v>
      </c>
      <c r="F39" s="3">
        <v>2024</v>
      </c>
      <c r="G39" s="3">
        <f>((G6*B39+L6*R39)*1000000)/10^9</f>
        <v>1.451665648858787E-3</v>
      </c>
      <c r="H39" s="3">
        <f>((G6*C39+L6*S39)*1000000)/10^9</f>
        <v>1.451665648858787E-3</v>
      </c>
      <c r="I39" s="3">
        <f>((G6*D39+L6*T39)*1000000)/10^9</f>
        <v>1.451665648858787E-3</v>
      </c>
      <c r="J39" s="3">
        <f>((H6*B39+M6*R39)*1000000)/10^9</f>
        <v>2.8618818680968354E-3</v>
      </c>
      <c r="K39" s="3">
        <f>((H6*C39+M6*S39)*1000000)/10^9</f>
        <v>2.8618818680968354E-3</v>
      </c>
      <c r="L39" s="3">
        <f>((H6*D39+M6*T39)*1000000)/10^9</f>
        <v>2.8618818680968354E-3</v>
      </c>
      <c r="M39" s="3">
        <f>((I6*B39+N6*R39)*1000000)/10^9</f>
        <v>4.27209808733488E-3</v>
      </c>
      <c r="N39" s="3">
        <f>((I6*C39+N6*S39)*1000000)/10^9</f>
        <v>4.27209808733488E-3</v>
      </c>
      <c r="O39" s="3">
        <f>((I6*D39+N6*T39)*1000000)/10^9</f>
        <v>4.27209808733488E-3</v>
      </c>
      <c r="Q39" s="3">
        <v>2024</v>
      </c>
      <c r="R39" s="3">
        <v>0</v>
      </c>
      <c r="S39" s="3">
        <v>0</v>
      </c>
      <c r="T39" s="3">
        <v>0</v>
      </c>
      <c r="Z39" s="3">
        <v>2024</v>
      </c>
      <c r="AA39" s="3">
        <f>0.181/10^3*AA6</f>
        <v>4.705161882229557E-3</v>
      </c>
      <c r="AB39" s="3">
        <f t="shared" ref="AB39:AC39" si="6">0.181/10^3*AB6</f>
        <v>9.2759772112806366E-3</v>
      </c>
      <c r="AC39" s="3">
        <f t="shared" si="6"/>
        <v>1.3846792540331717E-2</v>
      </c>
    </row>
    <row r="40" spans="1:29" x14ac:dyDescent="0.25">
      <c r="A40" s="3">
        <v>2025</v>
      </c>
      <c r="B40" s="3">
        <f>Output!X113</f>
        <v>0.10740050262613914</v>
      </c>
      <c r="C40" s="3">
        <f>Output!X143</f>
        <v>0.10551104396575942</v>
      </c>
      <c r="D40" s="3">
        <f>Output!X173</f>
        <v>0.10413540817380142</v>
      </c>
      <c r="F40" s="3">
        <v>2025</v>
      </c>
      <c r="G40" s="3">
        <f>G39+((G7-G6)*B40+(L7-L6)*R40)*1000000/10^9</f>
        <v>2.8476235247947004E-3</v>
      </c>
      <c r="H40" s="3">
        <f>H39+((G7-G6)*C40+(L7-L6)*S40)*1000000/10^9</f>
        <v>2.8230649367646807E-3</v>
      </c>
      <c r="I40" s="3">
        <f>I39+((G7-G6)*D40+(L7-L6)*T40)*1000000/10^9</f>
        <v>2.8051848563996219E-3</v>
      </c>
      <c r="J40" s="3">
        <f>J39+((H7-H6)*B40+(M7-M6)*R40)*1000000/10^9</f>
        <v>5.8743985713402575E-3</v>
      </c>
      <c r="K40" s="3">
        <f>K39+((H7-H6)*C40+(M7-M6)*S40)*1000000/10^9</f>
        <v>5.8214004415801414E-3</v>
      </c>
      <c r="L40" s="3">
        <f>L39+((H7-H6)*D40+(M7-M6)*T40)*1000000/10^9</f>
        <v>5.7828147208477286E-3</v>
      </c>
      <c r="M40" s="3">
        <f>M39+((I7-I6)*B40+(N7-N6)*R40)*1000000/10^9</f>
        <v>8.9011736178858086E-3</v>
      </c>
      <c r="N40" s="3">
        <f>N39+((I7-I6)*C40+(N7-N6)*S40)*1000000/10^9</f>
        <v>8.819735946395596E-3</v>
      </c>
      <c r="O40" s="3">
        <f>O39+((I7-I6)*D40+(N7-N6)*T40)*1000000/10^9</f>
        <v>8.7604445852958283E-3</v>
      </c>
      <c r="Q40" s="3">
        <v>2025</v>
      </c>
      <c r="R40" s="3">
        <v>0</v>
      </c>
      <c r="S40" s="3">
        <v>0</v>
      </c>
      <c r="T40" s="3">
        <v>0</v>
      </c>
      <c r="Z40" s="3">
        <v>2025</v>
      </c>
      <c r="AA40" s="3">
        <f t="shared" ref="AA40:AC55" si="7">0.181/10^3*AA7</f>
        <v>9.4103237644590117E-3</v>
      </c>
      <c r="AB40" s="3">
        <f t="shared" si="7"/>
        <v>1.9429850050872943E-2</v>
      </c>
      <c r="AC40" s="3">
        <f t="shared" si="7"/>
        <v>2.9449376337286771E-2</v>
      </c>
    </row>
    <row r="41" spans="1:29" x14ac:dyDescent="0.25">
      <c r="A41" s="3">
        <v>2026</v>
      </c>
      <c r="B41" s="3">
        <f>Output!X114</f>
        <v>0.10347487420115983</v>
      </c>
      <c r="C41" s="3">
        <f>Output!X144</f>
        <v>0.10010164606642898</v>
      </c>
      <c r="D41" s="3">
        <f>Output!X174</f>
        <v>9.7633985333669918E-2</v>
      </c>
      <c r="F41" s="3">
        <v>2026</v>
      </c>
      <c r="G41" s="3">
        <f t="shared" ref="G41:G65" si="8">G40+((G8-G7)*B41+(L8-L7)*R41)*1000000/10^9</f>
        <v>4.1925573199874996E-3</v>
      </c>
      <c r="H41" s="3">
        <f t="shared" ref="H41:H65" si="9">H40+((G8-G7)*C41+(L8-L7)*S41)*1000000/10^9</f>
        <v>4.1241545760469824E-3</v>
      </c>
      <c r="I41" s="3">
        <f t="shared" ref="I41:I65" si="10">I40+((G8-G7)*D41+(L8-L7)*T41)*1000000/10^9</f>
        <v>4.0742006193889612E-3</v>
      </c>
      <c r="J41" s="3">
        <f t="shared" ref="J41:J65" si="11">J40+((H8-H7)*B41+(M8-M7)*R41)*1000000/10^9</f>
        <v>9.0595629414717497E-3</v>
      </c>
      <c r="K41" s="3">
        <f t="shared" ref="K41:K65" si="12">K40+((H8-H7)*C41+(M8-M7)*S41)*1000000/10^9</f>
        <v>8.9027300774341851E-3</v>
      </c>
      <c r="L41" s="3">
        <f t="shared" ref="L41:L65" si="13">L40+((H8-H7)*D41+(M8-M7)*T41)*1000000/10^9</f>
        <v>8.7881848051271864E-3</v>
      </c>
      <c r="M41" s="3">
        <f t="shared" ref="M41:M65" si="14">M40+((I8-I7)*B41+(N8-N7)*R41)*1000000/10^9</f>
        <v>1.3926568562955984E-2</v>
      </c>
      <c r="N41" s="3">
        <f t="shared" ref="N41:N65" si="15">N40+((I8-I7)*C41+(N8-N7)*S41)*1000000/10^9</f>
        <v>1.3681305578821371E-2</v>
      </c>
      <c r="O41" s="3">
        <f t="shared" ref="O41:O65" si="16">O40+((I8-I7)*D41+(N8-N7)*T41)*1000000/10^9</f>
        <v>1.3502168990865395E-2</v>
      </c>
      <c r="Q41" s="3">
        <v>2026</v>
      </c>
      <c r="R41" s="3">
        <v>0</v>
      </c>
      <c r="S41" s="3">
        <v>0</v>
      </c>
      <c r="T41" s="3">
        <v>0</v>
      </c>
      <c r="Z41" s="3">
        <v>2026</v>
      </c>
      <c r="AA41" s="3">
        <f t="shared" si="7"/>
        <v>1.411548564668857E-2</v>
      </c>
      <c r="AB41" s="3">
        <f t="shared" si="7"/>
        <v>3.0572936823281636E-2</v>
      </c>
      <c r="AC41" s="3">
        <f t="shared" si="7"/>
        <v>4.7030387999874704E-2</v>
      </c>
    </row>
    <row r="42" spans="1:29" x14ac:dyDescent="0.25">
      <c r="A42" s="3">
        <v>2027</v>
      </c>
      <c r="B42" s="3">
        <f>Output!X115</f>
        <v>9.9867384254881536E-2</v>
      </c>
      <c r="C42" s="3">
        <f>Output!X145</f>
        <v>9.5010470146712586E-2</v>
      </c>
      <c r="D42" s="3">
        <f>Output!X175</f>
        <v>9.1450742722695974E-2</v>
      </c>
      <c r="F42" s="3">
        <v>2027</v>
      </c>
      <c r="G42" s="3">
        <f t="shared" si="8"/>
        <v>5.4906020980925773E-3</v>
      </c>
      <c r="H42" s="3">
        <f t="shared" si="9"/>
        <v>5.3590707156796306E-3</v>
      </c>
      <c r="I42" s="3">
        <f t="shared" si="10"/>
        <v>5.2628485441414711E-3</v>
      </c>
      <c r="J42" s="3">
        <f t="shared" si="11"/>
        <v>1.2441186872259032E-2</v>
      </c>
      <c r="K42" s="3">
        <f t="shared" si="12"/>
        <v>1.2119893337698201E-2</v>
      </c>
      <c r="L42" s="3">
        <f t="shared" si="13"/>
        <v>1.188481162064552E-2</v>
      </c>
      <c r="M42" s="3">
        <f t="shared" si="14"/>
        <v>1.9391771646425474E-2</v>
      </c>
      <c r="N42" s="3">
        <f t="shared" si="15"/>
        <v>1.8880715959716757E-2</v>
      </c>
      <c r="O42" s="3">
        <f t="shared" si="16"/>
        <v>1.8506774697149557E-2</v>
      </c>
      <c r="Q42" s="3">
        <v>2027</v>
      </c>
      <c r="R42" s="3">
        <v>0</v>
      </c>
      <c r="S42" s="3">
        <v>0</v>
      </c>
      <c r="T42" s="3">
        <v>0</v>
      </c>
      <c r="Z42" s="3">
        <v>2027</v>
      </c>
      <c r="AA42" s="3">
        <f t="shared" si="7"/>
        <v>1.8820647528918127E-2</v>
      </c>
      <c r="AB42" s="3">
        <f t="shared" si="7"/>
        <v>4.2830671138428277E-2</v>
      </c>
      <c r="AC42" s="3">
        <f t="shared" si="7"/>
        <v>6.6840694747938426E-2</v>
      </c>
    </row>
    <row r="43" spans="1:29" x14ac:dyDescent="0.25">
      <c r="A43" s="3">
        <v>2028</v>
      </c>
      <c r="B43" s="3">
        <f>Output!X116</f>
        <v>9.6540833130542777E-2</v>
      </c>
      <c r="C43" s="3">
        <f>Output!X146</f>
        <v>9.020014954802269E-2</v>
      </c>
      <c r="D43" s="3">
        <f>Output!X176</f>
        <v>8.5548397183205033E-2</v>
      </c>
      <c r="F43" s="3">
        <v>2028</v>
      </c>
      <c r="G43" s="3">
        <f t="shared" si="8"/>
        <v>6.7454094133536585E-3</v>
      </c>
      <c r="H43" s="3">
        <f t="shared" si="9"/>
        <v>6.5314638245878055E-3</v>
      </c>
      <c r="I43" s="3">
        <f t="shared" si="10"/>
        <v>6.3747796422416042E-3</v>
      </c>
      <c r="J43" s="3">
        <f t="shared" si="11"/>
        <v>1.6045125675024342E-2</v>
      </c>
      <c r="K43" s="3">
        <f t="shared" si="12"/>
        <v>1.5487129857521729E-2</v>
      </c>
      <c r="L43" s="3">
        <f t="shared" si="13"/>
        <v>1.5078394875785156E-2</v>
      </c>
      <c r="M43" s="3">
        <f t="shared" si="14"/>
        <v>2.5344841936695034E-2</v>
      </c>
      <c r="N43" s="3">
        <f t="shared" si="15"/>
        <v>2.4442795890455657E-2</v>
      </c>
      <c r="O43" s="3">
        <f t="shared" si="16"/>
        <v>2.3782010109328712E-2</v>
      </c>
      <c r="Q43" s="3">
        <v>2028</v>
      </c>
      <c r="R43" s="3">
        <v>0</v>
      </c>
      <c r="S43" s="3">
        <v>0</v>
      </c>
      <c r="T43" s="3">
        <v>0</v>
      </c>
      <c r="Z43" s="3">
        <v>2028</v>
      </c>
      <c r="AA43" s="3">
        <f t="shared" si="7"/>
        <v>2.3525809411147583E-2</v>
      </c>
      <c r="AB43" s="3">
        <f t="shared" si="7"/>
        <v>5.6344391750689025E-2</v>
      </c>
      <c r="AC43" s="3">
        <f t="shared" si="7"/>
        <v>8.9162974090230468E-2</v>
      </c>
    </row>
    <row r="44" spans="1:29" x14ac:dyDescent="0.25">
      <c r="A44" s="3">
        <v>2029</v>
      </c>
      <c r="B44" s="3">
        <f>Output!X117</f>
        <v>9.3462279717947322E-2</v>
      </c>
      <c r="C44" s="3">
        <f>Output!X147</f>
        <v>8.5637868411532633E-2</v>
      </c>
      <c r="D44" s="3">
        <f>Output!X177</f>
        <v>7.9894091105913931E-2</v>
      </c>
      <c r="F44" s="3">
        <v>2029</v>
      </c>
      <c r="G44" s="3">
        <f t="shared" si="8"/>
        <v>7.9602026618485738E-3</v>
      </c>
      <c r="H44" s="3">
        <f t="shared" si="9"/>
        <v>7.6445578415086108E-3</v>
      </c>
      <c r="I44" s="3">
        <f t="shared" si="10"/>
        <v>7.4132178524264642E-3</v>
      </c>
      <c r="J44" s="3">
        <f t="shared" si="11"/>
        <v>1.989953270772972E-2</v>
      </c>
      <c r="K44" s="3">
        <f t="shared" si="12"/>
        <v>1.9018856274504517E-2</v>
      </c>
      <c r="L44" s="3">
        <f t="shared" si="13"/>
        <v>1.8373246526735255E-2</v>
      </c>
      <c r="M44" s="3">
        <f t="shared" si="14"/>
        <v>3.1838862753610871E-2</v>
      </c>
      <c r="N44" s="3">
        <f t="shared" si="15"/>
        <v>3.0393154707500425E-2</v>
      </c>
      <c r="O44" s="3">
        <f t="shared" si="16"/>
        <v>2.9333275201044052E-2</v>
      </c>
      <c r="Q44" s="3">
        <v>2029</v>
      </c>
      <c r="R44" s="3">
        <v>0</v>
      </c>
      <c r="S44" s="3">
        <v>0</v>
      </c>
      <c r="T44" s="3">
        <v>0</v>
      </c>
      <c r="Z44" s="3">
        <v>2029</v>
      </c>
      <c r="AA44" s="3">
        <f t="shared" si="7"/>
        <v>2.8230971293377139E-2</v>
      </c>
      <c r="AB44" s="3">
        <f t="shared" si="7"/>
        <v>7.1273359351844326E-2</v>
      </c>
      <c r="AC44" s="3">
        <f t="shared" si="7"/>
        <v>0.1143157474103115</v>
      </c>
    </row>
    <row r="45" spans="1:29" x14ac:dyDescent="0.25">
      <c r="A45" s="3">
        <v>2030</v>
      </c>
      <c r="B45" s="3">
        <f>Output!X118</f>
        <v>9.0599492664659872E-2</v>
      </c>
      <c r="C45" s="3">
        <f>Output!X148</f>
        <v>8.1291353634350555E-2</v>
      </c>
      <c r="D45" s="3">
        <f>Output!X178</f>
        <v>7.4455509637474299E-2</v>
      </c>
      <c r="F45" s="3">
        <v>2030</v>
      </c>
      <c r="G45" s="3">
        <f t="shared" si="8"/>
        <v>9.1377863066968937E-3</v>
      </c>
      <c r="H45" s="3">
        <f t="shared" si="9"/>
        <v>8.7011572295616138E-3</v>
      </c>
      <c r="I45" s="3">
        <f t="shared" si="10"/>
        <v>8.3809670951563477E-3</v>
      </c>
      <c r="J45" s="3">
        <f t="shared" si="11"/>
        <v>2.403499153584578E-2</v>
      </c>
      <c r="K45" s="3">
        <f t="shared" si="12"/>
        <v>2.2729440474804484E-2</v>
      </c>
      <c r="L45" s="3">
        <f t="shared" si="13"/>
        <v>2.1771805233590784E-2</v>
      </c>
      <c r="M45" s="3">
        <f t="shared" si="14"/>
        <v>3.8932196764994667E-2</v>
      </c>
      <c r="N45" s="3">
        <f t="shared" si="15"/>
        <v>3.6757723720047347E-2</v>
      </c>
      <c r="O45" s="3">
        <f t="shared" si="16"/>
        <v>3.5162643372025223E-2</v>
      </c>
      <c r="Q45" s="3">
        <v>2030</v>
      </c>
      <c r="R45" s="3">
        <v>0</v>
      </c>
      <c r="S45" s="3">
        <v>0</v>
      </c>
      <c r="T45" s="3">
        <v>0</v>
      </c>
      <c r="Z45" s="3">
        <v>2030</v>
      </c>
      <c r="AA45" s="3">
        <f t="shared" si="7"/>
        <v>3.2936133175606695E-2</v>
      </c>
      <c r="AB45" s="3">
        <f t="shared" si="7"/>
        <v>8.7797029095990312E-2</v>
      </c>
      <c r="AC45" s="3">
        <f t="shared" si="7"/>
        <v>0.14265792501637392</v>
      </c>
    </row>
    <row r="46" spans="1:29" x14ac:dyDescent="0.25">
      <c r="A46" s="3">
        <v>2031</v>
      </c>
      <c r="B46" s="3">
        <f>Output!X119</f>
        <v>8.8960745495697421E-2</v>
      </c>
      <c r="C46" s="3">
        <f>Output!X149</f>
        <v>7.816883699103698E-2</v>
      </c>
      <c r="D46" s="3">
        <f>Output!X179</f>
        <v>7.0240968053359665E-2</v>
      </c>
      <c r="F46" s="3">
        <v>2031</v>
      </c>
      <c r="G46" s="3">
        <f t="shared" si="8"/>
        <v>1.0294070032445727E-2</v>
      </c>
      <c r="H46" s="3">
        <f t="shared" si="9"/>
        <v>9.7171711306346543E-3</v>
      </c>
      <c r="I46" s="3">
        <f t="shared" si="10"/>
        <v>9.2939370549783643E-3</v>
      </c>
      <c r="J46" s="3">
        <f t="shared" si="11"/>
        <v>2.5553577243704811E-2</v>
      </c>
      <c r="K46" s="3">
        <f t="shared" si="12"/>
        <v>2.4063805176821197E-2</v>
      </c>
      <c r="L46" s="3">
        <f t="shared" si="13"/>
        <v>2.2970838915218079E-2</v>
      </c>
      <c r="M46" s="3">
        <f t="shared" si="14"/>
        <v>4.0813084454963899E-2</v>
      </c>
      <c r="N46" s="3">
        <f t="shared" si="15"/>
        <v>3.8410439223007735E-2</v>
      </c>
      <c r="O46" s="3">
        <f t="shared" si="16"/>
        <v>3.6647740775457793E-2</v>
      </c>
      <c r="Q46" s="3">
        <v>2031</v>
      </c>
      <c r="R46" s="3">
        <v>0</v>
      </c>
      <c r="S46" s="3">
        <v>0</v>
      </c>
      <c r="T46" s="3">
        <v>0</v>
      </c>
      <c r="Z46" s="3">
        <v>2031</v>
      </c>
      <c r="AA46" s="3">
        <f t="shared" si="7"/>
        <v>3.7641295057836158E-2</v>
      </c>
      <c r="AB46" s="3">
        <f t="shared" si="7"/>
        <v>9.3976474009382444E-2</v>
      </c>
      <c r="AC46" s="3">
        <f t="shared" si="7"/>
        <v>0.15031165296092883</v>
      </c>
    </row>
    <row r="47" spans="1:29" x14ac:dyDescent="0.25">
      <c r="A47" s="3">
        <v>2032</v>
      </c>
      <c r="B47" s="3">
        <f>Output!X120</f>
        <v>8.7337278993822182E-2</v>
      </c>
      <c r="C47" s="3">
        <f>Output!X150</f>
        <v>7.5061642765267139E-2</v>
      </c>
      <c r="D47" s="3">
        <f>Output!X180</f>
        <v>6.6041707136332256E-2</v>
      </c>
      <c r="F47" s="3">
        <v>2032</v>
      </c>
      <c r="G47" s="3">
        <f t="shared" si="8"/>
        <v>1.1429252452388759E-2</v>
      </c>
      <c r="H47" s="3">
        <f t="shared" si="9"/>
        <v>1.0692798700680689E-2</v>
      </c>
      <c r="I47" s="3">
        <f t="shared" si="10"/>
        <v>1.0152326345186199E-2</v>
      </c>
      <c r="J47" s="3">
        <f t="shared" si="11"/>
        <v>2.7072507492146909E-2</v>
      </c>
      <c r="K47" s="3">
        <f t="shared" si="12"/>
        <v>2.5369243141083672E-2</v>
      </c>
      <c r="L47" s="3">
        <f t="shared" si="13"/>
        <v>2.4119406259928061E-2</v>
      </c>
      <c r="M47" s="3">
        <f t="shared" si="14"/>
        <v>4.2715762531905066E-2</v>
      </c>
      <c r="N47" s="3">
        <f t="shared" si="15"/>
        <v>4.0045687581486654E-2</v>
      </c>
      <c r="O47" s="3">
        <f t="shared" si="16"/>
        <v>3.8086486174669927E-2</v>
      </c>
      <c r="Q47" s="3">
        <v>2032</v>
      </c>
      <c r="R47" s="3">
        <v>0</v>
      </c>
      <c r="S47" s="3">
        <v>0</v>
      </c>
      <c r="T47" s="3">
        <v>0</v>
      </c>
      <c r="Z47" s="3">
        <v>2032</v>
      </c>
      <c r="AA47" s="3">
        <f t="shared" si="7"/>
        <v>4.2346456940065703E-2</v>
      </c>
      <c r="AB47" s="3">
        <f t="shared" si="7"/>
        <v>0.10027221342639524</v>
      </c>
      <c r="AC47" s="3">
        <f t="shared" si="7"/>
        <v>0.15819796991272467</v>
      </c>
    </row>
    <row r="48" spans="1:29" x14ac:dyDescent="0.25">
      <c r="A48" s="3">
        <v>2033</v>
      </c>
      <c r="B48" s="3">
        <f>Output!X121</f>
        <v>8.5729427162686347E-2</v>
      </c>
      <c r="C48" s="3">
        <f>Output!X151</f>
        <v>7.1970063210236676E-2</v>
      </c>
      <c r="D48" s="3">
        <f>Output!X181</f>
        <v>6.1858060890044239E-2</v>
      </c>
      <c r="F48" s="3">
        <v>2033</v>
      </c>
      <c r="G48" s="3">
        <f t="shared" si="8"/>
        <v>1.2543536521093855E-2</v>
      </c>
      <c r="H48" s="3">
        <f t="shared" si="9"/>
        <v>1.1628242894267582E-2</v>
      </c>
      <c r="I48" s="3">
        <f t="shared" si="10"/>
        <v>1.0956337920347716E-2</v>
      </c>
      <c r="J48" s="3">
        <f t="shared" si="11"/>
        <v>2.8591852710113545E-2</v>
      </c>
      <c r="K48" s="3">
        <f t="shared" si="12"/>
        <v>2.6644737157481613E-2</v>
      </c>
      <c r="L48" s="3">
        <f t="shared" si="13"/>
        <v>2.5215689672945941E-2</v>
      </c>
      <c r="M48" s="3">
        <f t="shared" si="14"/>
        <v>4.4640168899133255E-2</v>
      </c>
      <c r="N48" s="3">
        <f t="shared" si="15"/>
        <v>4.1661231420695652E-2</v>
      </c>
      <c r="O48" s="3">
        <f t="shared" si="16"/>
        <v>3.9475041425544186E-2</v>
      </c>
      <c r="Q48" s="3">
        <v>2033</v>
      </c>
      <c r="R48" s="3">
        <v>0</v>
      </c>
      <c r="S48" s="3">
        <v>0</v>
      </c>
      <c r="T48" s="3">
        <v>0</v>
      </c>
      <c r="Z48" s="3">
        <v>2033</v>
      </c>
      <c r="AA48" s="3">
        <f t="shared" si="7"/>
        <v>4.7051618822295256E-2</v>
      </c>
      <c r="AB48" s="3">
        <f t="shared" si="7"/>
        <v>0.10668778141870422</v>
      </c>
      <c r="AC48" s="3">
        <f t="shared" si="7"/>
        <v>0.16632394401511336</v>
      </c>
    </row>
    <row r="49" spans="1:29" x14ac:dyDescent="0.25">
      <c r="A49" s="3">
        <v>2034</v>
      </c>
      <c r="B49" s="3">
        <f>Output!X122</f>
        <v>8.4136563745442067E-2</v>
      </c>
      <c r="C49" s="3">
        <f>Output!X152</f>
        <v>6.8893472069097794E-2</v>
      </c>
      <c r="D49" s="3">
        <f>Output!X182</f>
        <v>5.7689403057647783E-2</v>
      </c>
      <c r="F49" s="3">
        <v>2034</v>
      </c>
      <c r="G49" s="3">
        <f t="shared" si="8"/>
        <v>1.363711705323979E-2</v>
      </c>
      <c r="H49" s="3">
        <f t="shared" si="9"/>
        <v>1.2523698526074111E-2</v>
      </c>
      <c r="I49" s="3">
        <f t="shared" si="10"/>
        <v>1.1706166595141693E-2</v>
      </c>
      <c r="J49" s="3">
        <f t="shared" si="11"/>
        <v>3.0111665391219355E-2</v>
      </c>
      <c r="K49" s="3">
        <f t="shared" si="12"/>
        <v>2.7889204103063236E-2</v>
      </c>
      <c r="L49" s="3">
        <f t="shared" si="13"/>
        <v>2.6257770338347339E-2</v>
      </c>
      <c r="M49" s="3">
        <f t="shared" si="14"/>
        <v>4.6586213729198932E-2</v>
      </c>
      <c r="N49" s="3">
        <f t="shared" si="15"/>
        <v>4.3254709680052364E-2</v>
      </c>
      <c r="O49" s="3">
        <f t="shared" si="16"/>
        <v>4.0809374081552996E-2</v>
      </c>
      <c r="Q49" s="3">
        <v>2034</v>
      </c>
      <c r="R49" s="3">
        <v>0</v>
      </c>
      <c r="S49" s="3">
        <v>0</v>
      </c>
      <c r="T49" s="3">
        <v>0</v>
      </c>
      <c r="Z49" s="3">
        <v>2034</v>
      </c>
      <c r="AA49" s="3">
        <f t="shared" si="7"/>
        <v>5.1756780704524823E-2</v>
      </c>
      <c r="AB49" s="3">
        <f t="shared" si="7"/>
        <v>0.11322681945482932</v>
      </c>
      <c r="AC49" s="3">
        <f t="shared" si="7"/>
        <v>0.17469685820513378</v>
      </c>
    </row>
    <row r="50" spans="1:29" x14ac:dyDescent="0.25">
      <c r="A50" s="3">
        <v>2035</v>
      </c>
      <c r="B50" s="3">
        <f>Output!X123</f>
        <v>8.2558187736611069E-2</v>
      </c>
      <c r="C50" s="3">
        <f>Output!X153</f>
        <v>6.5831326585915659E-2</v>
      </c>
      <c r="D50" s="3">
        <f>Output!X183</f>
        <v>5.3535232633664609E-2</v>
      </c>
      <c r="F50" s="3">
        <v>2035</v>
      </c>
      <c r="G50" s="3">
        <f t="shared" si="8"/>
        <v>1.4710182351594076E-2</v>
      </c>
      <c r="H50" s="3">
        <f t="shared" si="9"/>
        <v>1.3379353356208514E-2</v>
      </c>
      <c r="I50" s="3">
        <f t="shared" si="10"/>
        <v>1.240200067233564E-2</v>
      </c>
      <c r="J50" s="3">
        <f t="shared" si="11"/>
        <v>3.1631981307889176E-2</v>
      </c>
      <c r="K50" s="3">
        <f t="shared" si="12"/>
        <v>2.9101493475782517E-2</v>
      </c>
      <c r="L50" s="3">
        <f t="shared" si="13"/>
        <v>2.7243626114823994E-2</v>
      </c>
      <c r="M50" s="3">
        <f t="shared" si="14"/>
        <v>4.8553780264184283E-2</v>
      </c>
      <c r="N50" s="3">
        <f t="shared" si="15"/>
        <v>4.4823633595356516E-2</v>
      </c>
      <c r="O50" s="3">
        <f t="shared" si="16"/>
        <v>4.2085251557312346E-2</v>
      </c>
      <c r="Q50" s="3">
        <v>2035</v>
      </c>
      <c r="R50" s="3">
        <v>0</v>
      </c>
      <c r="S50" s="3">
        <v>0</v>
      </c>
      <c r="T50" s="3">
        <v>0</v>
      </c>
      <c r="Z50" s="3">
        <v>2035</v>
      </c>
      <c r="AA50" s="3">
        <f t="shared" si="7"/>
        <v>5.6461942586754278E-2</v>
      </c>
      <c r="AB50" s="3">
        <f t="shared" si="7"/>
        <v>0.11989307966381413</v>
      </c>
      <c r="AC50" s="3">
        <f t="shared" si="7"/>
        <v>0.1833242167408741</v>
      </c>
    </row>
    <row r="51" spans="1:29" x14ac:dyDescent="0.25">
      <c r="A51" s="3">
        <v>2036</v>
      </c>
      <c r="B51" s="3">
        <f>Output!X124</f>
        <v>8.096382130293199E-2</v>
      </c>
      <c r="C51" s="3">
        <f>Output!X154</f>
        <v>6.45779778811119E-2</v>
      </c>
      <c r="D51" s="3">
        <f>Output!X184</f>
        <v>5.2710118361411554E-2</v>
      </c>
      <c r="F51" s="3">
        <v>2036</v>
      </c>
      <c r="G51" s="3">
        <f t="shared" si="8"/>
        <v>1.5762524577655399E-2</v>
      </c>
      <c r="H51" s="3">
        <f t="shared" si="9"/>
        <v>1.4218717554986608E-2</v>
      </c>
      <c r="I51" s="3">
        <f t="shared" si="10"/>
        <v>1.3087110174329897E-2</v>
      </c>
      <c r="J51" s="3">
        <f t="shared" si="11"/>
        <v>3.3152255650603805E-2</v>
      </c>
      <c r="K51" s="3">
        <f t="shared" si="12"/>
        <v>3.031408746278955E-2</v>
      </c>
      <c r="L51" s="3">
        <f t="shared" si="13"/>
        <v>2.8233374860087371E-2</v>
      </c>
      <c r="M51" s="3">
        <f t="shared" si="14"/>
        <v>5.0541986723552236E-2</v>
      </c>
      <c r="N51" s="3">
        <f t="shared" si="15"/>
        <v>4.6409457370592502E-2</v>
      </c>
      <c r="O51" s="3">
        <f t="shared" si="16"/>
        <v>4.3379639545844853E-2</v>
      </c>
      <c r="Q51" s="3">
        <v>2036</v>
      </c>
      <c r="R51" s="3">
        <v>0</v>
      </c>
      <c r="S51" s="3">
        <v>0</v>
      </c>
      <c r="T51" s="3">
        <v>0</v>
      </c>
      <c r="Z51" s="3">
        <v>2036</v>
      </c>
      <c r="AA51" s="3">
        <f t="shared" si="7"/>
        <v>6.1167104468983838E-2</v>
      </c>
      <c r="AB51" s="3">
        <f t="shared" si="7"/>
        <v>0.1266904281980881</v>
      </c>
      <c r="AC51" s="3">
        <f t="shared" si="7"/>
        <v>0.19221375192719237</v>
      </c>
    </row>
    <row r="52" spans="1:29" x14ac:dyDescent="0.25">
      <c r="A52" s="3">
        <v>2037</v>
      </c>
      <c r="B52" s="3">
        <f>Output!X125</f>
        <v>7.9382898516253131E-2</v>
      </c>
      <c r="C52" s="3">
        <f>Output!X155</f>
        <v>6.3338072823308361E-2</v>
      </c>
      <c r="D52" s="3">
        <f>Output!X185</f>
        <v>5.1898447736158718E-2</v>
      </c>
      <c r="F52" s="3">
        <v>2037</v>
      </c>
      <c r="G52" s="3">
        <f t="shared" si="8"/>
        <v>1.6794318467709457E-2</v>
      </c>
      <c r="H52" s="3">
        <f t="shared" si="9"/>
        <v>1.5041965858694089E-2</v>
      </c>
      <c r="I52" s="3">
        <f t="shared" si="10"/>
        <v>1.3761669837410159E-2</v>
      </c>
      <c r="J52" s="3">
        <f t="shared" si="11"/>
        <v>3.4672464581702624E-2</v>
      </c>
      <c r="K52" s="3">
        <f t="shared" si="12"/>
        <v>3.1527032640961225E-2</v>
      </c>
      <c r="L52" s="3">
        <f t="shared" si="13"/>
        <v>2.9227247409884988E-2</v>
      </c>
      <c r="M52" s="3">
        <f t="shared" si="14"/>
        <v>5.2550610695695804E-2</v>
      </c>
      <c r="N52" s="3">
        <f t="shared" si="15"/>
        <v>4.8012099423228365E-2</v>
      </c>
      <c r="O52" s="3">
        <f t="shared" si="16"/>
        <v>4.4692824982359811E-2</v>
      </c>
      <c r="Q52" s="3">
        <v>2037</v>
      </c>
      <c r="R52" s="3">
        <v>0</v>
      </c>
      <c r="S52" s="3">
        <v>0</v>
      </c>
      <c r="T52" s="3">
        <v>0</v>
      </c>
      <c r="Z52" s="3">
        <v>2037</v>
      </c>
      <c r="AA52" s="3">
        <f t="shared" si="7"/>
        <v>6.587226635121339E-2</v>
      </c>
      <c r="AB52" s="3">
        <f t="shared" si="7"/>
        <v>0.13362284869851981</v>
      </c>
      <c r="AC52" s="3">
        <f t="shared" si="7"/>
        <v>0.20137343104582636</v>
      </c>
    </row>
    <row r="53" spans="1:29" x14ac:dyDescent="0.25">
      <c r="A53" s="3">
        <v>2038</v>
      </c>
      <c r="B53" s="3">
        <f>Output!X126</f>
        <v>7.781491837109622E-2</v>
      </c>
      <c r="C53" s="3">
        <f>Output!X156</f>
        <v>6.2111152157483293E-2</v>
      </c>
      <c r="D53" s="3">
        <f>Output!X186</f>
        <v>5.1099719752427844E-2</v>
      </c>
      <c r="F53" s="3">
        <v>2038</v>
      </c>
      <c r="G53" s="3">
        <f t="shared" si="8"/>
        <v>1.7805732246130683E-2</v>
      </c>
      <c r="H53" s="3">
        <f t="shared" si="9"/>
        <v>1.5849267034364664E-2</v>
      </c>
      <c r="I53" s="3">
        <f t="shared" si="10"/>
        <v>1.4425847885950863E-2</v>
      </c>
      <c r="J53" s="3">
        <f t="shared" si="11"/>
        <v>3.6192563355860741E-2</v>
      </c>
      <c r="K53" s="3">
        <f t="shared" si="12"/>
        <v>3.2740361501705853E-2</v>
      </c>
      <c r="L53" s="3">
        <f t="shared" si="13"/>
        <v>3.0225470154077203E-2</v>
      </c>
      <c r="M53" s="3">
        <f t="shared" si="14"/>
        <v>5.4579394465590798E-2</v>
      </c>
      <c r="N53" s="3">
        <f t="shared" si="15"/>
        <v>4.9631455969047042E-2</v>
      </c>
      <c r="O53" s="3">
        <f t="shared" si="16"/>
        <v>4.6025092422203526E-2</v>
      </c>
      <c r="Q53" s="3">
        <v>2038</v>
      </c>
      <c r="R53" s="3">
        <v>0</v>
      </c>
      <c r="S53" s="3">
        <v>0</v>
      </c>
      <c r="T53" s="3">
        <v>0</v>
      </c>
      <c r="Z53" s="3">
        <v>2038</v>
      </c>
      <c r="AA53" s="3">
        <f t="shared" si="7"/>
        <v>7.0577428233442943E-2</v>
      </c>
      <c r="AB53" s="3">
        <f t="shared" si="7"/>
        <v>0.14069444586477267</v>
      </c>
      <c r="AC53" s="3">
        <f t="shared" si="7"/>
        <v>0.21081146349610236</v>
      </c>
    </row>
    <row r="54" spans="1:29" x14ac:dyDescent="0.25">
      <c r="A54" s="3">
        <v>2039</v>
      </c>
      <c r="B54" s="3">
        <f>Output!X127</f>
        <v>7.6259463362896046E-2</v>
      </c>
      <c r="C54" s="3">
        <f>Output!X157</f>
        <v>6.0896673127701924E-2</v>
      </c>
      <c r="D54" s="3">
        <f>Output!X187</f>
        <v>5.0313475155197178E-2</v>
      </c>
      <c r="F54" s="3">
        <v>2039</v>
      </c>
      <c r="G54" s="3">
        <f t="shared" si="8"/>
        <v>1.8796928710700787E-2</v>
      </c>
      <c r="H54" s="3">
        <f t="shared" si="9"/>
        <v>1.66407827944615E-2</v>
      </c>
      <c r="I54" s="3">
        <f t="shared" si="10"/>
        <v>1.5079806575074444E-2</v>
      </c>
      <c r="J54" s="3">
        <f t="shared" si="11"/>
        <v>3.7712486774327023E-2</v>
      </c>
      <c r="K54" s="3">
        <f t="shared" si="12"/>
        <v>3.3954089942896462E-2</v>
      </c>
      <c r="L54" s="3">
        <f t="shared" si="13"/>
        <v>3.1228265424073989E-2</v>
      </c>
      <c r="M54" s="3">
        <f t="shared" si="14"/>
        <v>5.6628044837953251E-2</v>
      </c>
      <c r="N54" s="3">
        <f t="shared" si="15"/>
        <v>5.1267397091331428E-2</v>
      </c>
      <c r="O54" s="3">
        <f t="shared" si="16"/>
        <v>4.7376724273073517E-2</v>
      </c>
      <c r="Q54" s="3">
        <v>2039</v>
      </c>
      <c r="R54" s="3">
        <v>0</v>
      </c>
      <c r="S54" s="3">
        <v>0</v>
      </c>
      <c r="T54" s="3">
        <v>0</v>
      </c>
      <c r="Z54" s="3">
        <v>2039</v>
      </c>
      <c r="AA54" s="3">
        <f t="shared" si="7"/>
        <v>7.5282590115672399E-2</v>
      </c>
      <c r="AB54" s="3">
        <f t="shared" si="7"/>
        <v>0.14790944913415702</v>
      </c>
      <c r="AC54" s="3">
        <f t="shared" si="7"/>
        <v>0.22053630815264169</v>
      </c>
    </row>
    <row r="55" spans="1:29" x14ac:dyDescent="0.25">
      <c r="A55" s="3">
        <v>2040</v>
      </c>
      <c r="B55" s="3">
        <f>Output!X128</f>
        <v>7.471490522384823E-2</v>
      </c>
      <c r="C55" s="3">
        <f>Output!X158</f>
        <v>5.9693174467985957E-2</v>
      </c>
      <c r="D55" s="3">
        <f>Output!X188</f>
        <v>4.9538169177575399E-2</v>
      </c>
      <c r="F55" s="3">
        <v>2040</v>
      </c>
      <c r="G55" s="3">
        <f t="shared" si="8"/>
        <v>1.976804949548985E-2</v>
      </c>
      <c r="H55" s="3">
        <f t="shared" si="9"/>
        <v>1.7416655858373219E-2</v>
      </c>
      <c r="I55" s="3">
        <f t="shared" si="10"/>
        <v>1.5723688081510256E-2</v>
      </c>
      <c r="J55" s="3">
        <f t="shared" si="11"/>
        <v>3.923212341480551E-2</v>
      </c>
      <c r="K55" s="3">
        <f t="shared" si="12"/>
        <v>3.5168197554172297E-2</v>
      </c>
      <c r="L55" s="3">
        <f t="shared" si="13"/>
        <v>3.2235828998690388E-2</v>
      </c>
      <c r="M55" s="3">
        <f t="shared" si="14"/>
        <v>5.8696197334121181E-2</v>
      </c>
      <c r="N55" s="3">
        <f t="shared" si="15"/>
        <v>5.2919739249971384E-2</v>
      </c>
      <c r="O55" s="3">
        <f t="shared" si="16"/>
        <v>4.8747969915870507E-2</v>
      </c>
      <c r="Q55" s="3">
        <v>2040</v>
      </c>
      <c r="R55" s="3">
        <v>0</v>
      </c>
      <c r="S55" s="3">
        <v>0</v>
      </c>
      <c r="T55" s="3">
        <v>0</v>
      </c>
      <c r="Z55" s="3">
        <v>2040</v>
      </c>
      <c r="AA55" s="3">
        <f t="shared" si="7"/>
        <v>7.9987751997901965E-2</v>
      </c>
      <c r="AB55" s="3">
        <f t="shared" si="7"/>
        <v>0.15527221647228148</v>
      </c>
      <c r="AC55" s="3">
        <f t="shared" si="7"/>
        <v>0.23055668094666101</v>
      </c>
    </row>
    <row r="56" spans="1:29" x14ac:dyDescent="0.25">
      <c r="A56" s="3">
        <v>2041</v>
      </c>
      <c r="B56" s="3">
        <f>Output!X129</f>
        <v>7.3311254875563669E-2</v>
      </c>
      <c r="C56" s="3">
        <f>Output!X159</f>
        <v>5.863054184857671E-2</v>
      </c>
      <c r="D56" s="3">
        <f>Output!X189</f>
        <v>4.8903770990716862E-2</v>
      </c>
      <c r="F56" s="3">
        <v>2041</v>
      </c>
      <c r="G56" s="3">
        <f t="shared" si="8"/>
        <v>2.0720926075542104E-2</v>
      </c>
      <c r="H56" s="3">
        <f t="shared" si="9"/>
        <v>1.8178717158484785E-2</v>
      </c>
      <c r="I56" s="3">
        <f t="shared" si="10"/>
        <v>1.6359323880302531E-2</v>
      </c>
      <c r="J56" s="3">
        <f t="shared" si="11"/>
        <v>4.0669667623673557E-2</v>
      </c>
      <c r="K56" s="3">
        <f t="shared" si="12"/>
        <v>3.6317870902968168E-2</v>
      </c>
      <c r="L56" s="3">
        <f t="shared" si="13"/>
        <v>3.3194772245519838E-2</v>
      </c>
      <c r="M56" s="3">
        <f t="shared" si="14"/>
        <v>6.0618409171805013E-2</v>
      </c>
      <c r="N56" s="3">
        <f t="shared" si="15"/>
        <v>5.4457024647451557E-2</v>
      </c>
      <c r="O56" s="3">
        <f t="shared" si="16"/>
        <v>5.0030220610737121E-2</v>
      </c>
      <c r="Q56" s="3">
        <v>2041</v>
      </c>
      <c r="R56" s="3">
        <v>0</v>
      </c>
      <c r="S56" s="3">
        <v>0</v>
      </c>
      <c r="T56" s="3">
        <v>0</v>
      </c>
      <c r="Z56" s="3">
        <v>2041</v>
      </c>
      <c r="AA56" s="3">
        <f t="shared" ref="AA56:AC65" si="17">0.181/10^3*AA23</f>
        <v>8.4692913880131518E-2</v>
      </c>
      <c r="AB56" s="3">
        <f t="shared" si="17"/>
        <v>0.16237059453842603</v>
      </c>
      <c r="AC56" s="3">
        <f t="shared" si="17"/>
        <v>0.24004827519672056</v>
      </c>
    </row>
    <row r="57" spans="1:29" x14ac:dyDescent="0.25">
      <c r="A57" s="3">
        <v>2042</v>
      </c>
      <c r="B57" s="3">
        <f>Output!X130</f>
        <v>7.1910819312431332E-2</v>
      </c>
      <c r="C57" s="3">
        <f>Output!X160</f>
        <v>5.7571082263863177E-2</v>
      </c>
      <c r="D57" s="3">
        <f>Output!X190</f>
        <v>4.8272545838554032E-2</v>
      </c>
      <c r="F57" s="3">
        <v>2042</v>
      </c>
      <c r="G57" s="3">
        <f t="shared" si="8"/>
        <v>2.1655600235621516E-2</v>
      </c>
      <c r="H57" s="3">
        <f t="shared" si="9"/>
        <v>1.8927007936900889E-2</v>
      </c>
      <c r="I57" s="3">
        <f t="shared" si="10"/>
        <v>1.698675521355596E-2</v>
      </c>
      <c r="J57" s="3">
        <f t="shared" si="11"/>
        <v>4.2106087926499607E-2</v>
      </c>
      <c r="K57" s="3">
        <f t="shared" si="12"/>
        <v>3.7467854621832372E-2</v>
      </c>
      <c r="L57" s="3">
        <f t="shared" si="13"/>
        <v>3.4159017481140634E-2</v>
      </c>
      <c r="M57" s="3">
        <f t="shared" si="14"/>
        <v>6.2556575617377708E-2</v>
      </c>
      <c r="N57" s="3">
        <f t="shared" si="15"/>
        <v>5.6008701306763872E-2</v>
      </c>
      <c r="O57" s="3">
        <f t="shared" si="16"/>
        <v>5.1331279748725291E-2</v>
      </c>
      <c r="Q57" s="3">
        <v>2042</v>
      </c>
      <c r="R57" s="3">
        <v>0</v>
      </c>
      <c r="S57" s="3">
        <v>0</v>
      </c>
      <c r="T57" s="3">
        <v>0</v>
      </c>
      <c r="Z57" s="3">
        <v>2042</v>
      </c>
      <c r="AA57" s="3">
        <f t="shared" si="17"/>
        <v>8.9398075762360973E-2</v>
      </c>
      <c r="AB57" s="3">
        <f t="shared" si="17"/>
        <v>0.16960155303110916</v>
      </c>
      <c r="AC57" s="3">
        <f t="shared" si="17"/>
        <v>0.24980503029985751</v>
      </c>
    </row>
    <row r="58" spans="1:29" x14ac:dyDescent="0.25">
      <c r="A58" s="3">
        <v>2043</v>
      </c>
      <c r="B58" s="3">
        <f>Output!X131</f>
        <v>7.0514183040842546E-2</v>
      </c>
      <c r="C58" s="3">
        <f>Output!X161</f>
        <v>5.6515463721149704E-2</v>
      </c>
      <c r="D58" s="3">
        <f>Output!X191</f>
        <v>4.7645161728391262E-2</v>
      </c>
      <c r="F58" s="3">
        <v>2043</v>
      </c>
      <c r="G58" s="3">
        <f t="shared" si="8"/>
        <v>2.257212135772187E-2</v>
      </c>
      <c r="H58" s="3">
        <f t="shared" si="9"/>
        <v>1.9661578118274591E-2</v>
      </c>
      <c r="I58" s="3">
        <f t="shared" si="10"/>
        <v>1.7606032005923606E-2</v>
      </c>
      <c r="J58" s="3">
        <f t="shared" si="11"/>
        <v>4.3541157271496697E-2</v>
      </c>
      <c r="K58" s="3">
        <f t="shared" si="12"/>
        <v>3.8618029040750922E-2</v>
      </c>
      <c r="L58" s="3">
        <f t="shared" si="13"/>
        <v>3.5128667955489037E-2</v>
      </c>
      <c r="M58" s="3">
        <f t="shared" si="14"/>
        <v>6.4510193185271569E-2</v>
      </c>
      <c r="N58" s="3">
        <f t="shared" si="15"/>
        <v>5.7574479963227287E-2</v>
      </c>
      <c r="O58" s="3">
        <f t="shared" si="16"/>
        <v>5.2651303905054465E-2</v>
      </c>
      <c r="Q58" s="3">
        <v>2043</v>
      </c>
      <c r="R58" s="3">
        <v>0</v>
      </c>
      <c r="S58" s="3">
        <v>0</v>
      </c>
      <c r="T58" s="3">
        <v>0</v>
      </c>
      <c r="Z58" s="3">
        <v>2043</v>
      </c>
      <c r="AA58" s="3">
        <f t="shared" si="17"/>
        <v>9.4103237644590512E-2</v>
      </c>
      <c r="AB58" s="3">
        <f t="shared" si="17"/>
        <v>0.17696879576847521</v>
      </c>
      <c r="AC58" s="3">
        <f t="shared" si="17"/>
        <v>0.25983435389236015</v>
      </c>
    </row>
    <row r="59" spans="1:29" x14ac:dyDescent="0.25">
      <c r="A59" s="3">
        <v>2044</v>
      </c>
      <c r="B59" s="3">
        <f>Output!X132</f>
        <v>6.9121262559884239E-2</v>
      </c>
      <c r="C59" s="3">
        <f>Output!X162</f>
        <v>5.5463560969066725E-2</v>
      </c>
      <c r="D59" s="3">
        <f>Output!X192</f>
        <v>4.7021493408859E-2</v>
      </c>
      <c r="F59" s="3">
        <v>2044</v>
      </c>
      <c r="G59" s="3">
        <f t="shared" si="8"/>
        <v>2.3470537738518402E-2</v>
      </c>
      <c r="H59" s="3">
        <f t="shared" si="9"/>
        <v>2.0382475999281124E-2</v>
      </c>
      <c r="I59" s="3">
        <f t="shared" si="10"/>
        <v>1.8217202554080703E-2</v>
      </c>
      <c r="J59" s="3">
        <f t="shared" si="11"/>
        <v>4.4974628054106069E-2</v>
      </c>
      <c r="K59" s="3">
        <f t="shared" si="12"/>
        <v>3.9768259681861533E-2</v>
      </c>
      <c r="L59" s="3">
        <f t="shared" si="13"/>
        <v>3.6103822842132809E-2</v>
      </c>
      <c r="M59" s="3">
        <f t="shared" si="14"/>
        <v>6.6478718369693754E-2</v>
      </c>
      <c r="N59" s="3">
        <f t="shared" si="15"/>
        <v>5.9154043364441959E-2</v>
      </c>
      <c r="O59" s="3">
        <f t="shared" si="16"/>
        <v>5.3990443130184904E-2</v>
      </c>
      <c r="Q59" s="3">
        <v>2044</v>
      </c>
      <c r="R59" s="3">
        <v>0</v>
      </c>
      <c r="S59" s="3">
        <v>0</v>
      </c>
      <c r="T59" s="3">
        <v>0</v>
      </c>
      <c r="Z59" s="3">
        <v>2044</v>
      </c>
      <c r="AA59" s="3">
        <f t="shared" si="17"/>
        <v>9.8808399526819995E-2</v>
      </c>
      <c r="AB59" s="3">
        <f t="shared" si="17"/>
        <v>0.18447613003996696</v>
      </c>
      <c r="AC59" s="3">
        <f t="shared" si="17"/>
        <v>0.27014386055311385</v>
      </c>
    </row>
    <row r="60" spans="1:29" x14ac:dyDescent="0.25">
      <c r="A60" s="3">
        <v>2045</v>
      </c>
      <c r="B60" s="3">
        <f>Output!X133</f>
        <v>6.7732016119099916E-2</v>
      </c>
      <c r="C60" s="3">
        <f>Output!X163</f>
        <v>5.4415332257157729E-2</v>
      </c>
      <c r="D60" s="3">
        <f>Output!X193</f>
        <v>4.6401457379044185E-2</v>
      </c>
      <c r="F60" s="3">
        <v>2045</v>
      </c>
      <c r="G60" s="3">
        <f t="shared" si="8"/>
        <v>2.4350897132027094E-2</v>
      </c>
      <c r="H60" s="3">
        <f t="shared" si="9"/>
        <v>2.1089749333936467E-2</v>
      </c>
      <c r="I60" s="3">
        <f t="shared" si="10"/>
        <v>1.8820314069383955E-2</v>
      </c>
      <c r="J60" s="3">
        <f t="shared" si="11"/>
        <v>4.6406232052537938E-2</v>
      </c>
      <c r="K60" s="3">
        <f t="shared" si="12"/>
        <v>4.0918398297230138E-2</v>
      </c>
      <c r="L60" s="3">
        <f t="shared" si="13"/>
        <v>3.7084577819219242E-2</v>
      </c>
      <c r="M60" s="3">
        <f t="shared" si="14"/>
        <v>6.8461566973048837E-2</v>
      </c>
      <c r="N60" s="3">
        <f t="shared" si="15"/>
        <v>6.0747047260523858E-2</v>
      </c>
      <c r="O60" s="3">
        <f t="shared" si="16"/>
        <v>5.5348841569054535E-2</v>
      </c>
      <c r="Q60" s="3">
        <v>2045</v>
      </c>
      <c r="R60" s="3">
        <v>0</v>
      </c>
      <c r="S60" s="3">
        <v>0</v>
      </c>
      <c r="T60" s="3">
        <v>0</v>
      </c>
      <c r="Z60" s="3">
        <v>2045</v>
      </c>
      <c r="AA60" s="3">
        <f t="shared" si="17"/>
        <v>0.10351356140904955</v>
      </c>
      <c r="AB60" s="3">
        <f t="shared" si="17"/>
        <v>0.19212746949693901</v>
      </c>
      <c r="AC60" s="3">
        <f t="shared" si="17"/>
        <v>0.28074137758482853</v>
      </c>
    </row>
    <row r="61" spans="1:29" x14ac:dyDescent="0.25">
      <c r="A61" s="3">
        <v>2046</v>
      </c>
      <c r="B61" s="3">
        <f>Output!X134</f>
        <v>6.6346360217576533E-2</v>
      </c>
      <c r="C61" s="3">
        <f>Output!X164</f>
        <v>5.3370694084509659E-2</v>
      </c>
      <c r="D61" s="3">
        <f>Output!X194</f>
        <v>4.5785053638946818E-2</v>
      </c>
      <c r="F61" s="3">
        <v>2046</v>
      </c>
      <c r="G61" s="3">
        <f t="shared" si="8"/>
        <v>2.5213246206945355E-2</v>
      </c>
      <c r="H61" s="3">
        <f t="shared" si="9"/>
        <v>2.1783444790938036E-2</v>
      </c>
      <c r="I61" s="3">
        <f t="shared" si="10"/>
        <v>1.9415413763190052E-2</v>
      </c>
      <c r="J61" s="3">
        <f t="shared" si="11"/>
        <v>4.7835678610703855E-2</v>
      </c>
      <c r="K61" s="3">
        <f t="shared" si="12"/>
        <v>4.2068281346064176E-2</v>
      </c>
      <c r="L61" s="3">
        <f t="shared" si="13"/>
        <v>3.8071026617992922E-2</v>
      </c>
      <c r="M61" s="3">
        <f t="shared" si="14"/>
        <v>7.045811101446238E-2</v>
      </c>
      <c r="N61" s="3">
        <f t="shared" si="15"/>
        <v>6.2353117901190344E-2</v>
      </c>
      <c r="O61" s="3">
        <f t="shared" si="16"/>
        <v>5.6726639472795784E-2</v>
      </c>
      <c r="Q61" s="3">
        <v>2046</v>
      </c>
      <c r="R61" s="3">
        <v>0</v>
      </c>
      <c r="S61" s="3">
        <v>0</v>
      </c>
      <c r="T61" s="3">
        <v>0</v>
      </c>
      <c r="Z61" s="3">
        <v>2046</v>
      </c>
      <c r="AA61" s="3">
        <f t="shared" si="17"/>
        <v>0.1082187232912791</v>
      </c>
      <c r="AB61" s="3">
        <f t="shared" si="17"/>
        <v>0.19992683712402656</v>
      </c>
      <c r="AC61" s="3">
        <f t="shared" si="17"/>
        <v>0.29163495095677416</v>
      </c>
    </row>
    <row r="62" spans="1:29" x14ac:dyDescent="0.25">
      <c r="A62" s="3">
        <v>2047</v>
      </c>
      <c r="B62" s="3">
        <f>Output!X135</f>
        <v>6.4964169603944508E-2</v>
      </c>
      <c r="C62" s="3">
        <f>Output!X165</f>
        <v>5.2329521199752954E-2</v>
      </c>
      <c r="D62" s="3">
        <f>Output!X195</f>
        <v>4.5172115186740823E-2</v>
      </c>
      <c r="F62" s="3">
        <v>2047</v>
      </c>
      <c r="G62" s="3">
        <f t="shared" si="8"/>
        <v>2.6057630003992797E-2</v>
      </c>
      <c r="H62" s="3">
        <f t="shared" si="9"/>
        <v>2.2463607411005438E-2</v>
      </c>
      <c r="I62" s="3">
        <f t="shared" si="10"/>
        <v>2.0002546676218601E-2</v>
      </c>
      <c r="J62" s="3">
        <f t="shared" si="11"/>
        <v>4.9262652697737337E-2</v>
      </c>
      <c r="K62" s="3">
        <f t="shared" si="12"/>
        <v>4.3217728359612746E-2</v>
      </c>
      <c r="L62" s="3">
        <f t="shared" si="13"/>
        <v>3.9063257230974653E-2</v>
      </c>
      <c r="M62" s="3">
        <f t="shared" si="14"/>
        <v>7.2467675391481925E-2</v>
      </c>
      <c r="N62" s="3">
        <f t="shared" si="15"/>
        <v>6.39718493082201E-2</v>
      </c>
      <c r="O62" s="3">
        <f t="shared" si="16"/>
        <v>5.8123967785730701E-2</v>
      </c>
      <c r="Q62" s="3">
        <v>2047</v>
      </c>
      <c r="R62" s="3">
        <v>0</v>
      </c>
      <c r="S62" s="3">
        <v>0</v>
      </c>
      <c r="T62" s="3">
        <v>0</v>
      </c>
      <c r="Z62" s="3">
        <v>2047</v>
      </c>
      <c r="AA62" s="3">
        <f t="shared" si="17"/>
        <v>0.11292388517350867</v>
      </c>
      <c r="AB62" s="3">
        <f t="shared" si="17"/>
        <v>0.2078783682935216</v>
      </c>
      <c r="AC62" s="3">
        <f t="shared" si="17"/>
        <v>0.30283285141353466</v>
      </c>
    </row>
    <row r="63" spans="1:29" x14ac:dyDescent="0.25">
      <c r="A63" s="3">
        <v>2048</v>
      </c>
      <c r="B63" s="3">
        <f>Output!X136</f>
        <v>6.358544427820384E-2</v>
      </c>
      <c r="C63" s="3">
        <f>Output!X166</f>
        <v>5.1291813602887606E-2</v>
      </c>
      <c r="D63" s="3">
        <f>Output!X196</f>
        <v>4.4562642022426185E-2</v>
      </c>
      <c r="F63" s="3">
        <v>2048</v>
      </c>
      <c r="G63" s="3">
        <f t="shared" si="8"/>
        <v>2.6884093563889024E-2</v>
      </c>
      <c r="H63" s="3">
        <f t="shared" si="9"/>
        <v>2.3130282234858281E-2</v>
      </c>
      <c r="I63" s="3">
        <f t="shared" si="10"/>
        <v>2.0581757849189208E-2</v>
      </c>
      <c r="J63" s="3">
        <f t="shared" si="11"/>
        <v>5.0686816575898415E-2</v>
      </c>
      <c r="K63" s="3">
        <f t="shared" si="12"/>
        <v>4.4366543925939507E-2</v>
      </c>
      <c r="L63" s="3">
        <f t="shared" si="13"/>
        <v>4.0061355236016304E-2</v>
      </c>
      <c r="M63" s="3">
        <f t="shared" si="14"/>
        <v>7.4489539587907869E-2</v>
      </c>
      <c r="N63" s="3">
        <f t="shared" si="15"/>
        <v>6.5602805617020796E-2</v>
      </c>
      <c r="O63" s="3">
        <f t="shared" si="16"/>
        <v>5.9540952622843403E-2</v>
      </c>
      <c r="Q63" s="3">
        <v>2048</v>
      </c>
      <c r="R63" s="3">
        <v>0</v>
      </c>
      <c r="S63" s="3">
        <v>0</v>
      </c>
      <c r="T63" s="3">
        <v>0</v>
      </c>
      <c r="Z63" s="3">
        <v>2048</v>
      </c>
      <c r="AA63" s="3">
        <f t="shared" si="17"/>
        <v>0.11762904705573811</v>
      </c>
      <c r="AB63" s="3">
        <f t="shared" si="17"/>
        <v>0.21598631390507766</v>
      </c>
      <c r="AC63" s="3">
        <f t="shared" si="17"/>
        <v>0.31434358075441737</v>
      </c>
    </row>
    <row r="64" spans="1:29" x14ac:dyDescent="0.25">
      <c r="A64" s="3">
        <v>2049</v>
      </c>
      <c r="B64" s="3">
        <f>Output!X137</f>
        <v>6.2210058988984962E-2</v>
      </c>
      <c r="C64" s="3">
        <f>Output!X167</f>
        <v>5.0257487793000585E-2</v>
      </c>
      <c r="D64" s="3">
        <f>Output!X197</f>
        <v>4.3956508894633345E-2</v>
      </c>
      <c r="F64" s="3">
        <v>2049</v>
      </c>
      <c r="G64" s="3">
        <f t="shared" si="8"/>
        <v>2.769268029937583E-2</v>
      </c>
      <c r="H64" s="3">
        <f t="shared" si="9"/>
        <v>2.3783513217897626E-2</v>
      </c>
      <c r="I64" s="3">
        <f t="shared" si="10"/>
        <v>2.1153090694843665E-2</v>
      </c>
      <c r="J64" s="3">
        <f t="shared" si="11"/>
        <v>5.2107805976179582E-2</v>
      </c>
      <c r="K64" s="3">
        <f t="shared" si="12"/>
        <v>4.5514515147944919E-2</v>
      </c>
      <c r="L64" s="3">
        <f t="shared" si="13"/>
        <v>4.1065400791152305E-2</v>
      </c>
      <c r="M64" s="3">
        <f t="shared" si="14"/>
        <v>7.6522931652983392E-2</v>
      </c>
      <c r="N64" s="3">
        <f t="shared" si="15"/>
        <v>6.724551707799227E-2</v>
      </c>
      <c r="O64" s="3">
        <f t="shared" si="16"/>
        <v>6.0977710887460942E-2</v>
      </c>
      <c r="Q64" s="3">
        <v>2049</v>
      </c>
      <c r="R64" s="3">
        <v>0</v>
      </c>
      <c r="S64" s="3">
        <v>0</v>
      </c>
      <c r="T64" s="3">
        <v>0</v>
      </c>
      <c r="Z64" s="3">
        <v>2049</v>
      </c>
      <c r="AA64" s="3">
        <f t="shared" si="17"/>
        <v>0.12233420893796768</v>
      </c>
      <c r="AB64" s="3">
        <f t="shared" si="17"/>
        <v>0.22425504361312798</v>
      </c>
      <c r="AC64" s="3">
        <f t="shared" si="17"/>
        <v>0.32617587828828853</v>
      </c>
    </row>
    <row r="65" spans="1:29" x14ac:dyDescent="0.25">
      <c r="A65" s="3">
        <v>2050</v>
      </c>
      <c r="B65" s="3">
        <f>Output!X138</f>
        <v>6.0828786885396433E-2</v>
      </c>
      <c r="C65" s="3">
        <f>Output!X168</f>
        <v>4.9217191667830847E-2</v>
      </c>
      <c r="D65" s="3">
        <f>Output!X198</f>
        <v>4.3344447202014316E-2</v>
      </c>
      <c r="F65" s="3">
        <v>2050</v>
      </c>
      <c r="G65" s="3">
        <f t="shared" si="8"/>
        <v>2.8483313695495803E-2</v>
      </c>
      <c r="H65" s="3">
        <f t="shared" si="9"/>
        <v>2.4423222759847523E-2</v>
      </c>
      <c r="I65" s="3">
        <f t="shared" si="10"/>
        <v>2.1716468155565289E-2</v>
      </c>
      <c r="J65" s="3">
        <f t="shared" si="11"/>
        <v>5.3525016818875407E-2</v>
      </c>
      <c r="K65" s="3">
        <f t="shared" si="12"/>
        <v>4.6661194890384991E-2</v>
      </c>
      <c r="L65" s="3">
        <f t="shared" si="13"/>
        <v>4.2075255231634315E-2</v>
      </c>
      <c r="M65" s="3">
        <f t="shared" si="14"/>
        <v>7.8566719942255073E-2</v>
      </c>
      <c r="N65" s="3">
        <f t="shared" si="15"/>
        <v>6.8899167020922525E-2</v>
      </c>
      <c r="O65" s="3">
        <f t="shared" si="16"/>
        <v>6.2434042307703344E-2</v>
      </c>
      <c r="Q65" s="3">
        <v>2050</v>
      </c>
      <c r="R65" s="3">
        <v>0</v>
      </c>
      <c r="S65" s="3">
        <v>0</v>
      </c>
      <c r="T65" s="3">
        <v>0</v>
      </c>
      <c r="Z65" s="3">
        <v>2050</v>
      </c>
      <c r="AA65" s="3">
        <f t="shared" si="17"/>
        <v>0.12703937082019712</v>
      </c>
      <c r="AB65" s="3">
        <f t="shared" si="17"/>
        <v>0.23268904914446392</v>
      </c>
      <c r="AC65" s="3">
        <f t="shared" si="17"/>
        <v>0.33833872746873089</v>
      </c>
    </row>
  </sheetData>
  <mergeCells count="12">
    <mergeCell ref="AA4:AC4"/>
    <mergeCell ref="AA37:AC37"/>
    <mergeCell ref="V4:X4"/>
    <mergeCell ref="G36:O36"/>
    <mergeCell ref="G4:I4"/>
    <mergeCell ref="L4:N4"/>
    <mergeCell ref="Q4:S4"/>
    <mergeCell ref="B37:D37"/>
    <mergeCell ref="G37:I37"/>
    <mergeCell ref="J37:L37"/>
    <mergeCell ref="M37:O37"/>
    <mergeCell ref="R37:T3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C025D-9122-44B7-A1FA-A2B27FE28508}">
  <dimension ref="A2:AC65"/>
  <sheetViews>
    <sheetView workbookViewId="0">
      <selection activeCell="J3" sqref="J3"/>
    </sheetView>
  </sheetViews>
  <sheetFormatPr defaultRowHeight="15" x14ac:dyDescent="0.25"/>
  <cols>
    <col min="1" max="4" width="9.28515625" style="3" bestFit="1" customWidth="1"/>
    <col min="5" max="5" width="12" style="3" bestFit="1" customWidth="1"/>
    <col min="6" max="6" width="9.28515625" style="3" bestFit="1" customWidth="1"/>
    <col min="7" max="13" width="12.140625" style="3" bestFit="1" customWidth="1"/>
    <col min="14" max="15" width="11.140625" style="3" bestFit="1" customWidth="1"/>
    <col min="16" max="24" width="9.28515625" style="3" bestFit="1" customWidth="1"/>
    <col min="25" max="25" width="9.140625" style="3"/>
    <col min="26" max="29" width="9.28515625" style="3" bestFit="1" customWidth="1"/>
    <col min="30" max="16384" width="9.140625" style="3"/>
  </cols>
  <sheetData>
    <row r="2" spans="1:29" x14ac:dyDescent="0.25">
      <c r="A2" s="3">
        <v>33494.572</v>
      </c>
      <c r="B2" s="3">
        <v>0.766250537150856</v>
      </c>
      <c r="D2" s="3">
        <v>0.99982691842755844</v>
      </c>
      <c r="E2" s="3">
        <v>9.6879900634721751E-16</v>
      </c>
    </row>
    <row r="4" spans="1:29" ht="44.25" customHeight="1" x14ac:dyDescent="0.25">
      <c r="G4" s="1" t="s">
        <v>44</v>
      </c>
      <c r="H4" s="1"/>
      <c r="I4" s="1"/>
      <c r="L4" s="1" t="s">
        <v>45</v>
      </c>
      <c r="M4" s="1"/>
      <c r="N4" s="1"/>
      <c r="Q4" s="2" t="s">
        <v>43</v>
      </c>
      <c r="R4" s="2"/>
      <c r="S4" s="2"/>
      <c r="V4" s="2" t="s">
        <v>42</v>
      </c>
      <c r="W4" s="2"/>
      <c r="X4" s="2"/>
      <c r="AA4" s="2" t="s">
        <v>49</v>
      </c>
      <c r="AB4" s="2"/>
      <c r="AC4" s="2"/>
    </row>
    <row r="5" spans="1:29" x14ac:dyDescent="0.25">
      <c r="A5" s="3" t="s">
        <v>29</v>
      </c>
      <c r="B5" s="3" t="s">
        <v>30</v>
      </c>
      <c r="C5" s="3" t="s">
        <v>31</v>
      </c>
      <c r="D5" s="3" t="s">
        <v>32</v>
      </c>
      <c r="F5" s="3" t="s">
        <v>29</v>
      </c>
      <c r="G5" s="3" t="s">
        <v>30</v>
      </c>
      <c r="H5" s="3" t="s">
        <v>31</v>
      </c>
      <c r="I5" s="3" t="s">
        <v>32</v>
      </c>
      <c r="K5" s="3" t="s">
        <v>29</v>
      </c>
      <c r="L5" s="3" t="s">
        <v>30</v>
      </c>
      <c r="M5" s="3" t="s">
        <v>31</v>
      </c>
      <c r="N5" s="3" t="s">
        <v>32</v>
      </c>
      <c r="P5" s="3" t="s">
        <v>29</v>
      </c>
      <c r="U5" s="3" t="s">
        <v>29</v>
      </c>
      <c r="Z5" s="3" t="s">
        <v>29</v>
      </c>
      <c r="AA5" s="3" t="s">
        <v>30</v>
      </c>
      <c r="AB5" s="3" t="s">
        <v>31</v>
      </c>
      <c r="AC5" s="3" t="s">
        <v>32</v>
      </c>
    </row>
    <row r="6" spans="1:29" x14ac:dyDescent="0.25">
      <c r="B6" s="3">
        <v>0.73799999999999999</v>
      </c>
      <c r="C6" s="3">
        <v>0.73799999999999999</v>
      </c>
      <c r="D6" s="3">
        <v>0.73799999999999999</v>
      </c>
      <c r="F6" s="3">
        <v>2024</v>
      </c>
      <c r="G6" s="3">
        <f>(B9-$B$6)*$B$2*Output!$Y$98*$D$2/Output!$Y$95/1000000</f>
        <v>10.638306834681677</v>
      </c>
      <c r="H6" s="3">
        <f>(C9-$B$6)*$B$2*Output!$Y$98*$D$2/Output!$Y$95/1000000</f>
        <v>20.972857945189094</v>
      </c>
      <c r="I6" s="3">
        <f>(D9-$B$6)*$B$2*Output!$Y$98*$D$2/Output!$Y$95/1000000</f>
        <v>31.307409055696549</v>
      </c>
      <c r="K6" s="3">
        <v>2024</v>
      </c>
      <c r="L6" s="3">
        <f>(B9-$B$6)*$B$2*Output!$Y$101*$E$2/Output!$Y$95/1000000</f>
        <v>5.3411187623350335E-15</v>
      </c>
      <c r="M6" s="3">
        <f>(C9-$B$6)*$B$2*Output!$Y$101*$E$2/Output!$Y$95/1000000</f>
        <v>1.0529732485779419E-14</v>
      </c>
      <c r="N6" s="3">
        <f>(D9-$B$6)*$B$2*Output!$Y$101*$E$2/Output!$Y$95/1000000</f>
        <v>1.5718346209223822E-14</v>
      </c>
      <c r="P6" s="3">
        <v>2024</v>
      </c>
      <c r="Q6" s="3">
        <f>($A$2-(G6*2+L6*1.204))/$A$2*100</f>
        <v>99.936477427837076</v>
      </c>
      <c r="R6" s="3">
        <f t="shared" ref="R6:S21" si="0">($A$2-(H6*2+M6*1.204))/$A$2*100</f>
        <v>99.87476861656755</v>
      </c>
      <c r="S6" s="3">
        <f t="shared" si="0"/>
        <v>99.81305980529801</v>
      </c>
      <c r="U6" s="3">
        <v>2024</v>
      </c>
      <c r="V6" s="3">
        <f>100-Q6</f>
        <v>6.3522572162924007E-2</v>
      </c>
      <c r="W6" s="3">
        <f t="shared" ref="W6:X21" si="1">100-R6</f>
        <v>0.12523138343244966</v>
      </c>
      <c r="X6" s="3">
        <f t="shared" si="1"/>
        <v>0.18694019470198953</v>
      </c>
      <c r="Z6" s="3">
        <v>2024</v>
      </c>
      <c r="AA6" s="3">
        <f>V6/100*$A$2</f>
        <v>21.27661366936254</v>
      </c>
      <c r="AB6" s="3">
        <f t="shared" ref="AB6:AC21" si="2">W6/100*$A$2</f>
        <v>41.945715890377919</v>
      </c>
      <c r="AC6" s="3">
        <f t="shared" si="2"/>
        <v>62.614818111398073</v>
      </c>
    </row>
    <row r="7" spans="1:29" x14ac:dyDescent="0.25">
      <c r="F7" s="3">
        <v>2025</v>
      </c>
      <c r="G7" s="3">
        <f>(B10-$B$6)*$B$2*Output!$Y$98*$D$2/Output!$Y$95/1000000</f>
        <v>21.276613669363385</v>
      </c>
      <c r="H7" s="3">
        <f>(C10-$B$6)*$B$2*Output!$Y$98*$D$2/Output!$Y$95/1000000</f>
        <v>43.930625931003689</v>
      </c>
      <c r="I7" s="3">
        <f>(D10-$B$6)*$B$2*Output!$Y$98*$D$2/Output!$Y$95/1000000</f>
        <v>66.584638192643979</v>
      </c>
      <c r="K7" s="3">
        <v>2025</v>
      </c>
      <c r="L7" s="3">
        <f>(B10-$B$6)*$B$2*Output!$Y$101*$E$2/Output!$Y$95/1000000</f>
        <v>1.0682237524670086E-14</v>
      </c>
      <c r="M7" s="3">
        <f>(C10-$B$6)*$B$2*Output!$Y$101*$E$2/Output!$Y$95/1000000</f>
        <v>2.2056018316398443E-14</v>
      </c>
      <c r="N7" s="3">
        <f>(D10-$B$6)*$B$2*Output!$Y$101*$E$2/Output!$Y$95/1000000</f>
        <v>3.3429799108126798E-14</v>
      </c>
      <c r="P7" s="3">
        <v>2025</v>
      </c>
      <c r="Q7" s="3">
        <f t="shared" ref="Q7:S32" si="3">($A$2-(G7*2+L7*1.204))/$A$2*100</f>
        <v>99.872954855674152</v>
      </c>
      <c r="R7" s="3">
        <f t="shared" si="0"/>
        <v>99.737685103538539</v>
      </c>
      <c r="S7" s="3">
        <f t="shared" si="0"/>
        <v>99.602415351402925</v>
      </c>
      <c r="U7" s="3">
        <v>2025</v>
      </c>
      <c r="V7" s="3">
        <f t="shared" ref="V7:X32" si="4">100-Q7</f>
        <v>0.12704514432584801</v>
      </c>
      <c r="W7" s="3">
        <f t="shared" si="1"/>
        <v>0.26231489646146144</v>
      </c>
      <c r="X7" s="3">
        <f t="shared" si="1"/>
        <v>0.39758464859707487</v>
      </c>
      <c r="Z7" s="3">
        <v>2025</v>
      </c>
      <c r="AA7" s="3">
        <f t="shared" ref="AA7:AC32" si="5">V7/100*$A$2</f>
        <v>42.55322733872508</v>
      </c>
      <c r="AB7" s="3">
        <f t="shared" si="2"/>
        <v>87.861251862009652</v>
      </c>
      <c r="AC7" s="3">
        <f t="shared" si="2"/>
        <v>133.16927638529424</v>
      </c>
    </row>
    <row r="8" spans="1:29" x14ac:dyDescent="0.25">
      <c r="F8" s="3">
        <v>2026</v>
      </c>
      <c r="G8" s="3">
        <f>(B11-$B$6)*$B$2*Output!$Y$98*$D$2/Output!$Y$95/1000000</f>
        <v>31.91492050404506</v>
      </c>
      <c r="H8" s="3">
        <f>(C11-$B$6)*$B$2*Output!$Y$98*$D$2/Output!$Y$95/1000000</f>
        <v>69.12499312548492</v>
      </c>
      <c r="I8" s="3">
        <f>(D11-$B$6)*$B$2*Output!$Y$98*$D$2/Output!$Y$95/1000000</f>
        <v>106.33506574692457</v>
      </c>
      <c r="K8" s="3">
        <v>2026</v>
      </c>
      <c r="L8" s="3">
        <f>(B11-$B$6)*$B$2*Output!$Y$101*$E$2/Output!$Y$95/1000000</f>
        <v>1.6023356287005122E-14</v>
      </c>
      <c r="M8" s="3">
        <f>(C11-$B$6)*$B$2*Output!$Y$101*$E$2/Output!$Y$95/1000000</f>
        <v>3.4705221748744122E-14</v>
      </c>
      <c r="N8" s="3">
        <f>(D11-$B$6)*$B$2*Output!$Y$101*$E$2/Output!$Y$95/1000000</f>
        <v>5.3387087210483028E-14</v>
      </c>
      <c r="P8" s="3">
        <v>2026</v>
      </c>
      <c r="Q8" s="3">
        <f t="shared" si="3"/>
        <v>99.809432283511228</v>
      </c>
      <c r="R8" s="3">
        <f t="shared" si="0"/>
        <v>99.587246595505178</v>
      </c>
      <c r="S8" s="3">
        <f t="shared" si="0"/>
        <v>99.365060907499142</v>
      </c>
      <c r="U8" s="3">
        <v>2026</v>
      </c>
      <c r="V8" s="3">
        <f t="shared" si="4"/>
        <v>0.19056771648877202</v>
      </c>
      <c r="W8" s="3">
        <f t="shared" si="1"/>
        <v>0.41275340449482201</v>
      </c>
      <c r="X8" s="3">
        <f t="shared" si="1"/>
        <v>0.63493909250085778</v>
      </c>
      <c r="Z8" s="3">
        <v>2026</v>
      </c>
      <c r="AA8" s="3">
        <f t="shared" si="5"/>
        <v>63.829841008087612</v>
      </c>
      <c r="AB8" s="3">
        <f t="shared" si="2"/>
        <v>138.24998625096939</v>
      </c>
      <c r="AC8" s="3">
        <f t="shared" si="2"/>
        <v>212.67013149384641</v>
      </c>
    </row>
    <row r="9" spans="1:29" x14ac:dyDescent="0.25">
      <c r="A9" s="3">
        <v>2024</v>
      </c>
      <c r="B9" s="3">
        <v>0.76979841280354044</v>
      </c>
      <c r="C9" s="3">
        <v>0.80068888508056379</v>
      </c>
      <c r="D9" s="3">
        <v>0.83157935735758726</v>
      </c>
      <c r="F9" s="3">
        <v>2027</v>
      </c>
      <c r="G9" s="3">
        <f>(B12-$B$6)*$B$2*Output!$Y$98*$D$2/Output!$Y$95/1000000</f>
        <v>42.553227338726742</v>
      </c>
      <c r="H9" s="3">
        <f>(C12-$B$6)*$B$2*Output!$Y$98*$D$2/Output!$Y$95/1000000</f>
        <v>96.839563209680804</v>
      </c>
      <c r="I9" s="3">
        <f>(D12-$B$6)*$B$2*Output!$Y$98*$D$2/Output!$Y$95/1000000</f>
        <v>151.12589908063461</v>
      </c>
      <c r="K9" s="3">
        <v>2027</v>
      </c>
      <c r="L9" s="3">
        <f>(B12-$B$6)*$B$2*Output!$Y$101*$E$2/Output!$Y$95/1000000</f>
        <v>2.136447504934015E-14</v>
      </c>
      <c r="M9" s="3">
        <f>(C12-$B$6)*$B$2*Output!$Y$101*$E$2/Output!$Y$95/1000000</f>
        <v>4.8619730191400567E-14</v>
      </c>
      <c r="N9" s="3">
        <f>(D12-$B$6)*$B$2*Output!$Y$101*$E$2/Output!$Y$95/1000000</f>
        <v>7.5874985333460846E-14</v>
      </c>
      <c r="P9" s="3">
        <v>2027</v>
      </c>
      <c r="Q9" s="3">
        <f t="shared" si="3"/>
        <v>99.745909711348304</v>
      </c>
      <c r="R9" s="3">
        <f t="shared" si="0"/>
        <v>99.421759661776363</v>
      </c>
      <c r="S9" s="3">
        <f t="shared" si="0"/>
        <v>99.097609612204423</v>
      </c>
      <c r="U9" s="3">
        <v>2027</v>
      </c>
      <c r="V9" s="3">
        <f t="shared" si="4"/>
        <v>0.25409028865169603</v>
      </c>
      <c r="W9" s="3">
        <f t="shared" si="1"/>
        <v>0.57824033822363674</v>
      </c>
      <c r="X9" s="3">
        <f t="shared" si="1"/>
        <v>0.90239038779557745</v>
      </c>
      <c r="Z9" s="3">
        <v>2027</v>
      </c>
      <c r="AA9" s="3">
        <f t="shared" si="5"/>
        <v>85.106454677450159</v>
      </c>
      <c r="AB9" s="3">
        <f t="shared" si="2"/>
        <v>193.67912641935953</v>
      </c>
      <c r="AC9" s="3">
        <f t="shared" si="2"/>
        <v>302.25179816126888</v>
      </c>
    </row>
    <row r="10" spans="1:29" x14ac:dyDescent="0.25">
      <c r="A10" s="3">
        <v>2025</v>
      </c>
      <c r="B10" s="3">
        <v>0.80159682560708101</v>
      </c>
      <c r="C10" s="3">
        <v>0.86931076211469072</v>
      </c>
      <c r="D10" s="3">
        <v>0.93702469862230042</v>
      </c>
      <c r="F10" s="3">
        <v>2028</v>
      </c>
      <c r="G10" s="3">
        <f>(B13-$B$6)*$B$2*Output!$Y$98*$D$2/Output!$Y$95/1000000</f>
        <v>53.191534173408449</v>
      </c>
      <c r="H10" s="3">
        <f>(C13-$B$6)*$B$2*Output!$Y$98*$D$2/Output!$Y$95/1000000</f>
        <v>127.39390117929628</v>
      </c>
      <c r="I10" s="3">
        <f>(D13-$B$6)*$B$2*Output!$Y$98*$D$2/Output!$Y$95/1000000</f>
        <v>201.59626818518402</v>
      </c>
      <c r="K10" s="3">
        <v>2028</v>
      </c>
      <c r="L10" s="3">
        <f>(B13-$B$6)*$B$2*Output!$Y$101*$E$2/Output!$Y$95/1000000</f>
        <v>2.6705593811675213E-14</v>
      </c>
      <c r="M10" s="3">
        <f>(C13-$B$6)*$B$2*Output!$Y$101*$E$2/Output!$Y$95/1000000</f>
        <v>6.3959985961069969E-14</v>
      </c>
      <c r="N10" s="3">
        <f>(D13-$B$6)*$B$2*Output!$Y$101*$E$2/Output!$Y$95/1000000</f>
        <v>1.0121437811046467E-13</v>
      </c>
      <c r="P10" s="3">
        <v>2028</v>
      </c>
      <c r="Q10" s="3">
        <f t="shared" si="3"/>
        <v>99.682387139185352</v>
      </c>
      <c r="R10" s="3">
        <f t="shared" si="0"/>
        <v>99.239316142452594</v>
      </c>
      <c r="S10" s="3">
        <f t="shared" si="0"/>
        <v>98.796245145719823</v>
      </c>
      <c r="U10" s="3">
        <v>2028</v>
      </c>
      <c r="V10" s="3">
        <f t="shared" si="4"/>
        <v>0.31761286081464846</v>
      </c>
      <c r="W10" s="3">
        <f t="shared" si="1"/>
        <v>0.76068385754740575</v>
      </c>
      <c r="X10" s="3">
        <f t="shared" si="1"/>
        <v>1.2037548542801773</v>
      </c>
      <c r="Z10" s="3">
        <v>2028</v>
      </c>
      <c r="AA10" s="3">
        <f t="shared" si="5"/>
        <v>106.38306834682221</v>
      </c>
      <c r="AB10" s="3">
        <f t="shared" si="2"/>
        <v>254.78780235859327</v>
      </c>
      <c r="AC10" s="3">
        <f t="shared" si="2"/>
        <v>403.19253637036906</v>
      </c>
    </row>
    <row r="11" spans="1:29" x14ac:dyDescent="0.25">
      <c r="A11" s="3">
        <v>2026</v>
      </c>
      <c r="B11" s="3">
        <v>0.83339523841062146</v>
      </c>
      <c r="C11" s="3">
        <v>0.94461794217856254</v>
      </c>
      <c r="D11" s="3">
        <v>1.0558406459465031</v>
      </c>
      <c r="F11" s="3">
        <v>2029</v>
      </c>
      <c r="G11" s="3">
        <f>(B14-$B$6)*$B$2*Output!$Y$98*$D$2/Output!$Y$95/1000000</f>
        <v>63.829841008090121</v>
      </c>
      <c r="H11" s="3">
        <f>(C14-$B$6)*$B$2*Output!$Y$98*$D$2/Output!$Y$95/1000000</f>
        <v>161.1480932860419</v>
      </c>
      <c r="I11" s="3">
        <f>(D14-$B$6)*$B$2*Output!$Y$98*$D$2/Output!$Y$95/1000000</f>
        <v>258.4663455639934</v>
      </c>
      <c r="K11" s="3">
        <v>2029</v>
      </c>
      <c r="L11" s="3">
        <f>(B14-$B$6)*$B$2*Output!$Y$101*$E$2/Output!$Y$95/1000000</f>
        <v>3.2046712574010244E-14</v>
      </c>
      <c r="M11" s="3">
        <f>(C14-$B$6)*$B$2*Output!$Y$101*$E$2/Output!$Y$95/1000000</f>
        <v>8.090677566834338E-14</v>
      </c>
      <c r="N11" s="3">
        <f>(D14-$B$6)*$B$2*Output!$Y$101*$E$2/Output!$Y$95/1000000</f>
        <v>1.2976683876267647E-13</v>
      </c>
      <c r="P11" s="3">
        <v>2029</v>
      </c>
      <c r="Q11" s="3">
        <f t="shared" si="3"/>
        <v>99.618864567022442</v>
      </c>
      <c r="R11" s="3">
        <f t="shared" si="0"/>
        <v>99.037765920483807</v>
      </c>
      <c r="S11" s="3">
        <f t="shared" si="0"/>
        <v>98.456667273945214</v>
      </c>
      <c r="U11" s="3">
        <v>2029</v>
      </c>
      <c r="V11" s="3">
        <f t="shared" si="4"/>
        <v>0.38113543297755825</v>
      </c>
      <c r="W11" s="3">
        <f t="shared" si="1"/>
        <v>0.96223407951619322</v>
      </c>
      <c r="X11" s="3">
        <f t="shared" si="1"/>
        <v>1.5433327260547856</v>
      </c>
      <c r="Z11" s="3">
        <v>2029</v>
      </c>
      <c r="AA11" s="3">
        <f t="shared" si="5"/>
        <v>127.65968201618</v>
      </c>
      <c r="AB11" s="3">
        <f t="shared" si="2"/>
        <v>322.29618657208863</v>
      </c>
      <c r="AC11" s="3">
        <f t="shared" si="2"/>
        <v>516.93269112798293</v>
      </c>
    </row>
    <row r="12" spans="1:29" x14ac:dyDescent="0.25">
      <c r="A12" s="3">
        <v>2027</v>
      </c>
      <c r="B12" s="3">
        <v>0.86519365121416192</v>
      </c>
      <c r="C12" s="3">
        <v>1.0274581303687431</v>
      </c>
      <c r="D12" s="3">
        <v>1.1897226095233235</v>
      </c>
      <c r="F12" s="3">
        <v>2030</v>
      </c>
      <c r="G12" s="3">
        <f>(B15-$B$6)*$B$2*Output!$Y$98*$D$2/Output!$Y$95/1000000</f>
        <v>74.468147842771799</v>
      </c>
      <c r="H12" s="3">
        <f>(C15-$B$6)*$B$2*Output!$Y$98*$D$2/Output!$Y$95/1000000</f>
        <v>198.50788518546037</v>
      </c>
      <c r="I12" s="3">
        <f>(D15-$B$6)*$B$2*Output!$Y$98*$D$2/Output!$Y$95/1000000</f>
        <v>322.54762252814868</v>
      </c>
      <c r="K12" s="3">
        <v>2030</v>
      </c>
      <c r="L12" s="3">
        <f>(B15-$B$6)*$B$2*Output!$Y$101*$E$2/Output!$Y$95/1000000</f>
        <v>3.7387831336345266E-14</v>
      </c>
      <c r="M12" s="3">
        <f>(C15-$B$6)*$B$2*Output!$Y$101*$E$2/Output!$Y$95/1000000</f>
        <v>9.9663809900557024E-14</v>
      </c>
      <c r="N12" s="3">
        <f>(D15-$B$6)*$B$2*Output!$Y$101*$E$2/Output!$Y$95/1000000</f>
        <v>1.6193978846476865E-13</v>
      </c>
      <c r="P12" s="3">
        <v>2030</v>
      </c>
      <c r="Q12" s="3">
        <f t="shared" si="3"/>
        <v>99.555341994859532</v>
      </c>
      <c r="R12" s="3">
        <f t="shared" si="0"/>
        <v>98.814686241188809</v>
      </c>
      <c r="S12" s="3">
        <f t="shared" si="0"/>
        <v>98.074030487518101</v>
      </c>
      <c r="U12" s="3">
        <v>2030</v>
      </c>
      <c r="V12" s="3">
        <f t="shared" si="4"/>
        <v>0.44465800514046805</v>
      </c>
      <c r="W12" s="3">
        <f t="shared" si="1"/>
        <v>1.1853137588111906</v>
      </c>
      <c r="X12" s="3">
        <f t="shared" si="1"/>
        <v>1.925969512481899</v>
      </c>
      <c r="Z12" s="3">
        <v>2030</v>
      </c>
      <c r="AA12" s="3">
        <f t="shared" si="5"/>
        <v>148.93629568553777</v>
      </c>
      <c r="AB12" s="3">
        <f t="shared" si="2"/>
        <v>397.01577037092056</v>
      </c>
      <c r="AC12" s="3">
        <f t="shared" si="2"/>
        <v>645.09524505629861</v>
      </c>
    </row>
    <row r="13" spans="1:29" x14ac:dyDescent="0.25">
      <c r="A13" s="3">
        <v>2028</v>
      </c>
      <c r="B13" s="3">
        <v>0.89699206401770248</v>
      </c>
      <c r="C13" s="3">
        <v>1.1187865218877113</v>
      </c>
      <c r="D13" s="3">
        <v>1.3405809797577197</v>
      </c>
      <c r="F13" s="3">
        <v>2031</v>
      </c>
      <c r="G13" s="3">
        <f>(B16-$B$6)*$B$2*Output!$Y$98*$D$2/Output!$Y$95/1000000</f>
        <v>85.106454677453485</v>
      </c>
      <c r="H13" s="3">
        <f>(C16-$B$6)*$B$2*Output!$Y$98*$D$2/Output!$Y$95/1000000</f>
        <v>212.47952584355608</v>
      </c>
      <c r="I13" s="3">
        <f>(D16-$B$6)*$B$2*Output!$Y$98*$D$2/Output!$Y$95/1000000</f>
        <v>339.85259700965844</v>
      </c>
      <c r="K13" s="3">
        <v>2031</v>
      </c>
      <c r="L13" s="3">
        <f>(B16-$B$6)*$B$2*Output!$Y$101*$E$2/Output!$Y$95/1000000</f>
        <v>4.27289500986803E-14</v>
      </c>
      <c r="M13" s="3">
        <f>(C16-$B$6)*$B$2*Output!$Y$101*$E$2/Output!$Y$95/1000000</f>
        <v>1.0667847804457762E-13</v>
      </c>
      <c r="N13" s="3">
        <f>(D16-$B$6)*$B$2*Output!$Y$101*$E$2/Output!$Y$95/1000000</f>
        <v>1.7062800599047482E-13</v>
      </c>
      <c r="P13" s="3">
        <v>2031</v>
      </c>
      <c r="Q13" s="3">
        <f t="shared" si="3"/>
        <v>99.49181942269658</v>
      </c>
      <c r="R13" s="3">
        <f t="shared" si="0"/>
        <v>98.731259943589933</v>
      </c>
      <c r="S13" s="3">
        <f t="shared" si="0"/>
        <v>97.970700464483258</v>
      </c>
      <c r="U13" s="3">
        <v>2031</v>
      </c>
      <c r="V13" s="3">
        <f t="shared" si="4"/>
        <v>0.50818057730342048</v>
      </c>
      <c r="W13" s="3">
        <f t="shared" si="1"/>
        <v>1.268740056410067</v>
      </c>
      <c r="X13" s="3">
        <f t="shared" si="1"/>
        <v>2.029299535516742</v>
      </c>
      <c r="Z13" s="3">
        <v>2031</v>
      </c>
      <c r="AA13" s="3">
        <f t="shared" si="5"/>
        <v>170.21290935490981</v>
      </c>
      <c r="AB13" s="3">
        <f t="shared" si="2"/>
        <v>424.9590516871105</v>
      </c>
      <c r="AC13" s="3">
        <f t="shared" si="2"/>
        <v>679.70519401932074</v>
      </c>
    </row>
    <row r="14" spans="1:29" x14ac:dyDescent="0.25">
      <c r="A14" s="3">
        <v>2029</v>
      </c>
      <c r="B14" s="3">
        <v>0.92879047682124294</v>
      </c>
      <c r="C14" s="3">
        <v>1.219679431928731</v>
      </c>
      <c r="D14" s="3">
        <v>1.5105683870362183</v>
      </c>
      <c r="F14" s="3">
        <v>2032</v>
      </c>
      <c r="G14" s="3">
        <f>(B17-$B$6)*$B$2*Output!$Y$98*$D$2/Output!$Y$95/1000000</f>
        <v>95.744761512135156</v>
      </c>
      <c r="H14" s="3">
        <f>(C17-$B$6)*$B$2*Output!$Y$98*$D$2/Output!$Y$95/1000000</f>
        <v>226.71410678801553</v>
      </c>
      <c r="I14" s="3">
        <f>(D17-$B$6)*$B$2*Output!$Y$98*$D$2/Output!$Y$95/1000000</f>
        <v>357.68345206389546</v>
      </c>
      <c r="K14" s="3">
        <v>2032</v>
      </c>
      <c r="L14" s="3">
        <f>(B17-$B$6)*$B$2*Output!$Y$101*$E$2/Output!$Y$95/1000000</f>
        <v>4.8070068861015353E-14</v>
      </c>
      <c r="M14" s="3">
        <f>(C17-$B$6)*$B$2*Output!$Y$101*$E$2/Output!$Y$95/1000000</f>
        <v>1.1382515923528838E-13</v>
      </c>
      <c r="N14" s="3">
        <f>(D17-$B$6)*$B$2*Output!$Y$101*$E$2/Output!$Y$95/1000000</f>
        <v>1.795802496095612E-13</v>
      </c>
      <c r="P14" s="3">
        <v>2032</v>
      </c>
      <c r="Q14" s="3">
        <f t="shared" si="3"/>
        <v>99.42829685053367</v>
      </c>
      <c r="R14" s="3">
        <f t="shared" si="0"/>
        <v>98.646263598842125</v>
      </c>
      <c r="S14" s="3">
        <f t="shared" si="0"/>
        <v>97.86423034715061</v>
      </c>
      <c r="U14" s="3">
        <v>2032</v>
      </c>
      <c r="V14" s="3">
        <f t="shared" si="4"/>
        <v>0.57170314946633027</v>
      </c>
      <c r="W14" s="3">
        <f t="shared" si="1"/>
        <v>1.3537364011578745</v>
      </c>
      <c r="X14" s="3">
        <f t="shared" si="1"/>
        <v>2.1357696528493904</v>
      </c>
      <c r="Z14" s="3">
        <v>2032</v>
      </c>
      <c r="AA14" s="3">
        <f t="shared" si="5"/>
        <v>191.48952302426761</v>
      </c>
      <c r="AB14" s="3">
        <f t="shared" si="2"/>
        <v>453.4282135760331</v>
      </c>
      <c r="AC14" s="3">
        <f t="shared" si="2"/>
        <v>715.3669041277891</v>
      </c>
    </row>
    <row r="15" spans="1:29" x14ac:dyDescent="0.25">
      <c r="A15" s="3">
        <v>2030</v>
      </c>
      <c r="B15" s="3">
        <v>0.96058888962478339</v>
      </c>
      <c r="C15" s="3">
        <v>1.3313496538478022</v>
      </c>
      <c r="D15" s="3">
        <v>1.7021104180708204</v>
      </c>
      <c r="F15" s="3">
        <v>2033</v>
      </c>
      <c r="G15" s="3">
        <f>(B18-$B$6)*$B$2*Output!$Y$98*$D$2/Output!$Y$95/1000000</f>
        <v>106.38306834681684</v>
      </c>
      <c r="H15" s="3">
        <f>(C18-$B$6)*$B$2*Output!$Y$98*$D$2/Output!$Y$95/1000000</f>
        <v>241.21961850669118</v>
      </c>
      <c r="I15" s="3">
        <f>(D18-$B$6)*$B$2*Output!$Y$98*$D$2/Output!$Y$95/1000000</f>
        <v>376.05616866656533</v>
      </c>
      <c r="K15" s="3">
        <v>2033</v>
      </c>
      <c r="L15" s="3">
        <f>(B18-$B$6)*$B$2*Output!$Y$101*$E$2/Output!$Y$95/1000000</f>
        <v>5.3411187623350375E-14</v>
      </c>
      <c r="M15" s="3">
        <f>(C18-$B$6)*$B$2*Output!$Y$101*$E$2/Output!$Y$95/1000000</f>
        <v>1.2110786521490093E-13</v>
      </c>
      <c r="N15" s="3">
        <f>(D18-$B$6)*$B$2*Output!$Y$101*$E$2/Output!$Y$95/1000000</f>
        <v>1.8880454280645133E-13</v>
      </c>
      <c r="P15" s="3">
        <v>2033</v>
      </c>
      <c r="Q15" s="3">
        <f t="shared" si="3"/>
        <v>99.364774278370732</v>
      </c>
      <c r="R15" s="3">
        <f t="shared" si="0"/>
        <v>98.559649494809548</v>
      </c>
      <c r="S15" s="3">
        <f t="shared" si="0"/>
        <v>97.754524711248351</v>
      </c>
      <c r="U15" s="3">
        <v>2033</v>
      </c>
      <c r="V15" s="3">
        <f t="shared" si="4"/>
        <v>0.63522572162926849</v>
      </c>
      <c r="W15" s="3">
        <f t="shared" si="1"/>
        <v>1.4403505051904517</v>
      </c>
      <c r="X15" s="3">
        <f t="shared" si="1"/>
        <v>2.2454752887516491</v>
      </c>
      <c r="Z15" s="3">
        <v>2033</v>
      </c>
      <c r="AA15" s="3">
        <f t="shared" si="5"/>
        <v>212.76613669363491</v>
      </c>
      <c r="AB15" s="3">
        <f t="shared" si="2"/>
        <v>482.43923701337962</v>
      </c>
      <c r="AC15" s="3">
        <f t="shared" si="2"/>
        <v>752.11233733312906</v>
      </c>
    </row>
    <row r="16" spans="1:29" x14ac:dyDescent="0.25">
      <c r="A16" s="3">
        <v>2031</v>
      </c>
      <c r="B16" s="3">
        <v>0.99238730242832385</v>
      </c>
      <c r="C16" s="3">
        <v>1.3731115624008141</v>
      </c>
      <c r="D16" s="3">
        <v>1.7538358223733037</v>
      </c>
      <c r="F16" s="3">
        <v>2034</v>
      </c>
      <c r="G16" s="3">
        <f>(B19-$B$6)*$B$2*Output!$Y$98*$D$2/Output!$Y$95/1000000</f>
        <v>117.02137518149857</v>
      </c>
      <c r="H16" s="3">
        <f>(C19-$B$6)*$B$2*Output!$Y$98*$D$2/Output!$Y$95/1000000</f>
        <v>256.00429431023429</v>
      </c>
      <c r="I16" s="3">
        <f>(D19-$B$6)*$B$2*Output!$Y$98*$D$2/Output!$Y$95/1000000</f>
        <v>394.98721343896995</v>
      </c>
      <c r="K16" s="3">
        <v>2034</v>
      </c>
      <c r="L16" s="3">
        <f>(B19-$B$6)*$B$2*Output!$Y$101*$E$2/Output!$Y$95/1000000</f>
        <v>5.875230638568546E-14</v>
      </c>
      <c r="M16" s="3">
        <f>(C19-$B$6)*$B$2*Output!$Y$101*$E$2/Output!$Y$95/1000000</f>
        <v>1.2853072963839241E-13</v>
      </c>
      <c r="N16" s="3">
        <f>(D19-$B$6)*$B$2*Output!$Y$101*$E$2/Output!$Y$95/1000000</f>
        <v>1.9830915289109931E-13</v>
      </c>
      <c r="P16" s="3">
        <v>2034</v>
      </c>
      <c r="Q16" s="3">
        <f t="shared" si="3"/>
        <v>99.301251706207808</v>
      </c>
      <c r="R16" s="3">
        <f t="shared" si="0"/>
        <v>98.471368469433003</v>
      </c>
      <c r="S16" s="3">
        <f t="shared" si="0"/>
        <v>97.641485232658169</v>
      </c>
      <c r="U16" s="3">
        <v>2034</v>
      </c>
      <c r="V16" s="3">
        <f t="shared" si="4"/>
        <v>0.6987482937921925</v>
      </c>
      <c r="W16" s="3">
        <f t="shared" si="1"/>
        <v>1.5286315305669973</v>
      </c>
      <c r="X16" s="3">
        <f t="shared" si="1"/>
        <v>2.3585147673418305</v>
      </c>
      <c r="Z16" s="3">
        <v>2034</v>
      </c>
      <c r="AA16" s="3">
        <f t="shared" si="5"/>
        <v>234.04275036299745</v>
      </c>
      <c r="AB16" s="3">
        <f t="shared" si="2"/>
        <v>512.00858862046493</v>
      </c>
      <c r="AC16" s="3">
        <f t="shared" si="2"/>
        <v>789.97442687794194</v>
      </c>
    </row>
    <row r="17" spans="1:29" x14ac:dyDescent="0.25">
      <c r="A17" s="3">
        <v>2032</v>
      </c>
      <c r="B17" s="3">
        <v>1.0241857152318643</v>
      </c>
      <c r="C17" s="3">
        <v>1.4156594121659385</v>
      </c>
      <c r="D17" s="3">
        <v>1.8071331091000116</v>
      </c>
      <c r="F17" s="3">
        <v>2035</v>
      </c>
      <c r="G17" s="3">
        <f>(B20-$B$6)*$B$2*Output!$Y$98*$D$2/Output!$Y$95/1000000</f>
        <v>127.65968201618024</v>
      </c>
      <c r="H17" s="3">
        <f>(C20-$B$6)*$B$2*Output!$Y$98*$D$2/Output!$Y$95/1000000</f>
        <v>271.07661771123213</v>
      </c>
      <c r="I17" s="3">
        <f>(D20-$B$6)*$B$2*Output!$Y$98*$D$2/Output!$Y$95/1000000</f>
        <v>414.49355340628375</v>
      </c>
      <c r="K17" s="3">
        <v>2035</v>
      </c>
      <c r="L17" s="3">
        <f>(B20-$B$6)*$B$2*Output!$Y$101*$E$2/Output!$Y$95/1000000</f>
        <v>6.4093425148020488E-14</v>
      </c>
      <c r="M17" s="3">
        <f>(C20-$B$6)*$B$2*Output!$Y$101*$E$2/Output!$Y$95/1000000</f>
        <v>1.3609801177831012E-13</v>
      </c>
      <c r="N17" s="3">
        <f>(D20-$B$6)*$B$2*Output!$Y$101*$E$2/Output!$Y$95/1000000</f>
        <v>2.0810259840859955E-13</v>
      </c>
      <c r="P17" s="3">
        <v>2035</v>
      </c>
      <c r="Q17" s="3">
        <f t="shared" si="3"/>
        <v>99.237729134044883</v>
      </c>
      <c r="R17" s="3">
        <f t="shared" si="0"/>
        <v>98.381369866668351</v>
      </c>
      <c r="S17" s="3">
        <f t="shared" si="0"/>
        <v>97.525010599291832</v>
      </c>
      <c r="U17" s="3">
        <v>2035</v>
      </c>
      <c r="V17" s="3">
        <f t="shared" si="4"/>
        <v>0.76227086595511651</v>
      </c>
      <c r="W17" s="3">
        <f t="shared" si="1"/>
        <v>1.6186301333316493</v>
      </c>
      <c r="X17" s="3">
        <f t="shared" si="1"/>
        <v>2.4749894007081679</v>
      </c>
      <c r="Z17" s="3">
        <v>2035</v>
      </c>
      <c r="AA17" s="3">
        <f t="shared" si="5"/>
        <v>255.31936403236</v>
      </c>
      <c r="AB17" s="3">
        <f t="shared" si="2"/>
        <v>542.15323542246529</v>
      </c>
      <c r="AC17" s="3">
        <f t="shared" si="2"/>
        <v>828.9871068125658</v>
      </c>
    </row>
    <row r="18" spans="1:29" x14ac:dyDescent="0.25">
      <c r="A18" s="3">
        <v>2033</v>
      </c>
      <c r="B18" s="3">
        <v>1.0559841280354048</v>
      </c>
      <c r="C18" s="3">
        <v>1.4590170870971904</v>
      </c>
      <c r="D18" s="3">
        <v>1.8620500461589753</v>
      </c>
      <c r="F18" s="3">
        <v>2036</v>
      </c>
      <c r="G18" s="3">
        <f>(B21-$B$6)*$B$2*Output!$Y$98*$D$2/Output!$Y$95/1000000</f>
        <v>138.29798885086191</v>
      </c>
      <c r="H18" s="3">
        <f>(C21-$B$6)*$B$2*Output!$Y$98*$D$2/Output!$Y$95/1000000</f>
        <v>286.4453300275901</v>
      </c>
      <c r="I18" s="3">
        <f>(D21-$B$6)*$B$2*Output!$Y$98*$D$2/Output!$Y$95/1000000</f>
        <v>434.59267120431821</v>
      </c>
      <c r="K18" s="3">
        <v>2036</v>
      </c>
      <c r="L18" s="3">
        <f>(B21-$B$6)*$B$2*Output!$Y$101*$E$2/Output!$Y$95/1000000</f>
        <v>6.9434543910355516E-14</v>
      </c>
      <c r="M18" s="3">
        <f>(C21-$B$6)*$B$2*Output!$Y$101*$E$2/Output!$Y$95/1000000</f>
        <v>1.4381410034216145E-13</v>
      </c>
      <c r="N18" s="3">
        <f>(D21-$B$6)*$B$2*Output!$Y$101*$E$2/Output!$Y$95/1000000</f>
        <v>2.1819365677396734E-13</v>
      </c>
      <c r="P18" s="3">
        <v>2036</v>
      </c>
      <c r="Q18" s="3">
        <f t="shared" si="3"/>
        <v>99.174206561881945</v>
      </c>
      <c r="R18" s="3">
        <f t="shared" si="0"/>
        <v>98.289601491085847</v>
      </c>
      <c r="S18" s="3">
        <f t="shared" si="0"/>
        <v>97.40499642028972</v>
      </c>
      <c r="U18" s="3">
        <v>2036</v>
      </c>
      <c r="V18" s="3">
        <f t="shared" si="4"/>
        <v>0.82579343811805472</v>
      </c>
      <c r="W18" s="3">
        <f t="shared" si="1"/>
        <v>1.7103985089141531</v>
      </c>
      <c r="X18" s="3">
        <f t="shared" si="1"/>
        <v>2.59500357971028</v>
      </c>
      <c r="Z18" s="3">
        <v>2036</v>
      </c>
      <c r="AA18" s="3">
        <f t="shared" si="5"/>
        <v>276.59597770172729</v>
      </c>
      <c r="AB18" s="3">
        <f t="shared" si="2"/>
        <v>572.89066005517736</v>
      </c>
      <c r="AC18" s="3">
        <f t="shared" si="2"/>
        <v>869.1853424086371</v>
      </c>
    </row>
    <row r="19" spans="1:29" x14ac:dyDescent="0.25">
      <c r="A19" s="3">
        <v>2034</v>
      </c>
      <c r="B19" s="3">
        <v>1.0877825408389454</v>
      </c>
      <c r="C19" s="3">
        <v>1.5032091969576546</v>
      </c>
      <c r="D19" s="3">
        <v>1.9186358530763634</v>
      </c>
      <c r="F19" s="3">
        <v>2037</v>
      </c>
      <c r="G19" s="3">
        <f>(B22-$B$6)*$B$2*Output!$Y$98*$D$2/Output!$Y$95/1000000</f>
        <v>148.9362956855436</v>
      </c>
      <c r="H19" s="3">
        <f>(C22-$B$6)*$B$2*Output!$Y$98*$D$2/Output!$Y$95/1000000</f>
        <v>302.11943821697417</v>
      </c>
      <c r="I19" s="3">
        <f>(D22-$B$6)*$B$2*Output!$Y$98*$D$2/Output!$Y$95/1000000</f>
        <v>455.30258074840464</v>
      </c>
      <c r="K19" s="3">
        <v>2037</v>
      </c>
      <c r="L19" s="3">
        <f>(B22-$B$6)*$B$2*Output!$Y$101*$E$2/Output!$Y$95/1000000</f>
        <v>7.4775662672690531E-14</v>
      </c>
      <c r="M19" s="3">
        <f>(C22-$B$6)*$B$2*Output!$Y$101*$E$2/Output!$Y$95/1000000</f>
        <v>1.5168351740581144E-13</v>
      </c>
      <c r="N19" s="3">
        <f>(D22-$B$6)*$B$2*Output!$Y$101*$E$2/Output!$Y$95/1000000</f>
        <v>2.2859137213893228E-13</v>
      </c>
      <c r="P19" s="3">
        <v>2037</v>
      </c>
      <c r="Q19" s="3">
        <f t="shared" si="3"/>
        <v>99.110683989719035</v>
      </c>
      <c r="R19" s="3">
        <f t="shared" si="0"/>
        <v>98.196009561089639</v>
      </c>
      <c r="S19" s="3">
        <f t="shared" si="0"/>
        <v>97.281335132460242</v>
      </c>
      <c r="U19" s="3">
        <v>2037</v>
      </c>
      <c r="V19" s="3">
        <f t="shared" si="4"/>
        <v>0.88931601028096452</v>
      </c>
      <c r="W19" s="3">
        <f t="shared" si="1"/>
        <v>1.8039904389103611</v>
      </c>
      <c r="X19" s="3">
        <f t="shared" si="1"/>
        <v>2.7186648675397578</v>
      </c>
      <c r="Z19" s="3">
        <v>2037</v>
      </c>
      <c r="AA19" s="3">
        <f t="shared" si="5"/>
        <v>297.87259137108504</v>
      </c>
      <c r="AB19" s="3">
        <f t="shared" si="2"/>
        <v>604.23887643394698</v>
      </c>
      <c r="AC19" s="3">
        <f t="shared" si="2"/>
        <v>910.60516149680882</v>
      </c>
    </row>
    <row r="20" spans="1:29" x14ac:dyDescent="0.25">
      <c r="A20" s="3">
        <v>2035</v>
      </c>
      <c r="B20" s="3">
        <v>1.1195809536424859</v>
      </c>
      <c r="C20" s="3">
        <v>1.5482610993760844</v>
      </c>
      <c r="D20" s="3">
        <v>1.9769412451096817</v>
      </c>
      <c r="F20" s="3">
        <v>2038</v>
      </c>
      <c r="G20" s="3">
        <f>(B23-$B$6)*$B$2*Output!$Y$98*$D$2/Output!$Y$95/1000000</f>
        <v>159.57460252022526</v>
      </c>
      <c r="H20" s="3">
        <f>(C23-$B$6)*$B$2*Output!$Y$98*$D$2/Output!$Y$95/1000000</f>
        <v>318.10822294933195</v>
      </c>
      <c r="I20" s="3">
        <f>(D23-$B$6)*$B$2*Output!$Y$98*$D$2/Output!$Y$95/1000000</f>
        <v>476.6418433784383</v>
      </c>
      <c r="K20" s="3">
        <v>2038</v>
      </c>
      <c r="L20" s="3">
        <f>(B23-$B$6)*$B$2*Output!$Y$101*$E$2/Output!$Y$95/1000000</f>
        <v>8.0116781435025572E-14</v>
      </c>
      <c r="M20" s="3">
        <f>(C23-$B$6)*$B$2*Output!$Y$101*$E$2/Output!$Y$95/1000000</f>
        <v>1.5971092246641077E-13</v>
      </c>
      <c r="N20" s="3">
        <f>(D23-$B$6)*$B$2*Output!$Y$101*$E$2/Output!$Y$95/1000000</f>
        <v>2.3930506349779585E-13</v>
      </c>
      <c r="P20" s="3">
        <v>2038</v>
      </c>
      <c r="Q20" s="3">
        <f t="shared" si="3"/>
        <v>99.047161417556111</v>
      </c>
      <c r="R20" s="3">
        <f t="shared" si="0"/>
        <v>98.100538660715927</v>
      </c>
      <c r="S20" s="3">
        <f t="shared" si="0"/>
        <v>97.15391590387577</v>
      </c>
      <c r="U20" s="3">
        <v>2038</v>
      </c>
      <c r="V20" s="3">
        <f t="shared" si="4"/>
        <v>0.95283858244388853</v>
      </c>
      <c r="W20" s="3">
        <f t="shared" si="1"/>
        <v>1.8994613392840733</v>
      </c>
      <c r="X20" s="3">
        <f t="shared" si="1"/>
        <v>2.8460840961242297</v>
      </c>
      <c r="Z20" s="3">
        <v>2038</v>
      </c>
      <c r="AA20" s="3">
        <f t="shared" si="5"/>
        <v>319.14920504044761</v>
      </c>
      <c r="AB20" s="3">
        <f t="shared" si="2"/>
        <v>636.21644589866821</v>
      </c>
      <c r="AC20" s="3">
        <f t="shared" si="2"/>
        <v>953.28368675687943</v>
      </c>
    </row>
    <row r="21" spans="1:29" x14ac:dyDescent="0.25">
      <c r="A21" s="3">
        <v>2036</v>
      </c>
      <c r="B21" s="3">
        <v>1.1513793664460263</v>
      </c>
      <c r="C21" s="3">
        <v>1.5941989225737765</v>
      </c>
      <c r="D21" s="3">
        <v>2.0370184787015262</v>
      </c>
      <c r="F21" s="3">
        <v>2039</v>
      </c>
      <c r="G21" s="3">
        <f>(B24-$B$6)*$B$2*Output!$Y$98*$D$2/Output!$Y$95/1000000</f>
        <v>170.21290935490697</v>
      </c>
      <c r="H21" s="3">
        <f>(C24-$B$6)*$B$2*Output!$Y$98*$D$2/Output!$Y$95/1000000</f>
        <v>334.42124692473067</v>
      </c>
      <c r="I21" s="3">
        <f>(D24-$B$6)*$B$2*Output!$Y$98*$D$2/Output!$Y$95/1000000</f>
        <v>498.62958449455385</v>
      </c>
      <c r="K21" s="3">
        <v>2039</v>
      </c>
      <c r="L21" s="3">
        <f>(B24-$B$6)*$B$2*Output!$Y$101*$E$2/Output!$Y$95/1000000</f>
        <v>8.54579001973606E-14</v>
      </c>
      <c r="M21" s="3">
        <f>(C24-$B$6)*$B$2*Output!$Y$101*$E$2/Output!$Y$95/1000000</f>
        <v>1.6790111661848898E-13</v>
      </c>
      <c r="N21" s="3">
        <f>(D24-$B$6)*$B$2*Output!$Y$101*$E$2/Output!$Y$95/1000000</f>
        <v>2.5034433303961707E-13</v>
      </c>
      <c r="P21" s="3">
        <v>2039</v>
      </c>
      <c r="Q21" s="3">
        <f t="shared" si="3"/>
        <v>98.983638845393159</v>
      </c>
      <c r="R21" s="3">
        <f t="shared" si="0"/>
        <v>98.003131689966168</v>
      </c>
      <c r="S21" s="3">
        <f t="shared" si="0"/>
        <v>97.022624534539176</v>
      </c>
      <c r="U21" s="3">
        <v>2039</v>
      </c>
      <c r="V21" s="3">
        <f t="shared" si="4"/>
        <v>1.016361154606841</v>
      </c>
      <c r="W21" s="3">
        <f t="shared" si="1"/>
        <v>1.9968683100338325</v>
      </c>
      <c r="X21" s="3">
        <f t="shared" si="1"/>
        <v>2.977375465460824</v>
      </c>
      <c r="Z21" s="3">
        <v>2039</v>
      </c>
      <c r="AA21" s="3">
        <f t="shared" si="5"/>
        <v>340.42581870981962</v>
      </c>
      <c r="AB21" s="3">
        <f t="shared" si="2"/>
        <v>668.84249384946531</v>
      </c>
      <c r="AC21" s="3">
        <f t="shared" si="2"/>
        <v>997.25916898911078</v>
      </c>
    </row>
    <row r="22" spans="1:29" x14ac:dyDescent="0.25">
      <c r="A22" s="3">
        <v>2037</v>
      </c>
      <c r="B22" s="3">
        <v>1.1831777792495668</v>
      </c>
      <c r="C22" s="3">
        <v>1.6410495887820991</v>
      </c>
      <c r="D22" s="3">
        <v>2.0989213983146309</v>
      </c>
      <c r="F22" s="3">
        <v>2040</v>
      </c>
      <c r="G22" s="3">
        <f>(B25-$B$6)*$B$2*Output!$Y$98*$D$2/Output!$Y$95/1000000</f>
        <v>180.8512161895886</v>
      </c>
      <c r="H22" s="3">
        <f>(C25-$B$6)*$B$2*Output!$Y$98*$D$2/Output!$Y$95/1000000</f>
        <v>351.06836344396635</v>
      </c>
      <c r="I22" s="3">
        <f>(D25-$B$6)*$B$2*Output!$Y$98*$D$2/Output!$Y$95/1000000</f>
        <v>521.28551069834384</v>
      </c>
      <c r="K22" s="3">
        <v>2040</v>
      </c>
      <c r="L22" s="3">
        <f>(B25-$B$6)*$B$2*Output!$Y$101*$E$2/Output!$Y$95/1000000</f>
        <v>9.0799018959695653E-14</v>
      </c>
      <c r="M22" s="3">
        <f>(C25-$B$6)*$B$2*Output!$Y$101*$E$2/Output!$Y$95/1000000</f>
        <v>1.7625904685695508E-13</v>
      </c>
      <c r="N22" s="3">
        <f>(D25-$B$6)*$B$2*Output!$Y$101*$E$2/Output!$Y$95/1000000</f>
        <v>2.6171907475421446E-13</v>
      </c>
      <c r="P22" s="3">
        <v>2040</v>
      </c>
      <c r="Q22" s="3">
        <f t="shared" si="3"/>
        <v>98.920116273230249</v>
      </c>
      <c r="R22" s="3">
        <f t="shared" si="3"/>
        <v>97.903729813630903</v>
      </c>
      <c r="S22" s="3">
        <f t="shared" si="3"/>
        <v>96.887343354031557</v>
      </c>
      <c r="U22" s="3">
        <v>2040</v>
      </c>
      <c r="V22" s="3">
        <f t="shared" si="4"/>
        <v>1.0798837267697508</v>
      </c>
      <c r="W22" s="3">
        <f t="shared" si="4"/>
        <v>2.0962701863690967</v>
      </c>
      <c r="X22" s="3">
        <f t="shared" si="4"/>
        <v>3.1126566459684426</v>
      </c>
      <c r="Z22" s="3">
        <v>2040</v>
      </c>
      <c r="AA22" s="3">
        <f t="shared" si="5"/>
        <v>361.70243237917742</v>
      </c>
      <c r="AB22" s="3">
        <f t="shared" si="5"/>
        <v>702.13672688793122</v>
      </c>
      <c r="AC22" s="3">
        <f t="shared" si="5"/>
        <v>1042.5710213966852</v>
      </c>
    </row>
    <row r="23" spans="1:29" x14ac:dyDescent="0.25">
      <c r="A23" s="3">
        <v>2038</v>
      </c>
      <c r="B23" s="3">
        <v>1.2149761920531073</v>
      </c>
      <c r="C23" s="3">
        <v>1.6888408383716462</v>
      </c>
      <c r="D23" s="3">
        <v>2.1627054846901843</v>
      </c>
      <c r="F23" s="3">
        <v>2041</v>
      </c>
      <c r="G23" s="3">
        <f>(B26-$B$6)*$B$2*Output!$Y$98*$D$2/Output!$Y$95/1000000</f>
        <v>191.48952302427037</v>
      </c>
      <c r="H23" s="3">
        <f>(C26-$B$6)*$B$2*Output!$Y$98*$D$2/Output!$Y$95/1000000</f>
        <v>367.11769942567281</v>
      </c>
      <c r="I23" s="3">
        <f>(D26-$B$6)*$B$2*Output!$Y$98*$D$2/Output!$Y$95/1000000</f>
        <v>542.74587582707488</v>
      </c>
      <c r="K23" s="3">
        <v>2041</v>
      </c>
      <c r="L23" s="3">
        <f>(B26-$B$6)*$B$2*Output!$Y$101*$E$2/Output!$Y$95/1000000</f>
        <v>9.6140137722030731E-14</v>
      </c>
      <c r="M23" s="3">
        <f>(C26-$B$6)*$B$2*Output!$Y$101*$E$2/Output!$Y$95/1000000</f>
        <v>1.8431685256485718E-13</v>
      </c>
      <c r="N23" s="3">
        <f>(D26-$B$6)*$B$2*Output!$Y$101*$E$2/Output!$Y$95/1000000</f>
        <v>2.7249356740768339E-13</v>
      </c>
      <c r="P23" s="3">
        <v>2041</v>
      </c>
      <c r="Q23" s="3">
        <f t="shared" si="3"/>
        <v>98.856593701067325</v>
      </c>
      <c r="R23" s="3">
        <f t="shared" si="3"/>
        <v>97.807897354677806</v>
      </c>
      <c r="S23" s="3">
        <f t="shared" si="3"/>
        <v>96.759201008288301</v>
      </c>
      <c r="U23" s="3">
        <v>2041</v>
      </c>
      <c r="V23" s="3">
        <f t="shared" si="4"/>
        <v>1.1434062989326748</v>
      </c>
      <c r="W23" s="3">
        <f t="shared" si="4"/>
        <v>2.1921026453221941</v>
      </c>
      <c r="X23" s="3">
        <f t="shared" si="4"/>
        <v>3.2407989917116993</v>
      </c>
      <c r="Z23" s="3">
        <v>2041</v>
      </c>
      <c r="AA23" s="3">
        <f t="shared" si="5"/>
        <v>382.97904604853994</v>
      </c>
      <c r="AB23" s="3">
        <f t="shared" si="5"/>
        <v>734.23539885134699</v>
      </c>
      <c r="AC23" s="3">
        <f t="shared" si="5"/>
        <v>1085.4917516541491</v>
      </c>
    </row>
    <row r="24" spans="1:29" x14ac:dyDescent="0.25">
      <c r="A24" s="3">
        <v>2039</v>
      </c>
      <c r="B24" s="3">
        <v>1.2467746048566477</v>
      </c>
      <c r="C24" s="3">
        <v>1.7376012547146575</v>
      </c>
      <c r="D24" s="3">
        <v>2.228427904572666</v>
      </c>
      <c r="F24" s="3">
        <v>2042</v>
      </c>
      <c r="G24" s="3">
        <f>(B27-$B$6)*$B$2*Output!$Y$98*$D$2/Output!$Y$95/1000000</f>
        <v>202.12782985895208</v>
      </c>
      <c r="H24" s="3">
        <f>(C27-$B$6)*$B$2*Output!$Y$98*$D$2/Output!$Y$95/1000000</f>
        <v>383.46679794331192</v>
      </c>
      <c r="I24" s="3">
        <f>(D27-$B$6)*$B$2*Output!$Y$98*$D$2/Output!$Y$95/1000000</f>
        <v>564.80576602767132</v>
      </c>
      <c r="K24" s="3">
        <v>2042</v>
      </c>
      <c r="L24" s="3">
        <f>(B27-$B$6)*$B$2*Output!$Y$101*$E$2/Output!$Y$95/1000000</f>
        <v>1.0148125648436577E-13</v>
      </c>
      <c r="M24" s="3">
        <f>(C27-$B$6)*$B$2*Output!$Y$101*$E$2/Output!$Y$95/1000000</f>
        <v>1.9252515847263079E-13</v>
      </c>
      <c r="N24" s="3">
        <f>(D27-$B$6)*$B$2*Output!$Y$101*$E$2/Output!$Y$95/1000000</f>
        <v>2.8356906046089557E-13</v>
      </c>
      <c r="P24" s="3">
        <v>2042</v>
      </c>
      <c r="Q24" s="3">
        <f t="shared" si="3"/>
        <v>98.793071128904387</v>
      </c>
      <c r="R24" s="3">
        <f t="shared" si="3"/>
        <v>97.710274978624525</v>
      </c>
      <c r="S24" s="3">
        <f t="shared" si="3"/>
        <v>96.62747882834465</v>
      </c>
      <c r="U24" s="3">
        <v>2042</v>
      </c>
      <c r="V24" s="3">
        <f t="shared" si="4"/>
        <v>1.206928871095613</v>
      </c>
      <c r="W24" s="3">
        <f t="shared" si="4"/>
        <v>2.2897250213754745</v>
      </c>
      <c r="X24" s="3">
        <f t="shared" si="4"/>
        <v>3.3725211716553503</v>
      </c>
      <c r="Z24" s="3">
        <v>2042</v>
      </c>
      <c r="AA24" s="3">
        <f t="shared" si="5"/>
        <v>404.25565971790729</v>
      </c>
      <c r="AB24" s="3">
        <f t="shared" si="5"/>
        <v>766.93359588662372</v>
      </c>
      <c r="AC24" s="3">
        <f t="shared" si="5"/>
        <v>1129.6115320553449</v>
      </c>
    </row>
    <row r="25" spans="1:29" x14ac:dyDescent="0.25">
      <c r="A25" s="3">
        <v>2040</v>
      </c>
      <c r="B25" s="3">
        <v>1.2785730176601882</v>
      </c>
      <c r="C25" s="3">
        <v>1.7873602898029823</v>
      </c>
      <c r="D25" s="3">
        <v>2.2961475619457761</v>
      </c>
      <c r="F25" s="3">
        <v>2043</v>
      </c>
      <c r="G25" s="3">
        <f>(B28-$B$6)*$B$2*Output!$Y$98*$D$2/Output!$Y$95/1000000</f>
        <v>212.76613669363374</v>
      </c>
      <c r="H25" s="3">
        <f>(C28-$B$6)*$B$2*Output!$Y$98*$D$2/Output!$Y$95/1000000</f>
        <v>400.12403327918582</v>
      </c>
      <c r="I25" s="3">
        <f>(D28-$B$6)*$B$2*Output!$Y$98*$D$2/Output!$Y$95/1000000</f>
        <v>587.48192986473759</v>
      </c>
      <c r="K25" s="3">
        <v>2043</v>
      </c>
      <c r="L25" s="3">
        <f>(B28-$B$6)*$B$2*Output!$Y$101*$E$2/Output!$Y$95/1000000</f>
        <v>1.0682237524670079E-13</v>
      </c>
      <c r="M25" s="3">
        <f>(C28-$B$6)*$B$2*Output!$Y$101*$E$2/Output!$Y$95/1000000</f>
        <v>2.0088816901214849E-13</v>
      </c>
      <c r="N25" s="3">
        <f>(D28-$B$6)*$B$2*Output!$Y$101*$E$2/Output!$Y$95/1000000</f>
        <v>2.9495396277759612E-13</v>
      </c>
      <c r="P25" s="3">
        <v>2043</v>
      </c>
      <c r="Q25" s="3">
        <f t="shared" si="3"/>
        <v>98.729548556741477</v>
      </c>
      <c r="R25" s="3">
        <f t="shared" si="3"/>
        <v>97.610812681653698</v>
      </c>
      <c r="S25" s="3">
        <f t="shared" si="3"/>
        <v>96.492076806565919</v>
      </c>
      <c r="U25" s="3">
        <v>2043</v>
      </c>
      <c r="V25" s="3">
        <f t="shared" si="4"/>
        <v>1.2704514432585228</v>
      </c>
      <c r="W25" s="3">
        <f t="shared" si="4"/>
        <v>2.3891873183463019</v>
      </c>
      <c r="X25" s="3">
        <f t="shared" si="4"/>
        <v>3.5079231934340811</v>
      </c>
      <c r="Z25" s="3">
        <v>2043</v>
      </c>
      <c r="AA25" s="3">
        <f t="shared" si="5"/>
        <v>425.53227338726509</v>
      </c>
      <c r="AB25" s="3">
        <f t="shared" si="5"/>
        <v>800.24806655837131</v>
      </c>
      <c r="AC25" s="3">
        <f t="shared" si="5"/>
        <v>1174.9638597294775</v>
      </c>
    </row>
    <row r="26" spans="1:29" x14ac:dyDescent="0.25">
      <c r="A26" s="3">
        <v>2041</v>
      </c>
      <c r="B26" s="3">
        <v>1.3103714304637288</v>
      </c>
      <c r="C26" s="3">
        <v>1.8353325300005729</v>
      </c>
      <c r="D26" s="3">
        <v>2.3602936295374159</v>
      </c>
      <c r="F26" s="3">
        <v>2044</v>
      </c>
      <c r="G26" s="3">
        <f>(B29-$B$6)*$B$2*Output!$Y$98*$D$2/Output!$Y$95/1000000</f>
        <v>223.40444352831543</v>
      </c>
      <c r="H26" s="3">
        <f>(C29-$B$6)*$B$2*Output!$Y$98*$D$2/Output!$Y$95/1000000</f>
        <v>417.09801366279083</v>
      </c>
      <c r="I26" s="3">
        <f>(D29-$B$6)*$B$2*Output!$Y$98*$D$2/Output!$Y$95/1000000</f>
        <v>610.79158379726596</v>
      </c>
      <c r="K26" s="3">
        <v>2044</v>
      </c>
      <c r="L26" s="3">
        <f>(B29-$B$6)*$B$2*Output!$Y$101*$E$2/Output!$Y$95/1000000</f>
        <v>1.1216349400903583E-13</v>
      </c>
      <c r="M26" s="3">
        <f>(C29-$B$6)*$B$2*Output!$Y$101*$E$2/Output!$Y$95/1000000</f>
        <v>2.094102060719202E-13</v>
      </c>
      <c r="N26" s="3">
        <f>(D29-$B$6)*$B$2*Output!$Y$101*$E$2/Output!$Y$95/1000000</f>
        <v>3.0665691813480433E-13</v>
      </c>
      <c r="P26" s="3">
        <v>2044</v>
      </c>
      <c r="Q26" s="3">
        <f t="shared" si="3"/>
        <v>98.666025984578553</v>
      </c>
      <c r="R26" s="3">
        <f t="shared" si="3"/>
        <v>97.509459063021964</v>
      </c>
      <c r="S26" s="3">
        <f t="shared" si="3"/>
        <v>96.352892141465389</v>
      </c>
      <c r="U26" s="3">
        <v>2044</v>
      </c>
      <c r="V26" s="3">
        <f t="shared" si="4"/>
        <v>1.3339740154214468</v>
      </c>
      <c r="W26" s="3">
        <f t="shared" si="4"/>
        <v>2.4905409369780358</v>
      </c>
      <c r="X26" s="3">
        <f t="shared" si="4"/>
        <v>3.6471078585346106</v>
      </c>
      <c r="Z26" s="3">
        <v>2044</v>
      </c>
      <c r="AA26" s="3">
        <f t="shared" si="5"/>
        <v>446.80888705662761</v>
      </c>
      <c r="AB26" s="3">
        <f t="shared" si="5"/>
        <v>834.19602732558292</v>
      </c>
      <c r="AC26" s="3">
        <f t="shared" si="5"/>
        <v>1221.5831675945335</v>
      </c>
    </row>
    <row r="27" spans="1:29" x14ac:dyDescent="0.25">
      <c r="A27" s="3">
        <v>2042</v>
      </c>
      <c r="B27" s="3">
        <v>1.3421698432672693</v>
      </c>
      <c r="C27" s="3">
        <v>1.8842007748922138</v>
      </c>
      <c r="D27" s="3">
        <v>2.4262317065171568</v>
      </c>
      <c r="F27" s="3">
        <v>2045</v>
      </c>
      <c r="G27" s="3">
        <f>(B30-$B$6)*$B$2*Output!$Y$98*$D$2/Output!$Y$95/1000000</f>
        <v>234.04275036299705</v>
      </c>
      <c r="H27" s="3">
        <f>(C30-$B$6)*$B$2*Output!$Y$98*$D$2/Output!$Y$95/1000000</f>
        <v>434.39758780645587</v>
      </c>
      <c r="I27" s="3">
        <f>(D30-$B$6)*$B$2*Output!$Y$98*$D$2/Output!$Y$95/1000000</f>
        <v>634.75242524991438</v>
      </c>
      <c r="K27" s="3">
        <v>2045</v>
      </c>
      <c r="L27" s="3">
        <f>(B30-$B$6)*$B$2*Output!$Y$101*$E$2/Output!$Y$95/1000000</f>
        <v>1.1750461277137084E-13</v>
      </c>
      <c r="M27" s="3">
        <f>(C30-$B$6)*$B$2*Output!$Y$101*$E$2/Output!$Y$95/1000000</f>
        <v>2.1809571227840667E-13</v>
      </c>
      <c r="N27" s="3">
        <f>(D30-$B$6)*$B$2*Output!$Y$101*$E$2/Output!$Y$95/1000000</f>
        <v>3.1868681178544243E-13</v>
      </c>
      <c r="P27" s="3">
        <v>2045</v>
      </c>
      <c r="Q27" s="3">
        <f t="shared" si="3"/>
        <v>98.602503412415615</v>
      </c>
      <c r="R27" s="3">
        <f t="shared" si="3"/>
        <v>97.406161286034916</v>
      </c>
      <c r="S27" s="3">
        <f t="shared" si="3"/>
        <v>96.209819159654202</v>
      </c>
      <c r="U27" s="3">
        <v>2045</v>
      </c>
      <c r="V27" s="3">
        <f t="shared" si="4"/>
        <v>1.397496587584385</v>
      </c>
      <c r="W27" s="3">
        <f t="shared" si="4"/>
        <v>2.5938387139650843</v>
      </c>
      <c r="X27" s="3">
        <f t="shared" si="4"/>
        <v>3.7901808403457977</v>
      </c>
      <c r="Z27" s="3">
        <v>2045</v>
      </c>
      <c r="AA27" s="3">
        <f t="shared" si="5"/>
        <v>468.0855007259949</v>
      </c>
      <c r="AB27" s="3">
        <f t="shared" si="5"/>
        <v>868.79517561290925</v>
      </c>
      <c r="AC27" s="3">
        <f t="shared" si="5"/>
        <v>1269.5048504998283</v>
      </c>
    </row>
    <row r="28" spans="1:29" x14ac:dyDescent="0.25">
      <c r="A28" s="3">
        <v>2043</v>
      </c>
      <c r="B28" s="3">
        <v>1.3739682560708097</v>
      </c>
      <c r="C28" s="3">
        <v>1.9339900556120613</v>
      </c>
      <c r="D28" s="3">
        <v>2.4940118551533121</v>
      </c>
      <c r="F28" s="3">
        <v>2046</v>
      </c>
      <c r="G28" s="3">
        <f>(B31-$B$6)*$B$2*Output!$Y$98*$D$2/Output!$Y$95/1000000</f>
        <v>244.68105719767874</v>
      </c>
      <c r="H28" s="3">
        <f>(C31-$B$6)*$B$2*Output!$Y$98*$D$2/Output!$Y$95/1000000</f>
        <v>452.03185162356505</v>
      </c>
      <c r="I28" s="3">
        <f>(D31-$B$6)*$B$2*Output!$Y$98*$D$2/Output!$Y$95/1000000</f>
        <v>659.38264604945095</v>
      </c>
      <c r="K28" s="3">
        <v>2046</v>
      </c>
      <c r="L28" s="3">
        <f>(B31-$B$6)*$B$2*Output!$Y$101*$E$2/Output!$Y$95/1000000</f>
        <v>1.228457315337059E-13</v>
      </c>
      <c r="M28" s="3">
        <f>(C31-$B$6)*$B$2*Output!$Y$101*$E$2/Output!$Y$95/1000000</f>
        <v>2.2694925436900243E-13</v>
      </c>
      <c r="N28" s="3">
        <f>(D31-$B$6)*$B$2*Output!$Y$101*$E$2/Output!$Y$95/1000000</f>
        <v>3.3105277720429893E-13</v>
      </c>
      <c r="P28" s="3">
        <v>2046</v>
      </c>
      <c r="Q28" s="3">
        <f t="shared" si="3"/>
        <v>98.538980840252691</v>
      </c>
      <c r="R28" s="3">
        <f t="shared" si="3"/>
        <v>97.300865037931729</v>
      </c>
      <c r="S28" s="3">
        <f t="shared" si="3"/>
        <v>96.062749235610767</v>
      </c>
      <c r="U28" s="3">
        <v>2046</v>
      </c>
      <c r="V28" s="3">
        <f t="shared" si="4"/>
        <v>1.461019159747309</v>
      </c>
      <c r="W28" s="3">
        <f t="shared" si="4"/>
        <v>2.6991349620682712</v>
      </c>
      <c r="X28" s="3">
        <f t="shared" si="4"/>
        <v>3.9372507643892334</v>
      </c>
      <c r="Z28" s="3">
        <v>2046</v>
      </c>
      <c r="AA28" s="3">
        <f t="shared" si="5"/>
        <v>489.36211439535742</v>
      </c>
      <c r="AB28" s="3">
        <f t="shared" si="5"/>
        <v>904.06370324712975</v>
      </c>
      <c r="AC28" s="3">
        <f t="shared" si="5"/>
        <v>1318.7652920989021</v>
      </c>
    </row>
    <row r="29" spans="1:29" x14ac:dyDescent="0.25">
      <c r="A29" s="3">
        <v>2044</v>
      </c>
      <c r="B29" s="3">
        <v>1.4057666688743502</v>
      </c>
      <c r="C29" s="3">
        <v>1.9847261025737319</v>
      </c>
      <c r="D29" s="3">
        <v>2.5636855362731126</v>
      </c>
      <c r="F29" s="3">
        <v>2047</v>
      </c>
      <c r="G29" s="3">
        <f>(B32-$B$6)*$B$2*Output!$Y$98*$D$2/Output!$Y$95/1000000</f>
        <v>255.31936403236048</v>
      </c>
      <c r="H29" s="3">
        <f>(C32-$B$6)*$B$2*Output!$Y$98*$D$2/Output!$Y$95/1000000</f>
        <v>470.01015513446146</v>
      </c>
      <c r="I29" s="3">
        <f>(D32-$B$6)*$B$2*Output!$Y$98*$D$2/Output!$Y$95/1000000</f>
        <v>684.70094623656189</v>
      </c>
      <c r="K29" s="3">
        <v>2047</v>
      </c>
      <c r="L29" s="3">
        <f>(B32-$B$6)*$B$2*Output!$Y$101*$E$2/Output!$Y$95/1000000</f>
        <v>1.2818685029604098E-13</v>
      </c>
      <c r="M29" s="3">
        <f>(C32-$B$6)*$B$2*Output!$Y$101*$E$2/Output!$Y$95/1000000</f>
        <v>2.3597552665924667E-13</v>
      </c>
      <c r="N29" s="3">
        <f>(D32-$B$6)*$B$2*Output!$Y$101*$E$2/Output!$Y$95/1000000</f>
        <v>3.4376420302245227E-13</v>
      </c>
      <c r="P29" s="3">
        <v>2047</v>
      </c>
      <c r="Q29" s="3">
        <f t="shared" si="3"/>
        <v>98.475458268089781</v>
      </c>
      <c r="R29" s="3">
        <f t="shared" si="3"/>
        <v>97.193514488649313</v>
      </c>
      <c r="S29" s="3">
        <f t="shared" si="3"/>
        <v>95.911570709208874</v>
      </c>
      <c r="U29" s="3">
        <v>2047</v>
      </c>
      <c r="V29" s="3">
        <f t="shared" si="4"/>
        <v>1.5245417319102188</v>
      </c>
      <c r="W29" s="3">
        <f t="shared" si="4"/>
        <v>2.8064855113506866</v>
      </c>
      <c r="X29" s="3">
        <f t="shared" si="4"/>
        <v>4.0884292907911259</v>
      </c>
      <c r="Z29" s="3">
        <v>2047</v>
      </c>
      <c r="AA29" s="3">
        <f t="shared" si="5"/>
        <v>510.63872806471522</v>
      </c>
      <c r="AB29" s="3">
        <f t="shared" si="5"/>
        <v>940.02031026892394</v>
      </c>
      <c r="AC29" s="3">
        <f t="shared" si="5"/>
        <v>1369.4018924731231</v>
      </c>
    </row>
    <row r="30" spans="1:29" x14ac:dyDescent="0.25">
      <c r="A30" s="3">
        <v>2045</v>
      </c>
      <c r="B30" s="3">
        <v>1.4375650816778907</v>
      </c>
      <c r="C30" s="3">
        <v>2.0364353650056399</v>
      </c>
      <c r="D30" s="3">
        <v>2.6353056483333885</v>
      </c>
      <c r="F30" s="3">
        <v>2048</v>
      </c>
      <c r="G30" s="3">
        <f>(B33-$B$6)*$B$2*Output!$Y$98*$D$2/Output!$Y$95/1000000</f>
        <v>265.95767086704217</v>
      </c>
      <c r="H30" s="3">
        <f>(C33-$B$6)*$B$2*Output!$Y$98*$D$2/Output!$Y$95/1000000</f>
        <v>488.34210956527772</v>
      </c>
      <c r="I30" s="3">
        <f>(D33-$B$6)*$B$2*Output!$Y$98*$D$2/Output!$Y$95/1000000</f>
        <v>710.72654826351311</v>
      </c>
      <c r="K30" s="3">
        <v>2048</v>
      </c>
      <c r="L30" s="3">
        <f>(B33-$B$6)*$B$2*Output!$Y$101*$E$2/Output!$Y$95/1000000</f>
        <v>1.33527969058376E-13</v>
      </c>
      <c r="M30" s="3">
        <f>(C33-$B$6)*$B$2*Output!$Y$101*$E$2/Output!$Y$95/1000000</f>
        <v>2.4517935460689528E-13</v>
      </c>
      <c r="N30" s="3">
        <f>(D33-$B$6)*$B$2*Output!$Y$101*$E$2/Output!$Y$95/1000000</f>
        <v>3.5683074015541433E-13</v>
      </c>
      <c r="P30" s="3">
        <v>2048</v>
      </c>
      <c r="Q30" s="3">
        <f t="shared" si="3"/>
        <v>98.411935695926829</v>
      </c>
      <c r="R30" s="3">
        <f t="shared" si="3"/>
        <v>97.08405224843429</v>
      </c>
      <c r="S30" s="3">
        <f t="shared" si="3"/>
        <v>95.756168800941751</v>
      </c>
      <c r="U30" s="3">
        <v>2048</v>
      </c>
      <c r="V30" s="3">
        <f t="shared" si="4"/>
        <v>1.5880643040731712</v>
      </c>
      <c r="W30" s="3">
        <f t="shared" si="4"/>
        <v>2.9159477515657102</v>
      </c>
      <c r="X30" s="3">
        <f t="shared" si="4"/>
        <v>4.2438311990582491</v>
      </c>
      <c r="Z30" s="3">
        <v>2048</v>
      </c>
      <c r="AA30" s="3">
        <f t="shared" si="5"/>
        <v>531.91534173408729</v>
      </c>
      <c r="AB30" s="3">
        <f t="shared" si="5"/>
        <v>976.68421913055795</v>
      </c>
      <c r="AC30" s="3">
        <f t="shared" si="5"/>
        <v>1421.4530965270285</v>
      </c>
    </row>
    <row r="31" spans="1:29" x14ac:dyDescent="0.25">
      <c r="A31" s="3">
        <v>2046</v>
      </c>
      <c r="B31" s="3">
        <v>1.4693634944814311</v>
      </c>
      <c r="C31" s="3">
        <v>2.08914503103209</v>
      </c>
      <c r="D31" s="3">
        <v>2.7089265675827483</v>
      </c>
      <c r="F31" s="3">
        <v>2049</v>
      </c>
      <c r="G31" s="3">
        <f>(B34-$B$6)*$B$2*Output!$Y$98*$D$2/Output!$Y$95/1000000</f>
        <v>276.59597770172383</v>
      </c>
      <c r="H31" s="3">
        <f>(C34-$B$6)*$B$2*Output!$Y$98*$D$2/Output!$Y$95/1000000</f>
        <v>507.03759464508238</v>
      </c>
      <c r="I31" s="3">
        <f>(D34-$B$6)*$B$2*Output!$Y$98*$D$2/Output!$Y$95/1000000</f>
        <v>737.47921158844031</v>
      </c>
      <c r="K31" s="3">
        <v>2049</v>
      </c>
      <c r="L31" s="3">
        <f>(B34-$B$6)*$B$2*Output!$Y$101*$E$2/Output!$Y$95/1000000</f>
        <v>1.3886908782071103E-13</v>
      </c>
      <c r="M31" s="3">
        <f>(C34-$B$6)*$B$2*Output!$Y$101*$E$2/Output!$Y$95/1000000</f>
        <v>2.5456569847556095E-13</v>
      </c>
      <c r="N31" s="3">
        <f>(D34-$B$6)*$B$2*Output!$Y$101*$E$2/Output!$Y$95/1000000</f>
        <v>3.7026230913041066E-13</v>
      </c>
      <c r="P31" s="3">
        <v>2049</v>
      </c>
      <c r="Q31" s="3">
        <f t="shared" si="3"/>
        <v>98.348413123763905</v>
      </c>
      <c r="R31" s="3">
        <f t="shared" si="3"/>
        <v>96.972419324270916</v>
      </c>
      <c r="S31" s="3">
        <f t="shared" si="3"/>
        <v>95.596425524777914</v>
      </c>
      <c r="U31" s="3">
        <v>2049</v>
      </c>
      <c r="V31" s="3">
        <f t="shared" si="4"/>
        <v>1.6515868762360952</v>
      </c>
      <c r="W31" s="3">
        <f t="shared" si="4"/>
        <v>3.0275806757290837</v>
      </c>
      <c r="X31" s="3">
        <f t="shared" si="4"/>
        <v>4.4035744752220864</v>
      </c>
      <c r="Z31" s="3">
        <v>2049</v>
      </c>
      <c r="AA31" s="3">
        <f t="shared" si="5"/>
        <v>553.19195540344981</v>
      </c>
      <c r="AB31" s="3">
        <f t="shared" si="5"/>
        <v>1014.0751892901644</v>
      </c>
      <c r="AC31" s="3">
        <f t="shared" si="5"/>
        <v>1474.9584231768838</v>
      </c>
    </row>
    <row r="32" spans="1:29" x14ac:dyDescent="0.25">
      <c r="A32" s="3">
        <v>2047</v>
      </c>
      <c r="B32" s="3">
        <v>1.5011619072849718</v>
      </c>
      <c r="C32" s="3">
        <v>2.1428830483153574</v>
      </c>
      <c r="D32" s="3">
        <v>2.7846041893457421</v>
      </c>
      <c r="F32" s="3">
        <v>2050</v>
      </c>
      <c r="G32" s="3">
        <f>(B35-$B$6)*$B$2*Output!$Y$98*$D$2/Output!$Y$95/1000000</f>
        <v>287.23428453640554</v>
      </c>
      <c r="H32" s="3">
        <f>(C35-$B$6)*$B$2*Output!$Y$98*$D$2/Output!$Y$95/1000000</f>
        <v>526.10676610688108</v>
      </c>
      <c r="I32" s="3">
        <f>(D35-$B$6)*$B$2*Output!$Y$98*$D$2/Output!$Y$95/1000000</f>
        <v>764.97924767735628</v>
      </c>
      <c r="K32" s="3">
        <v>2050</v>
      </c>
      <c r="L32" s="3">
        <f>(B35-$B$6)*$B$2*Output!$Y$101*$E$2/Output!$Y$95/1000000</f>
        <v>1.4421020658304608E-13</v>
      </c>
      <c r="M32" s="3">
        <f>(C35-$B$6)*$B$2*Output!$Y$101*$E$2/Output!$Y$95/1000000</f>
        <v>2.6413965710070197E-13</v>
      </c>
      <c r="N32" s="3">
        <f>(D35-$B$6)*$B$2*Output!$Y$101*$E$2/Output!$Y$95/1000000</f>
        <v>3.8406910761835766E-13</v>
      </c>
      <c r="P32" s="3">
        <v>2050</v>
      </c>
      <c r="Q32" s="3">
        <f t="shared" si="3"/>
        <v>98.284890551600981</v>
      </c>
      <c r="R32" s="3">
        <f t="shared" si="3"/>
        <v>96.858555075091672</v>
      </c>
      <c r="S32" s="3">
        <f t="shared" si="3"/>
        <v>95.432219598582378</v>
      </c>
      <c r="U32" s="3">
        <v>2050</v>
      </c>
      <c r="V32" s="3">
        <f t="shared" si="4"/>
        <v>1.7151094483990192</v>
      </c>
      <c r="W32" s="3">
        <f t="shared" si="4"/>
        <v>3.1414449249083276</v>
      </c>
      <c r="X32" s="3">
        <f t="shared" si="4"/>
        <v>4.5677804014176218</v>
      </c>
      <c r="Z32" s="3">
        <v>2050</v>
      </c>
      <c r="AA32" s="3">
        <f t="shared" si="5"/>
        <v>574.46856907281244</v>
      </c>
      <c r="AB32" s="3">
        <f t="shared" si="5"/>
        <v>1052.2135322137658</v>
      </c>
      <c r="AC32" s="3">
        <f t="shared" si="5"/>
        <v>1529.9584953547144</v>
      </c>
    </row>
    <row r="33" spans="1:29" x14ac:dyDescent="0.25">
      <c r="A33" s="3">
        <v>2048</v>
      </c>
      <c r="B33" s="3">
        <v>1.5329603200885122</v>
      </c>
      <c r="C33" s="3">
        <v>2.1976781452744341</v>
      </c>
      <c r="D33" s="3">
        <v>2.862395970460355</v>
      </c>
    </row>
    <row r="34" spans="1:29" x14ac:dyDescent="0.25">
      <c r="A34" s="3">
        <v>2049</v>
      </c>
      <c r="B34" s="3">
        <v>1.5647587328920527</v>
      </c>
      <c r="C34" s="3">
        <v>2.2535598528965517</v>
      </c>
      <c r="D34" s="3">
        <v>2.9423609729010494</v>
      </c>
    </row>
    <row r="35" spans="1:29" x14ac:dyDescent="0.25">
      <c r="A35" s="3">
        <v>2050</v>
      </c>
      <c r="B35" s="3">
        <v>1.5965571456955931</v>
      </c>
      <c r="C35" s="3">
        <v>2.3105585271580384</v>
      </c>
      <c r="D35" s="3">
        <v>3.0245599086204829</v>
      </c>
    </row>
    <row r="36" spans="1:29" x14ac:dyDescent="0.25">
      <c r="G36" s="1" t="s">
        <v>48</v>
      </c>
      <c r="H36" s="1"/>
      <c r="I36" s="1"/>
      <c r="J36" s="1"/>
      <c r="K36" s="1"/>
      <c r="L36" s="1"/>
      <c r="M36" s="1"/>
      <c r="N36" s="1"/>
      <c r="O36" s="1"/>
    </row>
    <row r="37" spans="1:29" x14ac:dyDescent="0.25">
      <c r="B37" s="1" t="s">
        <v>46</v>
      </c>
      <c r="C37" s="1"/>
      <c r="D37" s="1"/>
      <c r="G37" s="1" t="s">
        <v>30</v>
      </c>
      <c r="H37" s="1"/>
      <c r="I37" s="1"/>
      <c r="J37" s="1" t="s">
        <v>31</v>
      </c>
      <c r="K37" s="1"/>
      <c r="L37" s="1"/>
      <c r="M37" s="1" t="s">
        <v>32</v>
      </c>
      <c r="N37" s="1"/>
      <c r="O37" s="1"/>
      <c r="R37" s="1" t="s">
        <v>47</v>
      </c>
      <c r="S37" s="1"/>
      <c r="T37" s="1"/>
      <c r="AA37" s="2" t="s">
        <v>50</v>
      </c>
      <c r="AB37" s="2"/>
      <c r="AC37" s="2"/>
    </row>
    <row r="38" spans="1:29" x14ac:dyDescent="0.25">
      <c r="A38" s="3" t="s">
        <v>29</v>
      </c>
      <c r="B38" s="3" t="s">
        <v>33</v>
      </c>
      <c r="C38" s="3" t="s">
        <v>34</v>
      </c>
      <c r="D38" s="3" t="s">
        <v>35</v>
      </c>
      <c r="F38" s="3" t="s">
        <v>29</v>
      </c>
      <c r="G38" s="3" t="s">
        <v>33</v>
      </c>
      <c r="H38" s="3" t="s">
        <v>34</v>
      </c>
      <c r="I38" s="3" t="s">
        <v>35</v>
      </c>
      <c r="J38" s="3" t="s">
        <v>33</v>
      </c>
      <c r="K38" s="3" t="s">
        <v>34</v>
      </c>
      <c r="L38" s="3" t="s">
        <v>35</v>
      </c>
      <c r="M38" s="3" t="s">
        <v>33</v>
      </c>
      <c r="N38" s="3" t="s">
        <v>34</v>
      </c>
      <c r="O38" s="3" t="s">
        <v>35</v>
      </c>
      <c r="Q38" s="3" t="s">
        <v>29</v>
      </c>
      <c r="R38" s="3" t="s">
        <v>33</v>
      </c>
      <c r="S38" s="3" t="s">
        <v>34</v>
      </c>
      <c r="T38" s="3" t="s">
        <v>35</v>
      </c>
      <c r="Z38" s="3" t="s">
        <v>29</v>
      </c>
      <c r="AA38" s="3" t="s">
        <v>30</v>
      </c>
      <c r="AB38" s="3" t="s">
        <v>31</v>
      </c>
      <c r="AC38" s="3" t="s">
        <v>32</v>
      </c>
    </row>
    <row r="39" spans="1:29" x14ac:dyDescent="0.25">
      <c r="A39" s="3">
        <v>2024</v>
      </c>
      <c r="B39" s="3">
        <f>Output!Y112</f>
        <v>0.21363775140174207</v>
      </c>
      <c r="C39" s="3">
        <f>Output!Y142</f>
        <v>0.21363775140174207</v>
      </c>
      <c r="D39" s="3">
        <f>Output!Y172</f>
        <v>0.21363775140174207</v>
      </c>
      <c r="F39" s="3">
        <v>2024</v>
      </c>
      <c r="G39" s="3">
        <f>((G6*B39+L6*R39)*1000000)/10^9</f>
        <v>2.2727439508831784E-3</v>
      </c>
      <c r="H39" s="3">
        <f>((G6*C39+L6*S39)*1000000)/10^9</f>
        <v>2.2727439508831784E-3</v>
      </c>
      <c r="I39" s="3">
        <f>((G6*D39+L6*T39)*1000000)/10^9</f>
        <v>2.2727439508831784E-3</v>
      </c>
      <c r="J39" s="3">
        <f>((H6*B39+M6*R39)*1000000)/10^9</f>
        <v>4.4805942118783604E-3</v>
      </c>
      <c r="K39" s="3">
        <f>((H6*C39+M6*S39)*1000000)/10^9</f>
        <v>4.4805942118783604E-3</v>
      </c>
      <c r="L39" s="3">
        <f>((H6*D39+M6*T39)*1000000)/10^9</f>
        <v>4.4805942118783604E-3</v>
      </c>
      <c r="M39" s="3">
        <f>((I6*B39+N6*R39)*1000000)/10^9</f>
        <v>6.6884444728735519E-3</v>
      </c>
      <c r="N39" s="3">
        <f>((I6*C39+N6*S39)*1000000)/10^9</f>
        <v>6.6884444728735519E-3</v>
      </c>
      <c r="O39" s="3">
        <f>((I6*D39+N6*T39)*1000000)/10^9</f>
        <v>6.6884444728735519E-3</v>
      </c>
      <c r="Q39" s="3">
        <v>2024</v>
      </c>
      <c r="R39" s="3">
        <f>Output!Y232</f>
        <v>0.20565253551614496</v>
      </c>
      <c r="S39" s="3">
        <f>Output!Y262</f>
        <v>0.20565253551614496</v>
      </c>
      <c r="T39" s="3">
        <f>Output!Y292</f>
        <v>0.20565253551614496</v>
      </c>
      <c r="Z39" s="3">
        <v>2024</v>
      </c>
      <c r="AA39" s="3">
        <f>0.181/10^3*AA6</f>
        <v>3.8510670741546192E-3</v>
      </c>
      <c r="AB39" s="3">
        <f t="shared" ref="AB39:AC39" si="6">0.181/10^3*AB6</f>
        <v>7.5921745761584024E-3</v>
      </c>
      <c r="AC39" s="3">
        <f t="shared" si="6"/>
        <v>1.1333282078163051E-2</v>
      </c>
    </row>
    <row r="40" spans="1:29" x14ac:dyDescent="0.25">
      <c r="A40" s="3">
        <v>2025</v>
      </c>
      <c r="B40" s="3">
        <f>Output!Y113</f>
        <v>0.20609723386380935</v>
      </c>
      <c r="C40" s="3">
        <f>Output!Y143</f>
        <v>0.20214480357022627</v>
      </c>
      <c r="D40" s="3">
        <f>Output!Y173</f>
        <v>0.19927930182369541</v>
      </c>
      <c r="F40" s="3">
        <v>2025</v>
      </c>
      <c r="G40" s="3">
        <f>G39+((G7-G6)*B40+(L7-L6)*R40)*1000000/10^9</f>
        <v>4.4652695625055361E-3</v>
      </c>
      <c r="H40" s="3">
        <f>H39+((G7-G6)*C40+(L7-L6)*S40)*1000000/10^9</f>
        <v>4.4232223962997093E-3</v>
      </c>
      <c r="I40" s="3">
        <f>I39+((G7-G6)*D40+(L7-L6)*T40)*1000000/10^9</f>
        <v>4.3927383094847974E-3</v>
      </c>
      <c r="J40" s="3">
        <f>J39+((H7-H6)*B40+(M7-M6)*R40)*1000000/10^9</f>
        <v>9.2121266894418692E-3</v>
      </c>
      <c r="K40" s="3">
        <f>K39+((H7-H6)*C40+(M7-M6)*S40)*1000000/10^9</f>
        <v>9.1213877117816838E-3</v>
      </c>
      <c r="L40" s="3">
        <f>L39+((H7-H6)*D40+(M7-M6)*T40)*1000000/10^9</f>
        <v>9.0556021875218794E-3</v>
      </c>
      <c r="M40" s="3">
        <f>M39+((I7-I6)*B40+(N7-N6)*R40)*1000000/10^9</f>
        <v>1.3958983816378199E-2</v>
      </c>
      <c r="N40" s="3">
        <f>N39+((I7-I6)*C40+(N7-N6)*S40)*1000000/10^9</f>
        <v>1.3819553027263655E-2</v>
      </c>
      <c r="O40" s="3">
        <f>O39+((I7-I6)*D40+(N7-N6)*T40)*1000000/10^9</f>
        <v>1.3718466065558963E-2</v>
      </c>
      <c r="Q40" s="3">
        <v>2025</v>
      </c>
      <c r="R40" s="3">
        <f>Output!Y233</f>
        <v>0.19870103258552838</v>
      </c>
      <c r="S40" s="3">
        <f>Output!Y263</f>
        <v>0.19507241970537056</v>
      </c>
      <c r="T40" s="3">
        <f>Output!Y293</f>
        <v>0.19244168474656365</v>
      </c>
      <c r="Z40" s="3">
        <v>2025</v>
      </c>
      <c r="AA40" s="3">
        <f t="shared" ref="AA40:AC55" si="7">0.181/10^3*AA7</f>
        <v>7.7021341483092384E-3</v>
      </c>
      <c r="AB40" s="3">
        <f t="shared" si="7"/>
        <v>1.5902886587023747E-2</v>
      </c>
      <c r="AC40" s="3">
        <f t="shared" si="7"/>
        <v>2.4103639025738255E-2</v>
      </c>
    </row>
    <row r="41" spans="1:29" x14ac:dyDescent="0.25">
      <c r="A41" s="3">
        <v>2026</v>
      </c>
      <c r="B41" s="3">
        <f>Output!Y114</f>
        <v>0.19916140552695979</v>
      </c>
      <c r="C41" s="3">
        <f>Output!Y144</f>
        <v>0.19229151621816812</v>
      </c>
      <c r="D41" s="3">
        <f>Output!Y174</f>
        <v>0.18728379877036802</v>
      </c>
      <c r="F41" s="3">
        <v>2026</v>
      </c>
      <c r="G41" s="3">
        <f t="shared" ref="G41:G65" si="8">G40+((G8-G7)*B41+(L8-L7)*R41)*1000000/10^9</f>
        <v>6.584009704127803E-3</v>
      </c>
      <c r="H41" s="3">
        <f t="shared" ref="H41:H65" si="9">H40+((G8-G7)*C41+(L8-L7)*S41)*1000000/10^9</f>
        <v>6.4688785475347501E-3</v>
      </c>
      <c r="I41" s="3">
        <f t="shared" ref="I41:I65" si="10">I40+((G8-G7)*D41+(L8-L7)*T41)*1000000/10^9</f>
        <v>6.3851208259687519E-3</v>
      </c>
      <c r="J41" s="3">
        <f t="shared" ref="J41:J65" si="11">J40+((H8-H7)*B41+(M8-M7)*R41)*1000000/10^9</f>
        <v>1.422987227125708E-2</v>
      </c>
      <c r="K41" s="3">
        <f t="shared" ref="K41:K65" si="12">K40+((H8-H7)*C41+(M8-M7)*S41)*1000000/10^9</f>
        <v>1.3966050779765756E-2</v>
      </c>
      <c r="L41" s="3">
        <f t="shared" ref="L41:L65" si="13">L40+((H8-H7)*D41+(M8-M7)*T41)*1000000/10^9</f>
        <v>1.3774098983319865E-2</v>
      </c>
      <c r="M41" s="3">
        <f t="shared" ref="M41:M65" si="14">M40+((I8-I7)*B41+(N8-N7)*R41)*1000000/10^9</f>
        <v>2.1875734838386316E-2</v>
      </c>
      <c r="N41" s="3">
        <f t="shared" ref="N41:N65" si="15">N40+((I8-I7)*C41+(N8-N7)*S41)*1000000/10^9</f>
        <v>2.146322301199672E-2</v>
      </c>
      <c r="O41" s="3">
        <f t="shared" ref="O41:O65" si="16">O40+((I8-I7)*D41+(N8-N7)*T41)*1000000/10^9</f>
        <v>2.1163077140670946E-2</v>
      </c>
      <c r="Q41" s="3">
        <v>2026</v>
      </c>
      <c r="R41" s="3">
        <f>Output!Y234</f>
        <v>0.19230476443263755</v>
      </c>
      <c r="S41" s="3">
        <f>Output!Y264</f>
        <v>0.18599771611565355</v>
      </c>
      <c r="T41" s="3">
        <f>Output!Y294</f>
        <v>0.1814002743692982</v>
      </c>
      <c r="Z41" s="3">
        <v>2026</v>
      </c>
      <c r="AA41" s="3">
        <f t="shared" si="7"/>
        <v>1.1553201222463857E-2</v>
      </c>
      <c r="AB41" s="3">
        <f t="shared" si="7"/>
        <v>2.5023247511425456E-2</v>
      </c>
      <c r="AC41" s="3">
        <f t="shared" si="7"/>
        <v>3.84932938003862E-2</v>
      </c>
    </row>
    <row r="42" spans="1:29" x14ac:dyDescent="0.25">
      <c r="A42" s="3">
        <v>2027</v>
      </c>
      <c r="B42" s="3">
        <f>Output!Y115</f>
        <v>0.19275948190998918</v>
      </c>
      <c r="C42" s="3">
        <f>Output!Y145</f>
        <v>0.18297207520703535</v>
      </c>
      <c r="D42" s="3">
        <f>Output!Y175</f>
        <v>0.17582217124744279</v>
      </c>
      <c r="F42" s="3">
        <v>2027</v>
      </c>
      <c r="G42" s="3">
        <f t="shared" si="8"/>
        <v>8.6346442179805419E-3</v>
      </c>
      <c r="H42" s="3">
        <f t="shared" si="9"/>
        <v>8.4153916257656454E-3</v>
      </c>
      <c r="I42" s="3">
        <f t="shared" si="10"/>
        <v>8.2555710320389962E-3</v>
      </c>
      <c r="J42" s="3">
        <f t="shared" si="11"/>
        <v>1.9572118442044768E-2</v>
      </c>
      <c r="K42" s="3">
        <f t="shared" si="12"/>
        <v>1.90370431815419E-2</v>
      </c>
      <c r="L42" s="3">
        <f t="shared" si="13"/>
        <v>1.864693487071261E-2</v>
      </c>
      <c r="M42" s="3">
        <f t="shared" si="14"/>
        <v>3.0509592666108941E-2</v>
      </c>
      <c r="N42" s="3">
        <f t="shared" si="15"/>
        <v>2.9658694737318102E-2</v>
      </c>
      <c r="O42" s="3">
        <f t="shared" si="16"/>
        <v>2.9038298709386186E-2</v>
      </c>
      <c r="Q42" s="3">
        <v>2027</v>
      </c>
      <c r="R42" s="3">
        <f>Output!Y235</f>
        <v>0.18639874559141881</v>
      </c>
      <c r="S42" s="3">
        <f>Output!Y265</f>
        <v>0.17741320824156587</v>
      </c>
      <c r="T42" s="3">
        <f>Output!Y295</f>
        <v>0.17084908650568345</v>
      </c>
      <c r="Z42" s="3">
        <v>2027</v>
      </c>
      <c r="AA42" s="3">
        <f t="shared" si="7"/>
        <v>1.5404268296618477E-2</v>
      </c>
      <c r="AB42" s="3">
        <f t="shared" si="7"/>
        <v>3.5055921881904074E-2</v>
      </c>
      <c r="AC42" s="3">
        <f t="shared" si="7"/>
        <v>5.4707575467189663E-2</v>
      </c>
    </row>
    <row r="43" spans="1:29" x14ac:dyDescent="0.25">
      <c r="A43" s="3">
        <v>2028</v>
      </c>
      <c r="B43" s="3">
        <f>Output!Y116</f>
        <v>0.18682888077466994</v>
      </c>
      <c r="C43" s="3">
        <f>Output!Y146</f>
        <v>0.17412401505650751</v>
      </c>
      <c r="D43" s="3">
        <f>Output!Y176</f>
        <v>0.16483189539564572</v>
      </c>
      <c r="F43" s="3">
        <v>2028</v>
      </c>
      <c r="G43" s="3">
        <f t="shared" si="8"/>
        <v>1.0622187177241648E-2</v>
      </c>
      <c r="H43" s="3">
        <f t="shared" si="9"/>
        <v>1.0267776325223511E-2</v>
      </c>
      <c r="I43" s="3">
        <f t="shared" si="10"/>
        <v>1.0009103311400036E-2</v>
      </c>
      <c r="J43" s="3">
        <f t="shared" si="11"/>
        <v>2.5280551207719031E-2</v>
      </c>
      <c r="K43" s="3">
        <f t="shared" si="12"/>
        <v>2.4357287186204848E-2</v>
      </c>
      <c r="L43" s="3">
        <f t="shared" si="13"/>
        <v>2.3683264310803476E-2</v>
      </c>
      <c r="M43" s="3">
        <f t="shared" si="14"/>
        <v>3.9938915238196392E-2</v>
      </c>
      <c r="N43" s="3">
        <f t="shared" si="15"/>
        <v>3.8446798047186162E-2</v>
      </c>
      <c r="O43" s="3">
        <f t="shared" si="16"/>
        <v>3.7357425310206908E-2</v>
      </c>
      <c r="Q43" s="3">
        <v>2028</v>
      </c>
      <c r="R43" s="3">
        <f>Output!Y236</f>
        <v>0.18092552083982025</v>
      </c>
      <c r="S43" s="3">
        <f>Output!Y266</f>
        <v>0.16926154805314109</v>
      </c>
      <c r="T43" s="3">
        <f>Output!Y296</f>
        <v>0.16073071952971024</v>
      </c>
      <c r="Z43" s="3">
        <v>2028</v>
      </c>
      <c r="AA43" s="3">
        <f t="shared" si="7"/>
        <v>1.9255335370774819E-2</v>
      </c>
      <c r="AB43" s="3">
        <f t="shared" si="7"/>
        <v>4.6116592226905374E-2</v>
      </c>
      <c r="AC43" s="3">
        <f t="shared" si="7"/>
        <v>7.2977849083036797E-2</v>
      </c>
    </row>
    <row r="44" spans="1:29" x14ac:dyDescent="0.25">
      <c r="A44" s="3">
        <v>2029</v>
      </c>
      <c r="B44" s="3">
        <f>Output!Y117</f>
        <v>0.18131449238883154</v>
      </c>
      <c r="C44" s="3">
        <f>Output!Y147</f>
        <v>0.16569210927650693</v>
      </c>
      <c r="D44" s="3">
        <f>Output!Y177</f>
        <v>0.1542578031038527</v>
      </c>
      <c r="F44" s="3">
        <v>2029</v>
      </c>
      <c r="G44" s="3">
        <f t="shared" si="8"/>
        <v>1.2551066380848594E-2</v>
      </c>
      <c r="H44" s="3">
        <f t="shared" si="9"/>
        <v>1.2030459823792597E-2</v>
      </c>
      <c r="I44" s="3">
        <f t="shared" si="10"/>
        <v>1.1650145152462732E-2</v>
      </c>
      <c r="J44" s="3">
        <f t="shared" si="11"/>
        <v>3.1400675415548723E-2</v>
      </c>
      <c r="K44" s="3">
        <f t="shared" si="12"/>
        <v>2.9950090473295953E-2</v>
      </c>
      <c r="L44" s="3">
        <f t="shared" si="13"/>
        <v>2.8890111830735463E-2</v>
      </c>
      <c r="M44" s="3">
        <f t="shared" si="14"/>
        <v>5.0250284450248789E-2</v>
      </c>
      <c r="N44" s="3">
        <f t="shared" si="15"/>
        <v>4.7869721122799254E-2</v>
      </c>
      <c r="O44" s="3">
        <f t="shared" si="16"/>
        <v>4.613007850900816E-2</v>
      </c>
      <c r="Q44" s="3">
        <v>2029</v>
      </c>
      <c r="R44" s="3">
        <f>Output!Y237</f>
        <v>0.17583449525586442</v>
      </c>
      <c r="S44" s="3">
        <f>Output!Y267</f>
        <v>0.16149203343631627</v>
      </c>
      <c r="T44" s="3">
        <f>Output!Y297</f>
        <v>0.15099452492335841</v>
      </c>
      <c r="Z44" s="3">
        <v>2029</v>
      </c>
      <c r="AA44" s="3">
        <f t="shared" si="7"/>
        <v>2.3106402444928578E-2</v>
      </c>
      <c r="AB44" s="3">
        <f t="shared" si="7"/>
        <v>5.8335609769548033E-2</v>
      </c>
      <c r="AC44" s="3">
        <f t="shared" si="7"/>
        <v>9.3564817094164907E-2</v>
      </c>
    </row>
    <row r="45" spans="1:29" x14ac:dyDescent="0.25">
      <c r="A45" s="3">
        <v>2030</v>
      </c>
      <c r="B45" s="3">
        <f>Output!Y118</f>
        <v>0.17616208270460698</v>
      </c>
      <c r="C45" s="3">
        <f>Output!Y148</f>
        <v>0.15762224057707377</v>
      </c>
      <c r="D45" s="3">
        <f>Output!Y178</f>
        <v>0.14404571870315028</v>
      </c>
      <c r="F45" s="3">
        <v>2030</v>
      </c>
      <c r="G45" s="3">
        <f t="shared" si="8"/>
        <v>1.4425132669296774E-2</v>
      </c>
      <c r="H45" s="3">
        <f t="shared" si="9"/>
        <v>1.3707293583021522E-2</v>
      </c>
      <c r="I45" s="3">
        <f t="shared" si="10"/>
        <v>1.3182547706249092E-2</v>
      </c>
      <c r="J45" s="3">
        <f t="shared" si="11"/>
        <v>3.7982054165960989E-2</v>
      </c>
      <c r="K45" s="3">
        <f t="shared" si="12"/>
        <v>3.5838824579975503E-2</v>
      </c>
      <c r="L45" s="3">
        <f t="shared" si="13"/>
        <v>3.4271629905487329E-2</v>
      </c>
      <c r="M45" s="3">
        <f t="shared" si="14"/>
        <v>6.1538975662625145E-2</v>
      </c>
      <c r="N45" s="3">
        <f t="shared" si="15"/>
        <v>5.7970355576929436E-2</v>
      </c>
      <c r="O45" s="3">
        <f t="shared" si="16"/>
        <v>5.536071210472554E-2</v>
      </c>
      <c r="Q45" s="3">
        <v>2030</v>
      </c>
      <c r="R45" s="3">
        <f>Output!Y238</f>
        <v>0.17107587785160816</v>
      </c>
      <c r="S45" s="3">
        <f>Output!Y268</f>
        <v>0.15405498059523379</v>
      </c>
      <c r="T45" s="3">
        <f>Output!Y298</f>
        <v>0.1415907652947275</v>
      </c>
      <c r="Z45" s="3">
        <v>2030</v>
      </c>
      <c r="AA45" s="3">
        <f t="shared" si="7"/>
        <v>2.6957469519082334E-2</v>
      </c>
      <c r="AB45" s="3">
        <f t="shared" si="7"/>
        <v>7.1859854437136619E-2</v>
      </c>
      <c r="AC45" s="3">
        <f t="shared" si="7"/>
        <v>0.11676223935519003</v>
      </c>
    </row>
    <row r="46" spans="1:29" x14ac:dyDescent="0.25">
      <c r="A46" s="3">
        <v>2031</v>
      </c>
      <c r="B46" s="3">
        <f>Output!Y119</f>
        <v>0.17306361974385306</v>
      </c>
      <c r="C46" s="3">
        <f>Output!Y149</f>
        <v>0.15160628941163448</v>
      </c>
      <c r="D46" s="3">
        <f>Output!Y179</f>
        <v>0.13588755183644174</v>
      </c>
      <c r="F46" s="3">
        <v>2031</v>
      </c>
      <c r="G46" s="3">
        <f t="shared" si="8"/>
        <v>1.6266236558052559E-2</v>
      </c>
      <c r="H46" s="3">
        <f t="shared" si="9"/>
        <v>1.5320127807850043E-2</v>
      </c>
      <c r="I46" s="3">
        <f t="shared" si="10"/>
        <v>1.4628161177698872E-2</v>
      </c>
      <c r="J46" s="3">
        <f t="shared" si="11"/>
        <v>4.0400036872011422E-2</v>
      </c>
      <c r="K46" s="3">
        <f t="shared" si="12"/>
        <v>3.7957013177142118E-2</v>
      </c>
      <c r="L46" s="3">
        <f t="shared" si="13"/>
        <v>3.6170201949654444E-2</v>
      </c>
      <c r="M46" s="3">
        <f t="shared" si="14"/>
        <v>6.4533837185970236E-2</v>
      </c>
      <c r="N46" s="3">
        <f t="shared" si="15"/>
        <v>6.0593898546434155E-2</v>
      </c>
      <c r="O46" s="3">
        <f t="shared" si="16"/>
        <v>5.7712242721609998E-2</v>
      </c>
      <c r="Q46" s="3">
        <v>2031</v>
      </c>
      <c r="R46" s="3">
        <f>Output!Y239</f>
        <v>0.16822378069386049</v>
      </c>
      <c r="S46" s="3">
        <f>Output!Y269</f>
        <v>0.14852442120263856</v>
      </c>
      <c r="T46" s="3">
        <f>Output!Y299</f>
        <v>0.13409349911458382</v>
      </c>
      <c r="Z46" s="3">
        <v>2031</v>
      </c>
      <c r="AA46" s="3">
        <f t="shared" si="7"/>
        <v>3.0808536593238674E-2</v>
      </c>
      <c r="AB46" s="3">
        <f t="shared" si="7"/>
        <v>7.6917588355366995E-2</v>
      </c>
      <c r="AC46" s="3">
        <f t="shared" si="7"/>
        <v>0.12302664011749705</v>
      </c>
    </row>
    <row r="47" spans="1:29" x14ac:dyDescent="0.25">
      <c r="A47" s="3">
        <v>2032</v>
      </c>
      <c r="B47" s="3">
        <f>Output!Y120</f>
        <v>0.16999081433319338</v>
      </c>
      <c r="C47" s="3">
        <f>Output!Y150</f>
        <v>0.14561599579628942</v>
      </c>
      <c r="D47" s="3">
        <f>Output!Y180</f>
        <v>0.12775507170930425</v>
      </c>
      <c r="F47" s="3">
        <v>2032</v>
      </c>
      <c r="G47" s="3">
        <f t="shared" si="8"/>
        <v>1.8074651000006475E-2</v>
      </c>
      <c r="H47" s="3">
        <f t="shared" si="9"/>
        <v>1.6869235451168689E-2</v>
      </c>
      <c r="I47" s="3">
        <f t="shared" si="10"/>
        <v>1.5987258830229212E-2</v>
      </c>
      <c r="J47" s="3">
        <f t="shared" si="11"/>
        <v>4.2819784878451839E-2</v>
      </c>
      <c r="K47" s="3">
        <f t="shared" si="12"/>
        <v>4.0029795856112466E-2</v>
      </c>
      <c r="L47" s="3">
        <f t="shared" si="13"/>
        <v>3.7988741858965759E-2</v>
      </c>
      <c r="M47" s="3">
        <f t="shared" si="14"/>
        <v>6.756491875689713E-2</v>
      </c>
      <c r="N47" s="3">
        <f t="shared" si="15"/>
        <v>6.319035626105618E-2</v>
      </c>
      <c r="O47" s="3">
        <f t="shared" si="16"/>
        <v>5.9990224887702261E-2</v>
      </c>
      <c r="Q47" s="3">
        <v>2032</v>
      </c>
      <c r="R47" s="3">
        <f>Output!Y240</f>
        <v>0.16539524499554009</v>
      </c>
      <c r="S47" s="3">
        <f>Output!Y270</f>
        <v>0.14301742326947062</v>
      </c>
      <c r="T47" s="3">
        <f>Output!Y300</f>
        <v>0.12661982119188883</v>
      </c>
      <c r="Z47" s="3">
        <v>2032</v>
      </c>
      <c r="AA47" s="3">
        <f t="shared" si="7"/>
        <v>3.4659603667392437E-2</v>
      </c>
      <c r="AB47" s="3">
        <f t="shared" si="7"/>
        <v>8.2070506657261982E-2</v>
      </c>
      <c r="AC47" s="3">
        <f t="shared" si="7"/>
        <v>0.12948140964712981</v>
      </c>
    </row>
    <row r="48" spans="1:29" x14ac:dyDescent="0.25">
      <c r="A48" s="3">
        <v>2033</v>
      </c>
      <c r="B48" s="3">
        <f>Output!Y121</f>
        <v>0.16694413350425652</v>
      </c>
      <c r="C48" s="3">
        <f>Output!Y151</f>
        <v>0.13965185595214394</v>
      </c>
      <c r="D48" s="3">
        <f>Output!Y181</f>
        <v>0.11964871616388952</v>
      </c>
      <c r="F48" s="3">
        <v>2033</v>
      </c>
      <c r="G48" s="3">
        <f t="shared" si="8"/>
        <v>1.9850653916474819E-2</v>
      </c>
      <c r="H48" s="3">
        <f t="shared" si="9"/>
        <v>1.8354894744820365E-2</v>
      </c>
      <c r="I48" s="3">
        <f t="shared" si="10"/>
        <v>1.7260118585156407E-2</v>
      </c>
      <c r="J48" s="3">
        <f t="shared" si="11"/>
        <v>4.5241394963361985E-2</v>
      </c>
      <c r="K48" s="3">
        <f t="shared" si="12"/>
        <v>4.2055517489161094E-2</v>
      </c>
      <c r="L48" s="3">
        <f t="shared" si="13"/>
        <v>3.9724307713405557E-2</v>
      </c>
      <c r="M48" s="3">
        <f t="shared" si="14"/>
        <v>7.0632136010249119E-2</v>
      </c>
      <c r="N48" s="3">
        <f t="shared" si="15"/>
        <v>6.5756140233501792E-2</v>
      </c>
      <c r="O48" s="3">
        <f t="shared" si="16"/>
        <v>6.2188496841654686E-2</v>
      </c>
      <c r="Q48" s="3">
        <v>2033</v>
      </c>
      <c r="R48" s="3">
        <f>Output!Y241</f>
        <v>0.1625906995117759</v>
      </c>
      <c r="S48" s="3">
        <f>Output!Y271</f>
        <v>0.13753444234888013</v>
      </c>
      <c r="T48" s="3">
        <f>Output!Y301</f>
        <v>0.11917013348374993</v>
      </c>
      <c r="Z48" s="3">
        <v>2033</v>
      </c>
      <c r="AA48" s="3">
        <f t="shared" si="7"/>
        <v>3.8510670741547917E-2</v>
      </c>
      <c r="AB48" s="3">
        <f t="shared" si="7"/>
        <v>8.73215018994217E-2</v>
      </c>
      <c r="AC48" s="3">
        <f t="shared" si="7"/>
        <v>0.13613233305729636</v>
      </c>
    </row>
    <row r="49" spans="1:29" x14ac:dyDescent="0.25">
      <c r="A49" s="3">
        <v>2034</v>
      </c>
      <c r="B49" s="3">
        <f>Output!Y122</f>
        <v>0.16392267238326208</v>
      </c>
      <c r="C49" s="3">
        <f>Output!Y152</f>
        <v>0.1337129066264641</v>
      </c>
      <c r="D49" s="3">
        <f>Output!Y182</f>
        <v>0.11156758032641725</v>
      </c>
      <c r="F49" s="3">
        <v>2034</v>
      </c>
      <c r="G49" s="3">
        <f t="shared" si="8"/>
        <v>2.1594513602448972E-2</v>
      </c>
      <c r="H49" s="3">
        <f t="shared" si="9"/>
        <v>1.977737367326984E-2</v>
      </c>
      <c r="I49" s="3">
        <f t="shared" si="10"/>
        <v>1.8447008737471834E-2</v>
      </c>
      <c r="J49" s="3">
        <f t="shared" si="11"/>
        <v>4.7664938531398929E-2</v>
      </c>
      <c r="K49" s="3">
        <f t="shared" si="12"/>
        <v>4.4032419464382799E-2</v>
      </c>
      <c r="L49" s="3">
        <f t="shared" si="13"/>
        <v>4.1373798218717395E-2</v>
      </c>
      <c r="M49" s="3">
        <f t="shared" si="14"/>
        <v>7.3735363460348868E-2</v>
      </c>
      <c r="N49" s="3">
        <f t="shared" si="15"/>
        <v>6.8287465255495741E-2</v>
      </c>
      <c r="O49" s="3">
        <f t="shared" si="16"/>
        <v>6.4300587699962941E-2</v>
      </c>
      <c r="Q49" s="3">
        <v>2034</v>
      </c>
      <c r="R49" s="3">
        <f>Output!Y242</f>
        <v>0.15980931351711855</v>
      </c>
      <c r="S49" s="3">
        <f>Output!Y272</f>
        <v>0.13207459411937519</v>
      </c>
      <c r="T49" s="3">
        <f>Output!Y302</f>
        <v>0.11174360526471794</v>
      </c>
      <c r="Z49" s="3">
        <v>2034</v>
      </c>
      <c r="AA49" s="3">
        <f t="shared" si="7"/>
        <v>4.2361737815702537E-2</v>
      </c>
      <c r="AB49" s="3">
        <f t="shared" si="7"/>
        <v>9.267355454030414E-2</v>
      </c>
      <c r="AC49" s="3">
        <f t="shared" si="7"/>
        <v>0.14298537126490748</v>
      </c>
    </row>
    <row r="50" spans="1:29" x14ac:dyDescent="0.25">
      <c r="A50" s="3">
        <v>2035</v>
      </c>
      <c r="B50" s="3">
        <f>Output!Y123</f>
        <v>0.16092549690695296</v>
      </c>
      <c r="C50" s="3">
        <f>Output!Y153</f>
        <v>0.12779824294546963</v>
      </c>
      <c r="D50" s="3">
        <f>Output!Y183</f>
        <v>0.10351070094415352</v>
      </c>
      <c r="F50" s="3">
        <v>2035</v>
      </c>
      <c r="G50" s="3">
        <f t="shared" si="8"/>
        <v>2.3306488416068756E-2</v>
      </c>
      <c r="H50" s="3">
        <f t="shared" si="9"/>
        <v>2.113693059465694E-2</v>
      </c>
      <c r="I50" s="3">
        <f t="shared" si="10"/>
        <v>1.9548187334788712E-2</v>
      </c>
      <c r="J50" s="3">
        <f t="shared" si="11"/>
        <v>5.00904596642468E-2</v>
      </c>
      <c r="K50" s="3">
        <f t="shared" si="12"/>
        <v>4.5958635912136211E-2</v>
      </c>
      <c r="L50" s="3">
        <f t="shared" si="13"/>
        <v>4.2933944978811651E-2</v>
      </c>
      <c r="M50" s="3">
        <f t="shared" si="14"/>
        <v>7.6874430912424796E-2</v>
      </c>
      <c r="N50" s="3">
        <f t="shared" si="15"/>
        <v>7.0780341229615434E-2</v>
      </c>
      <c r="O50" s="3">
        <f t="shared" si="16"/>
        <v>6.6319702622834556E-2</v>
      </c>
      <c r="Q50" s="3">
        <v>2035</v>
      </c>
      <c r="R50" s="3">
        <f>Output!Y243</f>
        <v>0.15705022945506522</v>
      </c>
      <c r="S50" s="3">
        <f>Output!Y273</f>
        <v>0.12663704782247431</v>
      </c>
      <c r="T50" s="3">
        <f>Output!Y303</f>
        <v>0.10433935218026864</v>
      </c>
      <c r="Z50" s="3">
        <v>2035</v>
      </c>
      <c r="AA50" s="3">
        <f t="shared" si="7"/>
        <v>4.6212804889857156E-2</v>
      </c>
      <c r="AB50" s="3">
        <f t="shared" si="7"/>
        <v>9.8129735611466207E-2</v>
      </c>
      <c r="AC50" s="3">
        <f t="shared" si="7"/>
        <v>0.1500466663330744</v>
      </c>
    </row>
    <row r="51" spans="1:29" x14ac:dyDescent="0.25">
      <c r="A51" s="3">
        <v>2036</v>
      </c>
      <c r="B51" s="3">
        <f>Output!Y124</f>
        <v>0.15789273945844265</v>
      </c>
      <c r="C51" s="3">
        <f>Output!Y154</f>
        <v>0.12544031701075742</v>
      </c>
      <c r="D51" s="3">
        <f>Output!Y184</f>
        <v>0.10199667197277958</v>
      </c>
      <c r="F51" s="3">
        <v>2036</v>
      </c>
      <c r="G51" s="3">
        <f t="shared" si="8"/>
        <v>2.498619982539612E-2</v>
      </c>
      <c r="H51" s="3">
        <f t="shared" si="9"/>
        <v>2.2471403176457117E-2</v>
      </c>
      <c r="I51" s="3">
        <f t="shared" si="10"/>
        <v>2.0633259227351517E-2</v>
      </c>
      <c r="J51" s="3">
        <f t="shared" si="11"/>
        <v>5.2517067753825267E-2</v>
      </c>
      <c r="K51" s="3">
        <f t="shared" si="12"/>
        <v>4.788649205714729E-2</v>
      </c>
      <c r="L51" s="3">
        <f t="shared" si="13"/>
        <v>4.4501502487587233E-2</v>
      </c>
      <c r="M51" s="3">
        <f t="shared" si="14"/>
        <v>8.0047935682254406E-2</v>
      </c>
      <c r="N51" s="3">
        <f t="shared" si="15"/>
        <v>7.3301580937837438E-2</v>
      </c>
      <c r="O51" s="3">
        <f t="shared" si="16"/>
        <v>6.8369745747822938E-2</v>
      </c>
      <c r="Q51" s="3">
        <v>2036</v>
      </c>
      <c r="R51" s="3">
        <f>Output!Y244</f>
        <v>0.15425848458380839</v>
      </c>
      <c r="S51" s="3">
        <f>Output!Y274</f>
        <v>0.12446484640701978</v>
      </c>
      <c r="T51" s="3">
        <f>Output!Y304</f>
        <v>0.10294190836032865</v>
      </c>
      <c r="Z51" s="3">
        <v>2036</v>
      </c>
      <c r="AA51" s="3">
        <f t="shared" si="7"/>
        <v>5.0063871964012636E-2</v>
      </c>
      <c r="AB51" s="3">
        <f t="shared" si="7"/>
        <v>0.10369320946998709</v>
      </c>
      <c r="AC51" s="3">
        <f t="shared" si="7"/>
        <v>0.15732254697596329</v>
      </c>
    </row>
    <row r="52" spans="1:29" x14ac:dyDescent="0.25">
      <c r="A52" s="3">
        <v>2037</v>
      </c>
      <c r="B52" s="3">
        <f>Output!Y125</f>
        <v>0.15488254547548733</v>
      </c>
      <c r="C52" s="3">
        <f>Output!Y155</f>
        <v>0.1231049253521234</v>
      </c>
      <c r="D52" s="3">
        <f>Output!Y185</f>
        <v>0.10050520646696062</v>
      </c>
      <c r="F52" s="3">
        <v>2037</v>
      </c>
      <c r="G52" s="3">
        <f t="shared" si="8"/>
        <v>2.6633887867500896E-2</v>
      </c>
      <c r="H52" s="3">
        <f t="shared" si="9"/>
        <v>2.3781031145213592E-2</v>
      </c>
      <c r="I52" s="3">
        <f t="shared" si="10"/>
        <v>2.1702464452230077E-2</v>
      </c>
      <c r="J52" s="3">
        <f t="shared" si="11"/>
        <v>5.4944713528255251E-2</v>
      </c>
      <c r="K52" s="3">
        <f t="shared" si="12"/>
        <v>4.9816051975762519E-2</v>
      </c>
      <c r="L52" s="3">
        <f t="shared" si="13"/>
        <v>4.6076831967346757E-2</v>
      </c>
      <c r="M52" s="3">
        <f t="shared" si="14"/>
        <v>8.3255539189009603E-2</v>
      </c>
      <c r="N52" s="3">
        <f t="shared" si="15"/>
        <v>7.5851072806311426E-2</v>
      </c>
      <c r="O52" s="3">
        <f t="shared" si="16"/>
        <v>7.0451199482463422E-2</v>
      </c>
      <c r="Q52" s="3">
        <v>2037</v>
      </c>
      <c r="R52" s="3">
        <f>Output!Y245</f>
        <v>0.15148746055528894</v>
      </c>
      <c r="S52" s="3">
        <f>Output!Y275</f>
        <v>0.12231333903628126</v>
      </c>
      <c r="T52" s="3">
        <f>Output!Y305</f>
        <v>0.10156518538312607</v>
      </c>
      <c r="Z52" s="3">
        <v>2037</v>
      </c>
      <c r="AA52" s="3">
        <f t="shared" si="7"/>
        <v>5.3914939038166389E-2</v>
      </c>
      <c r="AB52" s="3">
        <f t="shared" si="7"/>
        <v>0.1093672366345444</v>
      </c>
      <c r="AC52" s="3">
        <f t="shared" si="7"/>
        <v>0.16481953423092238</v>
      </c>
    </row>
    <row r="53" spans="1:29" x14ac:dyDescent="0.25">
      <c r="A53" s="3">
        <v>2038</v>
      </c>
      <c r="B53" s="3">
        <f>Output!Y126</f>
        <v>0.15189406846326023</v>
      </c>
      <c r="C53" s="3">
        <f>Output!Y156</f>
        <v>0.12079125066421763</v>
      </c>
      <c r="D53" s="3">
        <f>Output!Y186</f>
        <v>9.9035457931869894E-2</v>
      </c>
      <c r="F53" s="3">
        <v>2038</v>
      </c>
      <c r="G53" s="3">
        <f t="shared" si="8"/>
        <v>2.8249783574181203E-2</v>
      </c>
      <c r="H53" s="3">
        <f t="shared" si="9"/>
        <v>2.5066045532724485E-2</v>
      </c>
      <c r="I53" s="3">
        <f t="shared" si="10"/>
        <v>2.2756034041222516E-2</v>
      </c>
      <c r="J53" s="3">
        <f t="shared" si="11"/>
        <v>5.7373315091036332E-2</v>
      </c>
      <c r="K53" s="3">
        <f t="shared" si="12"/>
        <v>5.1747357280184966E-2</v>
      </c>
      <c r="L53" s="3">
        <f t="shared" si="13"/>
        <v>4.7660288585089902E-2</v>
      </c>
      <c r="M53" s="3">
        <f t="shared" si="14"/>
        <v>8.6496846607891434E-2</v>
      </c>
      <c r="N53" s="3">
        <f t="shared" si="15"/>
        <v>7.8428669027645392E-2</v>
      </c>
      <c r="O53" s="3">
        <f t="shared" si="16"/>
        <v>7.2564543128957243E-2</v>
      </c>
      <c r="Q53" s="3">
        <v>2038</v>
      </c>
      <c r="R53" s="3">
        <f>Output!Y246</f>
        <v>0.1487363802202811</v>
      </c>
      <c r="S53" s="3">
        <f>Output!Y276</f>
        <v>0.12018177535905437</v>
      </c>
      <c r="T53" s="3">
        <f>Output!Y306</f>
        <v>0.10020840609943507</v>
      </c>
      <c r="Z53" s="3">
        <v>2038</v>
      </c>
      <c r="AA53" s="3">
        <f t="shared" si="7"/>
        <v>5.7766006112321008E-2</v>
      </c>
      <c r="AB53" s="3">
        <f t="shared" si="7"/>
        <v>0.11515517670765893</v>
      </c>
      <c r="AC53" s="3">
        <f t="shared" si="7"/>
        <v>0.17254434730299517</v>
      </c>
    </row>
    <row r="54" spans="1:29" x14ac:dyDescent="0.25">
      <c r="A54" s="3">
        <v>2039</v>
      </c>
      <c r="B54" s="3">
        <f>Output!Y127</f>
        <v>0.14892654949536491</v>
      </c>
      <c r="C54" s="3">
        <f>Output!Y157</f>
        <v>0.11849856321012045</v>
      </c>
      <c r="D54" s="3">
        <f>Output!Y187</f>
        <v>9.7586667441110969E-2</v>
      </c>
      <c r="F54" s="3">
        <v>2039</v>
      </c>
      <c r="G54" s="3">
        <f t="shared" si="8"/>
        <v>2.9834109903543311E-2</v>
      </c>
      <c r="H54" s="3">
        <f t="shared" si="9"/>
        <v>2.6326669607622671E-2</v>
      </c>
      <c r="I54" s="3">
        <f t="shared" si="10"/>
        <v>2.3794190952435099E-2</v>
      </c>
      <c r="J54" s="3">
        <f t="shared" si="11"/>
        <v>5.9802757463527624E-2</v>
      </c>
      <c r="K54" s="3">
        <f t="shared" si="12"/>
        <v>5.3680427182881962E-2</v>
      </c>
      <c r="L54" s="3">
        <f t="shared" si="13"/>
        <v>4.9252222230736005E-2</v>
      </c>
      <c r="M54" s="3">
        <f t="shared" si="14"/>
        <v>8.9771405023511885E-2</v>
      </c>
      <c r="N54" s="3">
        <f t="shared" si="15"/>
        <v>8.1034184758141184E-2</v>
      </c>
      <c r="O54" s="3">
        <f t="shared" si="16"/>
        <v>7.4710253509036859E-2</v>
      </c>
      <c r="Q54" s="3">
        <v>2039</v>
      </c>
      <c r="R54" s="3">
        <f>Output!Y247</f>
        <v>0.14600454683683589</v>
      </c>
      <c r="S54" s="3">
        <f>Output!Y277</f>
        <v>0.11806948543141151</v>
      </c>
      <c r="T54" s="3">
        <f>Output!Y307</f>
        <v>9.887087376730673E-2</v>
      </c>
      <c r="Z54" s="3">
        <v>2039</v>
      </c>
      <c r="AA54" s="3">
        <f t="shared" si="7"/>
        <v>6.1617073186477349E-2</v>
      </c>
      <c r="AB54" s="3">
        <f t="shared" si="7"/>
        <v>0.12106049138675321</v>
      </c>
      <c r="AC54" s="3">
        <f t="shared" si="7"/>
        <v>0.18050390958702903</v>
      </c>
    </row>
    <row r="55" spans="1:29" x14ac:dyDescent="0.25">
      <c r="A55" s="3">
        <v>2040</v>
      </c>
      <c r="B55" s="3">
        <f>Output!Y128</f>
        <v>0.14597736151889076</v>
      </c>
      <c r="C55" s="3">
        <f>Output!Y158</f>
        <v>0.11622420674744441</v>
      </c>
      <c r="D55" s="3">
        <f>Output!Y188</f>
        <v>9.6156207941773181E-2</v>
      </c>
      <c r="F55" s="3">
        <v>2040</v>
      </c>
      <c r="G55" s="3">
        <f t="shared" si="8"/>
        <v>3.138706186629852E-2</v>
      </c>
      <c r="H55" s="3">
        <f t="shared" si="9"/>
        <v>2.7563098380619461E-2</v>
      </c>
      <c r="I55" s="3">
        <f t="shared" si="10"/>
        <v>2.4817130196579135E-2</v>
      </c>
      <c r="J55" s="3">
        <f t="shared" si="11"/>
        <v>6.2232859609903192E-2</v>
      </c>
      <c r="K55" s="3">
        <f t="shared" si="12"/>
        <v>5.561522509496241E-2</v>
      </c>
      <c r="L55" s="3">
        <f t="shared" si="13"/>
        <v>5.0852945828390561E-2</v>
      </c>
      <c r="M55" s="3">
        <f t="shared" si="14"/>
        <v>9.3078657353507843E-2</v>
      </c>
      <c r="N55" s="3">
        <f t="shared" si="15"/>
        <v>8.3667351809305318E-2</v>
      </c>
      <c r="O55" s="3">
        <f t="shared" si="16"/>
        <v>7.688876146020196E-2</v>
      </c>
      <c r="Q55" s="3">
        <v>2040</v>
      </c>
      <c r="R55" s="3">
        <f>Output!Y248</f>
        <v>0.14328954856321172</v>
      </c>
      <c r="S55" s="3">
        <f>Output!Y278</f>
        <v>0.11597403061358963</v>
      </c>
      <c r="T55" s="3">
        <f>Output!Y308</f>
        <v>9.7550176544999423E-2</v>
      </c>
      <c r="Z55" s="3">
        <v>2040</v>
      </c>
      <c r="AA55" s="3">
        <f t="shared" si="7"/>
        <v>6.5468140260631108E-2</v>
      </c>
      <c r="AB55" s="3">
        <f t="shared" si="7"/>
        <v>0.12708674756671554</v>
      </c>
      <c r="AC55" s="3">
        <f t="shared" si="7"/>
        <v>0.18870535487279999</v>
      </c>
    </row>
    <row r="56" spans="1:29" x14ac:dyDescent="0.25">
      <c r="A56" s="3">
        <v>2041</v>
      </c>
      <c r="B56" s="3">
        <f>Output!Y129</f>
        <v>0.14326463749385387</v>
      </c>
      <c r="C56" s="3">
        <f>Output!Y159</f>
        <v>0.11418628504672886</v>
      </c>
      <c r="D56" s="3">
        <f>Output!Y189</f>
        <v>9.4962212393872675E-2</v>
      </c>
      <c r="F56" s="3">
        <v>2041</v>
      </c>
      <c r="G56" s="3">
        <f t="shared" si="8"/>
        <v>3.2911155038517589E-2</v>
      </c>
      <c r="H56" s="3">
        <f t="shared" si="9"/>
        <v>2.8777847117258996E-2</v>
      </c>
      <c r="I56" s="3">
        <f t="shared" si="10"/>
        <v>2.5827367349725374E-2</v>
      </c>
      <c r="J56" s="3">
        <f t="shared" si="11"/>
        <v>6.4532161911339439E-2</v>
      </c>
      <c r="K56" s="3">
        <f t="shared" si="12"/>
        <v>5.7447839148180267E-2</v>
      </c>
      <c r="L56" s="3">
        <f t="shared" si="13"/>
        <v>5.2377026280665991E-2</v>
      </c>
      <c r="M56" s="3">
        <f t="shared" si="14"/>
        <v>9.6153168784161233E-2</v>
      </c>
      <c r="N56" s="3">
        <f t="shared" si="15"/>
        <v>8.6117831179101476E-2</v>
      </c>
      <c r="O56" s="3">
        <f t="shared" si="16"/>
        <v>7.8926685211606576E-2</v>
      </c>
      <c r="Q56" s="3">
        <v>2041</v>
      </c>
      <c r="R56" s="3">
        <f>Output!Y249</f>
        <v>0.14079164701963195</v>
      </c>
      <c r="S56" s="3">
        <f>Output!Y279</f>
        <v>0.11409564572779086</v>
      </c>
      <c r="T56" s="3">
        <f>Output!Y309</f>
        <v>9.6446576052736516E-2</v>
      </c>
      <c r="Z56" s="3">
        <v>2041</v>
      </c>
      <c r="AA56" s="3">
        <f t="shared" ref="AA56:AC65" si="17">0.181/10^3*AA23</f>
        <v>6.9319207334785721E-2</v>
      </c>
      <c r="AB56" s="3">
        <f t="shared" si="17"/>
        <v>0.13289660719209379</v>
      </c>
      <c r="AC56" s="3">
        <f t="shared" si="17"/>
        <v>0.19647400704940096</v>
      </c>
    </row>
    <row r="57" spans="1:29" x14ac:dyDescent="0.25">
      <c r="A57" s="3">
        <v>2042</v>
      </c>
      <c r="B57" s="3">
        <f>Output!Y130</f>
        <v>0.14055722595359191</v>
      </c>
      <c r="C57" s="3">
        <f>Output!Y160</f>
        <v>0.112153705020265</v>
      </c>
      <c r="D57" s="3">
        <f>Output!Y190</f>
        <v>9.3773529330747077E-2</v>
      </c>
      <c r="F57" s="3">
        <v>2042</v>
      </c>
      <c r="G57" s="3">
        <f t="shared" si="8"/>
        <v>3.4406445936043591E-2</v>
      </c>
      <c r="H57" s="3">
        <f t="shared" si="9"/>
        <v>2.9970972643910958E-2</v>
      </c>
      <c r="I57" s="3">
        <f t="shared" si="10"/>
        <v>2.6824958927716889E-2</v>
      </c>
      <c r="J57" s="3">
        <f t="shared" si="11"/>
        <v>6.6830145845820768E-2</v>
      </c>
      <c r="K57" s="3">
        <f t="shared" si="12"/>
        <v>5.9281451120674816E-2</v>
      </c>
      <c r="L57" s="3">
        <f t="shared" si="13"/>
        <v>5.3910138950041098E-2</v>
      </c>
      <c r="M57" s="3">
        <f t="shared" si="14"/>
        <v>9.9253845755597897E-2</v>
      </c>
      <c r="N57" s="3">
        <f t="shared" si="15"/>
        <v>8.8591929597438598E-2</v>
      </c>
      <c r="O57" s="3">
        <f t="shared" si="16"/>
        <v>8.0995318972365268E-2</v>
      </c>
      <c r="Q57" s="3">
        <v>2042</v>
      </c>
      <c r="R57" s="3">
        <f>Output!Y250</f>
        <v>0.13829862866834705</v>
      </c>
      <c r="S57" s="3">
        <f>Output!Y280</f>
        <v>0.11222217083230825</v>
      </c>
      <c r="T57" s="3">
        <f>Output!Y310</f>
        <v>9.5347858752768452E-2</v>
      </c>
      <c r="Z57" s="3">
        <v>2042</v>
      </c>
      <c r="AA57" s="3">
        <f t="shared" si="17"/>
        <v>7.3170274408941208E-2</v>
      </c>
      <c r="AB57" s="3">
        <f t="shared" si="17"/>
        <v>0.13881498085547889</v>
      </c>
      <c r="AC57" s="3">
        <f t="shared" si="17"/>
        <v>0.20445968730201741</v>
      </c>
    </row>
    <row r="58" spans="1:29" x14ac:dyDescent="0.25">
      <c r="A58" s="3">
        <v>2043</v>
      </c>
      <c r="B58" s="3">
        <f>Output!Y131</f>
        <v>0.13785620690874592</v>
      </c>
      <c r="C58" s="3">
        <f>Output!Y161</f>
        <v>0.11012751748921712</v>
      </c>
      <c r="D58" s="3">
        <f>Output!Y191</f>
        <v>9.2591267952514239E-2</v>
      </c>
      <c r="F58" s="3">
        <v>2043</v>
      </c>
      <c r="G58" s="3">
        <f t="shared" si="8"/>
        <v>3.5873002564204191E-2</v>
      </c>
      <c r="H58" s="3">
        <f t="shared" si="9"/>
        <v>3.114254296590302E-2</v>
      </c>
      <c r="I58" s="3">
        <f t="shared" si="10"/>
        <v>2.7809973246407962E-2</v>
      </c>
      <c r="J58" s="3">
        <f t="shared" si="11"/>
        <v>6.912644912681068E-2</v>
      </c>
      <c r="K58" s="3">
        <f t="shared" si="12"/>
        <v>6.1115871096448275E-2</v>
      </c>
      <c r="L58" s="3">
        <f t="shared" si="13"/>
        <v>5.5452453490373088E-2</v>
      </c>
      <c r="M58" s="3">
        <f t="shared" si="14"/>
        <v>0.10237989568941713</v>
      </c>
      <c r="N58" s="3">
        <f t="shared" si="15"/>
        <v>9.1089199226993461E-2</v>
      </c>
      <c r="O58" s="3">
        <f t="shared" si="16"/>
        <v>8.3094933734338183E-2</v>
      </c>
      <c r="Q58" s="3">
        <v>2043</v>
      </c>
      <c r="R58" s="3">
        <f>Output!Y251</f>
        <v>0.13581148502293439</v>
      </c>
      <c r="S58" s="3">
        <f>Output!Y281</f>
        <v>0.11035457064269785</v>
      </c>
      <c r="T58" s="3">
        <f>Output!Y311</f>
        <v>9.4255042956693971E-2</v>
      </c>
      <c r="Z58" s="3">
        <v>2043</v>
      </c>
      <c r="AA58" s="3">
        <f t="shared" si="17"/>
        <v>7.7021341483094974E-2</v>
      </c>
      <c r="AB58" s="3">
        <f t="shared" si="17"/>
        <v>0.14484490004706518</v>
      </c>
      <c r="AC58" s="3">
        <f t="shared" si="17"/>
        <v>0.21266845861103539</v>
      </c>
    </row>
    <row r="59" spans="1:29" x14ac:dyDescent="0.25">
      <c r="A59" s="3">
        <v>2044</v>
      </c>
      <c r="B59" s="3">
        <f>Output!Y132</f>
        <v>0.13516149279088555</v>
      </c>
      <c r="C59" s="3">
        <f>Output!Y162</f>
        <v>0.10810760569567807</v>
      </c>
      <c r="D59" s="3">
        <f>Output!Y192</f>
        <v>9.1415253122313453E-2</v>
      </c>
      <c r="F59" s="3">
        <v>2044</v>
      </c>
      <c r="G59" s="3">
        <f t="shared" si="8"/>
        <v>3.7310891996747246E-2</v>
      </c>
      <c r="H59" s="3">
        <f t="shared" si="9"/>
        <v>3.2292624846456425E-2</v>
      </c>
      <c r="I59" s="3">
        <f t="shared" si="10"/>
        <v>2.8782476758493224E-2</v>
      </c>
      <c r="J59" s="3">
        <f t="shared" si="11"/>
        <v>7.1420677654061945E-2</v>
      </c>
      <c r="K59" s="3">
        <f t="shared" si="12"/>
        <v>6.2950887474845216E-2</v>
      </c>
      <c r="L59" s="3">
        <f t="shared" si="13"/>
        <v>5.7004134203633525E-2</v>
      </c>
      <c r="M59" s="3">
        <f t="shared" si="14"/>
        <v>0.10553046331137661</v>
      </c>
      <c r="N59" s="3">
        <f t="shared" si="15"/>
        <v>9.3609150103233951E-2</v>
      </c>
      <c r="O59" s="3">
        <f t="shared" si="16"/>
        <v>8.5225791648773794E-2</v>
      </c>
      <c r="Q59" s="3">
        <v>2044</v>
      </c>
      <c r="R59" s="3">
        <f>Output!Y252</f>
        <v>0.1333301356959363</v>
      </c>
      <c r="S59" s="3">
        <f>Output!Y282</f>
        <v>0.10849273797348072</v>
      </c>
      <c r="T59" s="3">
        <f>Output!Y312</f>
        <v>9.3167967882991379E-2</v>
      </c>
      <c r="Z59" s="3">
        <v>2044</v>
      </c>
      <c r="AA59" s="3">
        <f t="shared" si="17"/>
        <v>8.0872408557249587E-2</v>
      </c>
      <c r="AB59" s="3">
        <f t="shared" si="17"/>
        <v>0.15098948094593048</v>
      </c>
      <c r="AC59" s="3">
        <f t="shared" si="17"/>
        <v>0.22110655333461054</v>
      </c>
    </row>
    <row r="60" spans="1:29" x14ac:dyDescent="0.25">
      <c r="A60" s="3">
        <v>2045</v>
      </c>
      <c r="B60" s="3">
        <f>Output!Y133</f>
        <v>0.13247287927367327</v>
      </c>
      <c r="C60" s="3">
        <f>Output!Y163</f>
        <v>0.1060938236922639</v>
      </c>
      <c r="D60" s="3">
        <f>Output!Y193</f>
        <v>9.0245397271714337E-2</v>
      </c>
      <c r="F60" s="3">
        <v>2045</v>
      </c>
      <c r="G60" s="3">
        <f t="shared" si="8"/>
        <v>3.8720179133734323E-2</v>
      </c>
      <c r="H60" s="3">
        <f t="shared" si="9"/>
        <v>3.3421283496159346E-2</v>
      </c>
      <c r="I60" s="3">
        <f t="shared" si="10"/>
        <v>2.9742534985087461E-2</v>
      </c>
      <c r="J60" s="3">
        <f t="shared" si="11"/>
        <v>7.3712402051081649E-2</v>
      </c>
      <c r="K60" s="3">
        <f t="shared" si="12"/>
        <v>6.4786265443994462E-2</v>
      </c>
      <c r="L60" s="3">
        <f t="shared" si="13"/>
        <v>5.8565341144860054E-2</v>
      </c>
      <c r="M60" s="3">
        <f t="shared" si="14"/>
        <v>0.10870462496842893</v>
      </c>
      <c r="N60" s="3">
        <f t="shared" si="15"/>
        <v>9.6151247391829522E-2</v>
      </c>
      <c r="O60" s="3">
        <f t="shared" si="16"/>
        <v>8.738814730463261E-2</v>
      </c>
      <c r="Q60" s="3">
        <v>2045</v>
      </c>
      <c r="R60" s="3">
        <f>Output!Y253</f>
        <v>0.13085439308799032</v>
      </c>
      <c r="S60" s="3">
        <f>Output!Y283</f>
        <v>0.10663653882133713</v>
      </c>
      <c r="T60" s="3">
        <f>Output!Y313</f>
        <v>9.2086553124383672E-2</v>
      </c>
      <c r="Z60" s="3">
        <v>2045</v>
      </c>
      <c r="AA60" s="3">
        <f t="shared" si="17"/>
        <v>8.4723475631405074E-2</v>
      </c>
      <c r="AB60" s="3">
        <f t="shared" si="17"/>
        <v>0.15725192678593655</v>
      </c>
      <c r="AC60" s="3">
        <f t="shared" si="17"/>
        <v>0.22978037794046891</v>
      </c>
    </row>
    <row r="61" spans="1:29" x14ac:dyDescent="0.25">
      <c r="A61" s="3">
        <v>2046</v>
      </c>
      <c r="B61" s="3">
        <f>Output!Y134</f>
        <v>0.12979030797815555</v>
      </c>
      <c r="C61" s="3">
        <f>Output!Y164</f>
        <v>0.1040860839105443</v>
      </c>
      <c r="D61" s="3">
        <f>Output!Y194</f>
        <v>8.9081554453332989E-2</v>
      </c>
      <c r="F61" s="3">
        <v>2046</v>
      </c>
      <c r="G61" s="3">
        <f t="shared" si="8"/>
        <v>4.0100928254173773E-2</v>
      </c>
      <c r="H61" s="3">
        <f t="shared" si="9"/>
        <v>3.4528583194020142E-2</v>
      </c>
      <c r="I61" s="3">
        <f t="shared" si="10"/>
        <v>3.0690211894672421E-2</v>
      </c>
      <c r="J61" s="3">
        <f t="shared" si="11"/>
        <v>7.6001158582872291E-2</v>
      </c>
      <c r="K61" s="3">
        <f t="shared" si="12"/>
        <v>6.6621746907362764E-2</v>
      </c>
      <c r="L61" s="3">
        <f t="shared" si="13"/>
        <v>6.0136228777328306E-2</v>
      </c>
      <c r="M61" s="3">
        <f t="shared" si="14"/>
        <v>0.11190138891157075</v>
      </c>
      <c r="N61" s="3">
        <f t="shared" si="15"/>
        <v>9.8714910620705323E-2</v>
      </c>
      <c r="O61" s="3">
        <f t="shared" si="16"/>
        <v>8.9582245659984142E-2</v>
      </c>
      <c r="Q61" s="3">
        <v>2046</v>
      </c>
      <c r="R61" s="3">
        <f>Output!Y254</f>
        <v>0.12838420359644748</v>
      </c>
      <c r="S61" s="3">
        <f>Output!Y284</f>
        <v>0.10478589278559657</v>
      </c>
      <c r="T61" s="3">
        <f>Output!Y314</f>
        <v>9.1010664684157652E-2</v>
      </c>
      <c r="Z61" s="3">
        <v>2046</v>
      </c>
      <c r="AA61" s="3">
        <f t="shared" si="17"/>
        <v>8.8574542705559686E-2</v>
      </c>
      <c r="AB61" s="3">
        <f t="shared" si="17"/>
        <v>0.16363553028773048</v>
      </c>
      <c r="AC61" s="3">
        <f t="shared" si="17"/>
        <v>0.23869651786990126</v>
      </c>
    </row>
    <row r="62" spans="1:29" x14ac:dyDescent="0.25">
      <c r="A62" s="3">
        <v>2047</v>
      </c>
      <c r="B62" s="3">
        <f>Output!Y135</f>
        <v>0.12711360376747166</v>
      </c>
      <c r="C62" s="3">
        <f>Output!Y165</f>
        <v>0.10208418202418174</v>
      </c>
      <c r="D62" s="3">
        <f>Output!Y195</f>
        <v>8.7923578719785483E-2</v>
      </c>
      <c r="F62" s="3">
        <v>2047</v>
      </c>
      <c r="G62" s="3">
        <f t="shared" si="8"/>
        <v>4.1453201773914296E-2</v>
      </c>
      <c r="H62" s="3">
        <f t="shared" si="9"/>
        <v>3.5614586045360892E-2</v>
      </c>
      <c r="I62" s="3">
        <f t="shared" si="10"/>
        <v>3.1625569903096791E-2</v>
      </c>
      <c r="J62" s="3">
        <f t="shared" si="11"/>
        <v>7.8286445531767723E-2</v>
      </c>
      <c r="K62" s="3">
        <f t="shared" si="12"/>
        <v>6.84570473154551E-2</v>
      </c>
      <c r="L62" s="3">
        <f t="shared" si="13"/>
        <v>6.1716945561316801E-2</v>
      </c>
      <c r="M62" s="3">
        <f t="shared" si="14"/>
        <v>0.11511968928962107</v>
      </c>
      <c r="N62" s="3">
        <f t="shared" si="15"/>
        <v>0.10129950858554923</v>
      </c>
      <c r="O62" s="3">
        <f t="shared" si="16"/>
        <v>9.1808321219536748E-2</v>
      </c>
      <c r="Q62" s="3">
        <v>2047</v>
      </c>
      <c r="R62" s="3">
        <f>Output!Y255</f>
        <v>0.12591940643978589</v>
      </c>
      <c r="S62" s="3">
        <f>Output!Y285</f>
        <v>0.10294061228671594</v>
      </c>
      <c r="T62" s="3">
        <f>Output!Y315</f>
        <v>8.9940168578812943E-2</v>
      </c>
      <c r="Z62" s="3">
        <v>2047</v>
      </c>
      <c r="AA62" s="3">
        <f t="shared" si="17"/>
        <v>9.2425609779713452E-2</v>
      </c>
      <c r="AB62" s="3">
        <f t="shared" si="17"/>
        <v>0.17014367615867521</v>
      </c>
      <c r="AC62" s="3">
        <f t="shared" si="17"/>
        <v>0.24786174253763527</v>
      </c>
    </row>
    <row r="63" spans="1:29" x14ac:dyDescent="0.25">
      <c r="A63" s="3">
        <v>2048</v>
      </c>
      <c r="B63" s="3">
        <f>Output!Y136</f>
        <v>0.12444264988371447</v>
      </c>
      <c r="C63" s="3">
        <f>Output!Y166</f>
        <v>0.10008805965422266</v>
      </c>
      <c r="D63" s="3">
        <f>Output!Y196</f>
        <v>8.6771353313164656E-2</v>
      </c>
      <c r="F63" s="3">
        <v>2048</v>
      </c>
      <c r="G63" s="3">
        <f t="shared" si="8"/>
        <v>4.2777060866698115E-2</v>
      </c>
      <c r="H63" s="3">
        <f t="shared" si="9"/>
        <v>3.667935353445044E-2</v>
      </c>
      <c r="I63" s="3">
        <f t="shared" si="10"/>
        <v>3.2548670184102811E-2</v>
      </c>
      <c r="J63" s="3">
        <f t="shared" si="11"/>
        <v>8.0567722518686005E-2</v>
      </c>
      <c r="K63" s="3">
        <f t="shared" si="12"/>
        <v>7.0291857064105123E-2</v>
      </c>
      <c r="L63" s="3">
        <f t="shared" si="13"/>
        <v>6.3307634056154E-2</v>
      </c>
      <c r="M63" s="3">
        <f t="shared" si="14"/>
        <v>0.11835838417067386</v>
      </c>
      <c r="N63" s="3">
        <f t="shared" si="15"/>
        <v>0.10390436059375978</v>
      </c>
      <c r="O63" s="3">
        <f t="shared" si="16"/>
        <v>9.4066597928205153E-2</v>
      </c>
      <c r="Q63" s="3">
        <v>2048</v>
      </c>
      <c r="R63" s="3">
        <f>Output!Y256</f>
        <v>0.12345989441270733</v>
      </c>
      <c r="S63" s="3">
        <f>Output!Y286</f>
        <v>0.10110064371543967</v>
      </c>
      <c r="T63" s="3">
        <f>Output!Y316</f>
        <v>8.8874957603051211E-2</v>
      </c>
      <c r="Z63" s="3">
        <v>2048</v>
      </c>
      <c r="AA63" s="3">
        <f t="shared" si="17"/>
        <v>9.6276676853869786E-2</v>
      </c>
      <c r="AB63" s="3">
        <f t="shared" si="17"/>
        <v>0.17677984366263097</v>
      </c>
      <c r="AC63" s="3">
        <f t="shared" si="17"/>
        <v>0.25728301047139213</v>
      </c>
    </row>
    <row r="64" spans="1:29" x14ac:dyDescent="0.25">
      <c r="A64" s="3">
        <v>2049</v>
      </c>
      <c r="B64" s="3">
        <f>Output!Y137</f>
        <v>0.12177735875845362</v>
      </c>
      <c r="C64" s="3">
        <f>Output!Y167</f>
        <v>9.8097570853283134E-2</v>
      </c>
      <c r="D64" s="3">
        <f>Output!Y197</f>
        <v>8.5624790665040182E-2</v>
      </c>
      <c r="F64" s="3">
        <v>2049</v>
      </c>
      <c r="G64" s="3">
        <f t="shared" si="8"/>
        <v>4.4072565774687655E-2</v>
      </c>
      <c r="H64" s="3">
        <f t="shared" si="9"/>
        <v>3.7722945592924592E-2</v>
      </c>
      <c r="I64" s="3">
        <f t="shared" si="10"/>
        <v>3.3459572979852893E-2</v>
      </c>
      <c r="J64" s="3">
        <f t="shared" si="11"/>
        <v>8.2844409312412701E-2</v>
      </c>
      <c r="K64" s="3">
        <f t="shared" si="12"/>
        <v>7.2125838736357764E-2</v>
      </c>
      <c r="L64" s="3">
        <f t="shared" si="13"/>
        <v>6.4908431052493651E-2</v>
      </c>
      <c r="M64" s="3">
        <f t="shared" si="14"/>
        <v>0.12161625285013765</v>
      </c>
      <c r="N64" s="3">
        <f t="shared" si="15"/>
        <v>0.10652873187979085</v>
      </c>
      <c r="O64" s="3">
        <f t="shared" si="16"/>
        <v>9.6357289125134346E-2</v>
      </c>
      <c r="Q64" s="3">
        <v>2049</v>
      </c>
      <c r="R64" s="3">
        <f>Output!Y257</f>
        <v>0.12100558712114767</v>
      </c>
      <c r="S64" s="3">
        <f>Output!Y287</f>
        <v>9.9265853081660971E-2</v>
      </c>
      <c r="T64" s="3">
        <f>Output!Y317</f>
        <v>8.7814951362808424E-2</v>
      </c>
      <c r="Z64" s="3">
        <v>2049</v>
      </c>
      <c r="AA64" s="3">
        <f t="shared" si="17"/>
        <v>0.1001277439280244</v>
      </c>
      <c r="AB64" s="3">
        <f t="shared" si="17"/>
        <v>0.18354760926151975</v>
      </c>
      <c r="AC64" s="3">
        <f t="shared" si="17"/>
        <v>0.26696747459501596</v>
      </c>
    </row>
    <row r="65" spans="1:29" x14ac:dyDescent="0.25">
      <c r="A65" s="3">
        <v>2050</v>
      </c>
      <c r="B65" s="3">
        <f>Output!Y138</f>
        <v>0.11910211402160899</v>
      </c>
      <c r="C65" s="3">
        <f>Output!Y168</f>
        <v>9.6097157630236629E-2</v>
      </c>
      <c r="D65" s="3">
        <f>Output!Y198</f>
        <v>8.4468245215855151E-2</v>
      </c>
      <c r="F65" s="3">
        <v>2050</v>
      </c>
      <c r="G65" s="3">
        <f t="shared" si="8"/>
        <v>4.5339610608308781E-2</v>
      </c>
      <c r="H65" s="3">
        <f t="shared" si="9"/>
        <v>3.8745256641735823E-2</v>
      </c>
      <c r="I65" s="3">
        <f t="shared" si="10"/>
        <v>3.4358172090246296E-2</v>
      </c>
      <c r="J65" s="3">
        <f t="shared" si="11"/>
        <v>8.5115587946153468E-2</v>
      </c>
      <c r="K65" s="3">
        <f t="shared" si="12"/>
        <v>7.3958331912200248E-2</v>
      </c>
      <c r="L65" s="3">
        <f t="shared" si="13"/>
        <v>6.6519170503592046E-2</v>
      </c>
      <c r="M65" s="3">
        <f t="shared" si="14"/>
        <v>0.12489156528399808</v>
      </c>
      <c r="N65" s="3">
        <f t="shared" si="15"/>
        <v>0.1091714071826646</v>
      </c>
      <c r="O65" s="3">
        <f t="shared" si="16"/>
        <v>9.8680168916937774E-2</v>
      </c>
      <c r="Q65" s="3">
        <v>2050</v>
      </c>
      <c r="R65" s="3">
        <f>Output!Y258</f>
        <v>0.11854214761046686</v>
      </c>
      <c r="S65" s="3">
        <f>Output!Y288</f>
        <v>9.7421957026782496E-2</v>
      </c>
      <c r="T65" s="3">
        <f>Output!Y318</f>
        <v>8.674578610542312E-2</v>
      </c>
      <c r="Z65" s="3">
        <v>2050</v>
      </c>
      <c r="AA65" s="3">
        <f t="shared" si="17"/>
        <v>0.10397881100217904</v>
      </c>
      <c r="AB65" s="3">
        <f t="shared" si="17"/>
        <v>0.19045064933069158</v>
      </c>
      <c r="AC65" s="3">
        <f t="shared" si="17"/>
        <v>0.2769224876592033</v>
      </c>
    </row>
  </sheetData>
  <mergeCells count="12">
    <mergeCell ref="AA4:AC4"/>
    <mergeCell ref="AA37:AC37"/>
    <mergeCell ref="V4:X4"/>
    <mergeCell ref="G36:O36"/>
    <mergeCell ref="G4:I4"/>
    <mergeCell ref="L4:N4"/>
    <mergeCell ref="Q4:S4"/>
    <mergeCell ref="B37:D37"/>
    <mergeCell ref="G37:I37"/>
    <mergeCell ref="J37:L37"/>
    <mergeCell ref="M37:O37"/>
    <mergeCell ref="R37:T3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5F086-9EFD-47B3-8F8B-0F4667E1BE12}">
  <dimension ref="A2:AC65"/>
  <sheetViews>
    <sheetView workbookViewId="0">
      <selection activeCell="I2" sqref="I2"/>
    </sheetView>
  </sheetViews>
  <sheetFormatPr defaultRowHeight="15" x14ac:dyDescent="0.25"/>
  <cols>
    <col min="1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9" x14ac:dyDescent="0.25">
      <c r="A2" s="3">
        <v>15777.425000000001</v>
      </c>
      <c r="B2" s="3">
        <v>0.63486985387001671</v>
      </c>
      <c r="D2" s="3">
        <v>0.99924062687221393</v>
      </c>
      <c r="E2" s="3">
        <v>0.44452259956593804</v>
      </c>
    </row>
    <row r="4" spans="1:29" ht="44.25" customHeight="1" x14ac:dyDescent="0.25">
      <c r="G4" s="1" t="s">
        <v>44</v>
      </c>
      <c r="H4" s="1"/>
      <c r="I4" s="1"/>
      <c r="L4" s="1" t="s">
        <v>45</v>
      </c>
      <c r="M4" s="1"/>
      <c r="N4" s="1"/>
      <c r="Q4" s="2" t="s">
        <v>43</v>
      </c>
      <c r="R4" s="2"/>
      <c r="S4" s="2"/>
      <c r="V4" s="2" t="s">
        <v>42</v>
      </c>
      <c r="W4" s="2"/>
      <c r="X4" s="2"/>
      <c r="AA4" s="2" t="s">
        <v>49</v>
      </c>
      <c r="AB4" s="2"/>
      <c r="AC4" s="2"/>
    </row>
    <row r="5" spans="1:29" x14ac:dyDescent="0.25">
      <c r="A5" s="3" t="s">
        <v>29</v>
      </c>
      <c r="B5" s="3" t="s">
        <v>30</v>
      </c>
      <c r="C5" s="3" t="s">
        <v>31</v>
      </c>
      <c r="D5" s="3" t="s">
        <v>32</v>
      </c>
      <c r="F5" s="3" t="s">
        <v>29</v>
      </c>
      <c r="G5" s="3" t="s">
        <v>30</v>
      </c>
      <c r="H5" s="3" t="s">
        <v>31</v>
      </c>
      <c r="I5" s="3" t="s">
        <v>32</v>
      </c>
      <c r="K5" s="3" t="s">
        <v>29</v>
      </c>
      <c r="L5" s="3" t="s">
        <v>30</v>
      </c>
      <c r="M5" s="3" t="s">
        <v>31</v>
      </c>
      <c r="N5" s="3" t="s">
        <v>32</v>
      </c>
      <c r="P5" s="3" t="s">
        <v>29</v>
      </c>
      <c r="U5" s="3" t="s">
        <v>29</v>
      </c>
      <c r="Z5" s="3" t="s">
        <v>29</v>
      </c>
      <c r="AA5" s="3" t="s">
        <v>30</v>
      </c>
      <c r="AB5" s="3" t="s">
        <v>31</v>
      </c>
      <c r="AC5" s="3" t="s">
        <v>32</v>
      </c>
    </row>
    <row r="6" spans="1:29" x14ac:dyDescent="0.25">
      <c r="B6" s="3">
        <v>0.46100000000000002</v>
      </c>
      <c r="C6" s="3">
        <v>0.46100000000000002</v>
      </c>
      <c r="D6" s="3">
        <v>0.46100000000000002</v>
      </c>
      <c r="F6" s="3">
        <v>2024</v>
      </c>
      <c r="G6" s="3">
        <f>(B9-$B$6)*$B$2*Output!$Z$98*$D$2/Output!$Z$95/1000000</f>
        <v>5.8168068628547474</v>
      </c>
      <c r="H6" s="3">
        <f>(C9-$B$6)*$B$2*Output!$Z$98*$D$2/Output!$Z$95/1000000</f>
        <v>11.467526357816682</v>
      </c>
      <c r="I6" s="3">
        <f>(D9-$B$6)*$B$2*Output!$Z$98*$D$2/Output!$Z$95/1000000</f>
        <v>17.118245852778617</v>
      </c>
      <c r="K6" s="3">
        <v>2024</v>
      </c>
      <c r="L6" s="3">
        <f>(B9-$B$6)*$B$2*Output!$Z$101*$E$2/Output!$Z$95/1000000</f>
        <v>3.7513739896907863</v>
      </c>
      <c r="M6" s="3">
        <f>(C9-$B$6)*$B$2*Output!$Z$101*$E$2/Output!$Z$95/1000000</f>
        <v>7.3956349452686396</v>
      </c>
      <c r="N6" s="3">
        <f>(D9-$B$6)*$B$2*Output!$Z$101*$E$2/Output!$Z$95/1000000</f>
        <v>11.039895900846492</v>
      </c>
      <c r="P6" s="3">
        <v>2024</v>
      </c>
      <c r="Q6" s="3">
        <f>($A$2-(G6*2+L6*1.204))/$A$2*100</f>
        <v>99.897636857666583</v>
      </c>
      <c r="R6" s="3">
        <f t="shared" ref="R6:S21" si="0">($A$2-(H6*2+M6*1.204))/$A$2*100</f>
        <v>99.798196491571105</v>
      </c>
      <c r="S6" s="3">
        <f t="shared" si="0"/>
        <v>99.698756125475626</v>
      </c>
      <c r="U6" s="3">
        <v>2024</v>
      </c>
      <c r="V6" s="3">
        <f>100-Q6</f>
        <v>0.10236314233341659</v>
      </c>
      <c r="W6" s="3">
        <f t="shared" ref="W6:X21" si="1">100-R6</f>
        <v>0.20180350842889538</v>
      </c>
      <c r="X6" s="3">
        <f t="shared" si="1"/>
        <v>0.30124387452437418</v>
      </c>
      <c r="Z6" s="3">
        <v>2024</v>
      </c>
      <c r="AA6" s="3">
        <f>V6/100*$A$2</f>
        <v>16.150268009298056</v>
      </c>
      <c r="AB6" s="3">
        <f t="shared" ref="AB6:AC21" si="2">W6/100*$A$2</f>
        <v>31.83939718973765</v>
      </c>
      <c r="AC6" s="3">
        <f t="shared" si="2"/>
        <v>47.528526370177246</v>
      </c>
    </row>
    <row r="7" spans="1:29" x14ac:dyDescent="0.25">
      <c r="F7" s="3">
        <v>2025</v>
      </c>
      <c r="G7" s="3">
        <f>(B10-$B$6)*$B$2*Output!$Z$98*$D$2/Output!$Z$95/1000000</f>
        <v>11.633613725709511</v>
      </c>
      <c r="H7" s="3">
        <f>(C10-$B$6)*$B$2*Output!$Z$98*$D$2/Output!$Z$95/1000000</f>
        <v>24.020360605872021</v>
      </c>
      <c r="I7" s="3">
        <f>(D10-$B$6)*$B$2*Output!$Z$98*$D$2/Output!$Z$95/1000000</f>
        <v>36.407107486034498</v>
      </c>
      <c r="K7" s="3">
        <v>2025</v>
      </c>
      <c r="L7" s="3">
        <f>(B10-$B$6)*$B$2*Output!$Z$101*$E$2/Output!$Z$95/1000000</f>
        <v>7.5027479793815806</v>
      </c>
      <c r="M7" s="3">
        <f>(C10-$B$6)*$B$2*Output!$Z$101*$E$2/Output!$Z$95/1000000</f>
        <v>15.491206451306862</v>
      </c>
      <c r="N7" s="3">
        <f>(D10-$B$6)*$B$2*Output!$Z$101*$E$2/Output!$Z$95/1000000</f>
        <v>23.479664923232122</v>
      </c>
      <c r="P7" s="3">
        <v>2025</v>
      </c>
      <c r="Q7" s="3">
        <f t="shared" ref="Q7:S32" si="3">($A$2-(G7*2+L7*1.204))/$A$2*100</f>
        <v>99.795273715333181</v>
      </c>
      <c r="R7" s="3">
        <f t="shared" si="0"/>
        <v>99.57729392610571</v>
      </c>
      <c r="S7" s="3">
        <f t="shared" si="0"/>
        <v>99.359314136878226</v>
      </c>
      <c r="U7" s="3">
        <v>2025</v>
      </c>
      <c r="V7" s="3">
        <f t="shared" ref="V7:X32" si="4">100-Q7</f>
        <v>0.20472628466681897</v>
      </c>
      <c r="W7" s="3">
        <f t="shared" si="1"/>
        <v>0.4227060738942896</v>
      </c>
      <c r="X7" s="3">
        <f t="shared" si="1"/>
        <v>0.64068586312177445</v>
      </c>
      <c r="Z7" s="3">
        <v>2025</v>
      </c>
      <c r="AA7" s="3">
        <f t="shared" ref="AA7:AC32" si="5">V7/100*$A$2</f>
        <v>32.300536018593867</v>
      </c>
      <c r="AB7" s="3">
        <f t="shared" si="2"/>
        <v>66.692133779116119</v>
      </c>
      <c r="AC7" s="3">
        <f t="shared" si="2"/>
        <v>101.08373153964062</v>
      </c>
    </row>
    <row r="8" spans="1:29" x14ac:dyDescent="0.25">
      <c r="F8" s="3">
        <v>2026</v>
      </c>
      <c r="G8" s="3">
        <f>(B11-$B$6)*$B$2*Output!$Z$98*$D$2/Output!$Z$95/1000000</f>
        <v>17.450420588564278</v>
      </c>
      <c r="H8" s="3">
        <f>(C11-$B$6)*$B$2*Output!$Z$98*$D$2/Output!$Z$95/1000000</f>
        <v>37.796121192544895</v>
      </c>
      <c r="I8" s="3">
        <f>(D11-$B$6)*$B$2*Output!$Z$98*$D$2/Output!$Z$95/1000000</f>
        <v>58.141821796525498</v>
      </c>
      <c r="K8" s="3">
        <v>2026</v>
      </c>
      <c r="L8" s="3">
        <f>(B11-$B$6)*$B$2*Output!$Z$101*$E$2/Output!$Z$95/1000000</f>
        <v>11.254121969072377</v>
      </c>
      <c r="M8" s="3">
        <f>(C11-$B$6)*$B$2*Output!$Z$101*$E$2/Output!$Z$95/1000000</f>
        <v>24.375467382000682</v>
      </c>
      <c r="N8" s="3">
        <f>(D11-$B$6)*$B$2*Output!$Z$101*$E$2/Output!$Z$95/1000000</f>
        <v>37.496812794928978</v>
      </c>
      <c r="P8" s="3">
        <v>2026</v>
      </c>
      <c r="Q8" s="3">
        <f t="shared" si="3"/>
        <v>99.692910572999764</v>
      </c>
      <c r="R8" s="3">
        <f t="shared" si="0"/>
        <v>99.334870518395618</v>
      </c>
      <c r="S8" s="3">
        <f t="shared" si="0"/>
        <v>98.976830463791487</v>
      </c>
      <c r="U8" s="3">
        <v>2026</v>
      </c>
      <c r="V8" s="3">
        <f t="shared" si="4"/>
        <v>0.30708942700023556</v>
      </c>
      <c r="W8" s="3">
        <f t="shared" si="1"/>
        <v>0.66512948160438157</v>
      </c>
      <c r="X8" s="3">
        <f t="shared" si="1"/>
        <v>1.0231695362085134</v>
      </c>
      <c r="Z8" s="3">
        <v>2026</v>
      </c>
      <c r="AA8" s="3">
        <f t="shared" si="5"/>
        <v>48.45080402789192</v>
      </c>
      <c r="AB8" s="3">
        <f t="shared" si="2"/>
        <v>104.9403051130201</v>
      </c>
      <c r="AC8" s="3">
        <f t="shared" si="2"/>
        <v>161.42980619814605</v>
      </c>
    </row>
    <row r="9" spans="1:29" x14ac:dyDescent="0.25">
      <c r="A9" s="3">
        <v>2024</v>
      </c>
      <c r="B9" s="3">
        <v>0.48086323618215743</v>
      </c>
      <c r="C9" s="3">
        <v>0.50015931710317063</v>
      </c>
      <c r="D9" s="3">
        <v>0.51945539802418383</v>
      </c>
      <c r="F9" s="3">
        <v>2027</v>
      </c>
      <c r="G9" s="3">
        <f>(B12-$B$6)*$B$2*Output!$Z$98*$D$2/Output!$Z$95/1000000</f>
        <v>23.267227451419032</v>
      </c>
      <c r="H9" s="3">
        <f>(C12-$B$6)*$B$2*Output!$Z$98*$D$2/Output!$Z$95/1000000</f>
        <v>52.949876763991789</v>
      </c>
      <c r="I9" s="3">
        <f>(D12-$B$6)*$B$2*Output!$Z$98*$D$2/Output!$Z$95/1000000</f>
        <v>82.632526076564602</v>
      </c>
      <c r="K9" s="3">
        <v>2027</v>
      </c>
      <c r="L9" s="3">
        <f>(B12-$B$6)*$B$2*Output!$Z$101*$E$2/Output!$Z$95/1000000</f>
        <v>15.005495958763174</v>
      </c>
      <c r="M9" s="3">
        <f>(C12-$B$6)*$B$2*Output!$Z$101*$E$2/Output!$Z$95/1000000</f>
        <v>34.148424579509971</v>
      </c>
      <c r="N9" s="3">
        <f>(D12-$B$6)*$B$2*Output!$Z$101*$E$2/Output!$Z$95/1000000</f>
        <v>53.291353200256793</v>
      </c>
      <c r="P9" s="3">
        <v>2027</v>
      </c>
      <c r="Q9" s="3">
        <f t="shared" si="3"/>
        <v>99.590547430666348</v>
      </c>
      <c r="R9" s="3">
        <f t="shared" si="0"/>
        <v>99.068197397726735</v>
      </c>
      <c r="S9" s="3">
        <f t="shared" si="0"/>
        <v>98.545847364787093</v>
      </c>
      <c r="U9" s="3">
        <v>2027</v>
      </c>
      <c r="V9" s="3">
        <f t="shared" si="4"/>
        <v>0.40945256933365215</v>
      </c>
      <c r="W9" s="3">
        <f t="shared" si="1"/>
        <v>0.93180260227326528</v>
      </c>
      <c r="X9" s="3">
        <f t="shared" si="1"/>
        <v>1.4541526352129068</v>
      </c>
      <c r="Z9" s="3">
        <v>2027</v>
      </c>
      <c r="AA9" s="3">
        <f t="shared" si="5"/>
        <v>64.601072037189979</v>
      </c>
      <c r="AB9" s="3">
        <f t="shared" si="2"/>
        <v>147.01445672171272</v>
      </c>
      <c r="AC9" s="3">
        <f t="shared" si="2"/>
        <v>229.42784140623996</v>
      </c>
    </row>
    <row r="10" spans="1:29" x14ac:dyDescent="0.25">
      <c r="A10" s="3">
        <v>2025</v>
      </c>
      <c r="B10" s="3">
        <v>0.50072647236431489</v>
      </c>
      <c r="C10" s="3">
        <v>0.54302474435619574</v>
      </c>
      <c r="D10" s="3">
        <v>0.58532301634807649</v>
      </c>
      <c r="F10" s="3">
        <v>2028</v>
      </c>
      <c r="G10" s="3">
        <f>(B13-$B$6)*$B$2*Output!$Z$98*$D$2/Output!$Z$95/1000000</f>
        <v>29.084034314273833</v>
      </c>
      <c r="H10" s="3">
        <f>(C13-$B$6)*$B$2*Output!$Z$98*$D$2/Output!$Z$95/1000000</f>
        <v>69.656358871862011</v>
      </c>
      <c r="I10" s="3">
        <f>(D13-$B$6)*$B$2*Output!$Z$98*$D$2/Output!$Z$95/1000000</f>
        <v>110.22868342945023</v>
      </c>
      <c r="K10" s="3">
        <v>2028</v>
      </c>
      <c r="L10" s="3">
        <f>(B13-$B$6)*$B$2*Output!$Z$101*$E$2/Output!$Z$95/1000000</f>
        <v>18.756869948453993</v>
      </c>
      <c r="M10" s="3">
        <f>(C13-$B$6)*$B$2*Output!$Z$101*$E$2/Output!$Z$95/1000000</f>
        <v>44.92276588331265</v>
      </c>
      <c r="N10" s="3">
        <f>(D13-$B$6)*$B$2*Output!$Z$101*$E$2/Output!$Z$95/1000000</f>
        <v>71.088661818171346</v>
      </c>
      <c r="P10" s="3">
        <v>2028</v>
      </c>
      <c r="Q10" s="3">
        <f t="shared" si="3"/>
        <v>99.488184288332931</v>
      </c>
      <c r="R10" s="3">
        <f t="shared" si="0"/>
        <v>98.77419966903831</v>
      </c>
      <c r="S10" s="3">
        <f t="shared" si="0"/>
        <v>98.060215049743675</v>
      </c>
      <c r="U10" s="3">
        <v>2028</v>
      </c>
      <c r="V10" s="3">
        <f t="shared" si="4"/>
        <v>0.51181571166706874</v>
      </c>
      <c r="W10" s="3">
        <f t="shared" si="1"/>
        <v>1.2258003309616896</v>
      </c>
      <c r="X10" s="3">
        <f t="shared" si="1"/>
        <v>1.9397849502563247</v>
      </c>
      <c r="Z10" s="3">
        <v>2028</v>
      </c>
      <c r="AA10" s="3">
        <f t="shared" si="5"/>
        <v>80.751340046488025</v>
      </c>
      <c r="AB10" s="3">
        <f t="shared" si="2"/>
        <v>193.39972786723237</v>
      </c>
      <c r="AC10" s="3">
        <f t="shared" si="2"/>
        <v>306.04811568797896</v>
      </c>
    </row>
    <row r="11" spans="1:29" x14ac:dyDescent="0.25">
      <c r="A11" s="3">
        <v>2026</v>
      </c>
      <c r="B11" s="3">
        <v>0.52058970854647235</v>
      </c>
      <c r="C11" s="3">
        <v>0.5900662213337633</v>
      </c>
      <c r="D11" s="3">
        <v>0.65954273412105424</v>
      </c>
      <c r="F11" s="3">
        <v>2029</v>
      </c>
      <c r="G11" s="3">
        <f>(B14-$B$6)*$B$2*Output!$Z$98*$D$2/Output!$Z$95/1000000</f>
        <v>34.900841177128598</v>
      </c>
      <c r="H11" s="3">
        <f>(C14-$B$6)*$B$2*Output!$Z$98*$D$2/Output!$Z$95/1000000</f>
        <v>88.11245525522132</v>
      </c>
      <c r="I11" s="3">
        <f>(D14-$B$6)*$B$2*Output!$Z$98*$D$2/Output!$Z$95/1000000</f>
        <v>141.3240693333141</v>
      </c>
      <c r="K11" s="3">
        <v>2029</v>
      </c>
      <c r="L11" s="3">
        <f>(B14-$B$6)*$B$2*Output!$Z$101*$E$2/Output!$Z$95/1000000</f>
        <v>22.508243938144787</v>
      </c>
      <c r="M11" s="3">
        <f>(C14-$B$6)*$B$2*Output!$Z$101*$E$2/Output!$Z$95/1000000</f>
        <v>56.825468097114722</v>
      </c>
      <c r="N11" s="3">
        <f>(D14-$B$6)*$B$2*Output!$Z$101*$E$2/Output!$Z$95/1000000</f>
        <v>91.142692256084715</v>
      </c>
      <c r="P11" s="3">
        <v>2029</v>
      </c>
      <c r="Q11" s="3">
        <f t="shared" si="3"/>
        <v>99.385821145999529</v>
      </c>
      <c r="R11" s="3">
        <f t="shared" si="0"/>
        <v>98.449412536587118</v>
      </c>
      <c r="S11" s="3">
        <f t="shared" si="0"/>
        <v>97.513003927174722</v>
      </c>
      <c r="U11" s="3">
        <v>2029</v>
      </c>
      <c r="V11" s="3">
        <f t="shared" si="4"/>
        <v>0.61417885400047112</v>
      </c>
      <c r="W11" s="3">
        <f t="shared" si="1"/>
        <v>1.5505874634128816</v>
      </c>
      <c r="X11" s="3">
        <f t="shared" si="1"/>
        <v>2.4869960728252778</v>
      </c>
      <c r="Z11" s="3">
        <v>2029</v>
      </c>
      <c r="AA11" s="3">
        <f t="shared" si="5"/>
        <v>96.901608055783839</v>
      </c>
      <c r="AB11" s="3">
        <f t="shared" si="2"/>
        <v>244.64277409936983</v>
      </c>
      <c r="AC11" s="3">
        <f t="shared" si="2"/>
        <v>392.38394014295363</v>
      </c>
    </row>
    <row r="12" spans="1:29" x14ac:dyDescent="0.25">
      <c r="A12" s="3">
        <v>2027</v>
      </c>
      <c r="B12" s="3">
        <v>0.54045294472862981</v>
      </c>
      <c r="C12" s="3">
        <v>0.64181327655825271</v>
      </c>
      <c r="D12" s="3">
        <v>0.74317360838787572</v>
      </c>
      <c r="F12" s="3">
        <v>2030</v>
      </c>
      <c r="G12" s="3">
        <f>(B15-$B$6)*$B$2*Output!$Z$98*$D$2/Output!$Z$95/1000000</f>
        <v>40.717648039983352</v>
      </c>
      <c r="H12" s="3">
        <f>(C15-$B$6)*$B$2*Output!$Z$98*$D$2/Output!$Z$95/1000000</f>
        <v>108.54001927385822</v>
      </c>
      <c r="I12" s="3">
        <f>(D15-$B$6)*$B$2*Output!$Z$98*$D$2/Output!$Z$95/1000000</f>
        <v>176.36239050773315</v>
      </c>
      <c r="K12" s="3">
        <v>2030</v>
      </c>
      <c r="L12" s="3">
        <f>(B15-$B$6)*$B$2*Output!$Z$101*$E$2/Output!$Z$95/1000000</f>
        <v>26.259617927835588</v>
      </c>
      <c r="M12" s="3">
        <f>(C15-$B$6)*$B$2*Output!$Z$101*$E$2/Output!$Z$95/1000000</f>
        <v>69.999608848050528</v>
      </c>
      <c r="N12" s="3">
        <f>(D15-$B$6)*$B$2*Output!$Z$101*$E$2/Output!$Z$95/1000000</f>
        <v>113.73959976826556</v>
      </c>
      <c r="P12" s="3">
        <v>2030</v>
      </c>
      <c r="Q12" s="3">
        <f t="shared" si="3"/>
        <v>99.283458003666112</v>
      </c>
      <c r="R12" s="3">
        <f t="shared" si="0"/>
        <v>98.089931864035037</v>
      </c>
      <c r="S12" s="3">
        <f t="shared" si="0"/>
        <v>96.896405724403962</v>
      </c>
      <c r="U12" s="3">
        <v>2030</v>
      </c>
      <c r="V12" s="3">
        <f t="shared" si="4"/>
        <v>0.71654199633388771</v>
      </c>
      <c r="W12" s="3">
        <f t="shared" si="1"/>
        <v>1.9100681359649627</v>
      </c>
      <c r="X12" s="3">
        <f t="shared" si="1"/>
        <v>3.1035942755960377</v>
      </c>
      <c r="Z12" s="3">
        <v>2030</v>
      </c>
      <c r="AA12" s="3">
        <f t="shared" si="5"/>
        <v>113.05187606508188</v>
      </c>
      <c r="AB12" s="3">
        <f t="shared" si="2"/>
        <v>301.35956760077005</v>
      </c>
      <c r="AC12" s="3">
        <f t="shared" si="2"/>
        <v>489.6672591364582</v>
      </c>
    </row>
    <row r="13" spans="1:29" x14ac:dyDescent="0.25">
      <c r="A13" s="3">
        <v>2028</v>
      </c>
      <c r="B13" s="3">
        <v>0.56031618091078739</v>
      </c>
      <c r="C13" s="3">
        <v>0.69886258345560281</v>
      </c>
      <c r="D13" s="3">
        <v>0.83740898600041846</v>
      </c>
      <c r="F13" s="3">
        <v>2031</v>
      </c>
      <c r="G13" s="3">
        <f>(B16-$B$6)*$B$2*Output!$Z$98*$D$2/Output!$Z$95/1000000</f>
        <v>46.534454902838156</v>
      </c>
      <c r="H13" s="3">
        <f>(C16-$B$6)*$B$2*Output!$Z$98*$D$2/Output!$Z$95/1000000</f>
        <v>116.17942435290746</v>
      </c>
      <c r="I13" s="3">
        <f>(D16-$B$6)*$B$2*Output!$Z$98*$D$2/Output!$Z$95/1000000</f>
        <v>185.82439380297686</v>
      </c>
      <c r="K13" s="3">
        <v>2031</v>
      </c>
      <c r="L13" s="3">
        <f>(B16-$B$6)*$B$2*Output!$Z$101*$E$2/Output!$Z$95/1000000</f>
        <v>30.010991917526397</v>
      </c>
      <c r="M13" s="3">
        <f>(C16-$B$6)*$B$2*Output!$Z$101*$E$2/Output!$Z$95/1000000</f>
        <v>74.926412537075251</v>
      </c>
      <c r="N13" s="3">
        <f>(D16-$B$6)*$B$2*Output!$Z$101*$E$2/Output!$Z$95/1000000</f>
        <v>119.84183315662415</v>
      </c>
      <c r="P13" s="3">
        <v>2031</v>
      </c>
      <c r="Q13" s="3">
        <f t="shared" si="3"/>
        <v>99.18109486133271</v>
      </c>
      <c r="R13" s="3">
        <f t="shared" si="0"/>
        <v>97.955494959409066</v>
      </c>
      <c r="S13" s="3">
        <f t="shared" si="0"/>
        <v>96.729895057485422</v>
      </c>
      <c r="U13" s="3">
        <v>2031</v>
      </c>
      <c r="V13" s="3">
        <f t="shared" si="4"/>
        <v>0.81890513866729009</v>
      </c>
      <c r="W13" s="3">
        <f t="shared" si="1"/>
        <v>2.0445050405909342</v>
      </c>
      <c r="X13" s="3">
        <f t="shared" si="1"/>
        <v>3.2701049425145783</v>
      </c>
      <c r="Z13" s="3">
        <v>2031</v>
      </c>
      <c r="AA13" s="3">
        <f t="shared" si="5"/>
        <v>129.20214407437771</v>
      </c>
      <c r="AB13" s="3">
        <f t="shared" si="2"/>
        <v>322.5702494004542</v>
      </c>
      <c r="AC13" s="3">
        <f t="shared" si="2"/>
        <v>515.93835472653075</v>
      </c>
    </row>
    <row r="14" spans="1:29" x14ac:dyDescent="0.25">
      <c r="A14" s="3">
        <v>2029</v>
      </c>
      <c r="B14" s="3">
        <v>0.58017941709294485</v>
      </c>
      <c r="C14" s="3">
        <v>0.76188647441618562</v>
      </c>
      <c r="D14" s="3">
        <v>0.94359353173942662</v>
      </c>
      <c r="F14" s="3">
        <v>2032</v>
      </c>
      <c r="G14" s="3">
        <f>(B17-$B$6)*$B$2*Output!$Z$98*$D$2/Output!$Z$95/1000000</f>
        <v>52.351261765692918</v>
      </c>
      <c r="H14" s="3">
        <f>(C17-$B$6)*$B$2*Output!$Z$98*$D$2/Output!$Z$95/1000000</f>
        <v>123.96259975988664</v>
      </c>
      <c r="I14" s="3">
        <f>(D17-$B$6)*$B$2*Output!$Z$98*$D$2/Output!$Z$95/1000000</f>
        <v>195.57393775408042</v>
      </c>
      <c r="K14" s="3">
        <v>2032</v>
      </c>
      <c r="L14" s="3">
        <f>(B17-$B$6)*$B$2*Output!$Z$101*$E$2/Output!$Z$95/1000000</f>
        <v>33.762365907217195</v>
      </c>
      <c r="M14" s="3">
        <f>(C17-$B$6)*$B$2*Output!$Z$101*$E$2/Output!$Z$95/1000000</f>
        <v>79.945936558990809</v>
      </c>
      <c r="N14" s="3">
        <f>(D17-$B$6)*$B$2*Output!$Z$101*$E$2/Output!$Z$95/1000000</f>
        <v>126.12950721076444</v>
      </c>
      <c r="P14" s="3">
        <v>2032</v>
      </c>
      <c r="Q14" s="3">
        <f t="shared" si="3"/>
        <v>99.078731718999293</v>
      </c>
      <c r="R14" s="3">
        <f t="shared" si="0"/>
        <v>97.818528009882471</v>
      </c>
      <c r="S14" s="3">
        <f t="shared" si="0"/>
        <v>96.558324300765676</v>
      </c>
      <c r="U14" s="3">
        <v>2032</v>
      </c>
      <c r="V14" s="3">
        <f t="shared" si="4"/>
        <v>0.92126828100070668</v>
      </c>
      <c r="W14" s="3">
        <f t="shared" si="1"/>
        <v>2.1814719901175295</v>
      </c>
      <c r="X14" s="3">
        <f t="shared" si="1"/>
        <v>3.4416756992343238</v>
      </c>
      <c r="Z14" s="3">
        <v>2032</v>
      </c>
      <c r="AA14" s="3">
        <f t="shared" si="5"/>
        <v>145.35241208367574</v>
      </c>
      <c r="AB14" s="3">
        <f t="shared" si="2"/>
        <v>344.18010713680064</v>
      </c>
      <c r="AC14" s="3">
        <f t="shared" si="2"/>
        <v>543.00780218992099</v>
      </c>
    </row>
    <row r="15" spans="1:29" x14ac:dyDescent="0.25">
      <c r="A15" s="3">
        <v>2030</v>
      </c>
      <c r="B15" s="3">
        <v>0.60004265327510231</v>
      </c>
      <c r="C15" s="3">
        <v>0.83164253444964342</v>
      </c>
      <c r="D15" s="3">
        <v>1.0632424156241849</v>
      </c>
      <c r="F15" s="3">
        <v>2033</v>
      </c>
      <c r="G15" s="3">
        <f>(B18-$B$6)*$B$2*Output!$Z$98*$D$2/Output!$Z$95/1000000</f>
        <v>58.168068628547687</v>
      </c>
      <c r="H15" s="3">
        <f>(C18-$B$6)*$B$2*Output!$Z$98*$D$2/Output!$Z$95/1000000</f>
        <v>131.89391452882538</v>
      </c>
      <c r="I15" s="3">
        <f>(D18-$B$6)*$B$2*Output!$Z$98*$D$2/Output!$Z$95/1000000</f>
        <v>205.61976042910314</v>
      </c>
      <c r="K15" s="3">
        <v>2033</v>
      </c>
      <c r="L15" s="3">
        <f>(B18-$B$6)*$B$2*Output!$Z$101*$E$2/Output!$Z$95/1000000</f>
        <v>37.513739896907992</v>
      </c>
      <c r="M15" s="3">
        <f>(C18-$B$6)*$B$2*Output!$Z$101*$E$2/Output!$Z$95/1000000</f>
        <v>85.060998590403173</v>
      </c>
      <c r="N15" s="3">
        <f>(D18-$B$6)*$B$2*Output!$Z$101*$E$2/Output!$Z$95/1000000</f>
        <v>132.60825728389838</v>
      </c>
      <c r="P15" s="3">
        <v>2033</v>
      </c>
      <c r="Q15" s="3">
        <f t="shared" si="3"/>
        <v>98.976368576665891</v>
      </c>
      <c r="R15" s="3">
        <f t="shared" si="0"/>
        <v>97.678954129964197</v>
      </c>
      <c r="S15" s="3">
        <f t="shared" si="0"/>
        <v>96.381539683262503</v>
      </c>
      <c r="U15" s="3">
        <v>2033</v>
      </c>
      <c r="V15" s="3">
        <f t="shared" si="4"/>
        <v>1.0236314233341091</v>
      </c>
      <c r="W15" s="3">
        <f t="shared" si="1"/>
        <v>2.3210458700358032</v>
      </c>
      <c r="X15" s="3">
        <f t="shared" si="1"/>
        <v>3.6184603167374974</v>
      </c>
      <c r="Z15" s="3">
        <v>2033</v>
      </c>
      <c r="AA15" s="3">
        <f t="shared" si="5"/>
        <v>161.50268009297159</v>
      </c>
      <c r="AB15" s="3">
        <f t="shared" si="2"/>
        <v>366.20127136049632</v>
      </c>
      <c r="AC15" s="3">
        <f t="shared" si="2"/>
        <v>570.89986262802108</v>
      </c>
    </row>
    <row r="16" spans="1:29" x14ac:dyDescent="0.25">
      <c r="A16" s="3">
        <v>2031</v>
      </c>
      <c r="B16" s="3">
        <v>0.61990588945725988</v>
      </c>
      <c r="C16" s="3">
        <v>0.85772958030728363</v>
      </c>
      <c r="D16" s="3">
        <v>1.0955532711573077</v>
      </c>
      <c r="F16" s="3">
        <v>2034</v>
      </c>
      <c r="G16" s="3">
        <f>(B19-$B$6)*$B$2*Output!$Z$98*$D$2/Output!$Z$95/1000000</f>
        <v>63.984875491402448</v>
      </c>
      <c r="H16" s="3">
        <f>(C19-$B$6)*$B$2*Output!$Z$98*$D$2/Output!$Z$95/1000000</f>
        <v>139.9778704642537</v>
      </c>
      <c r="I16" s="3">
        <f>(D19-$B$6)*$B$2*Output!$Z$98*$D$2/Output!$Z$95/1000000</f>
        <v>215.97086543710492</v>
      </c>
      <c r="K16" s="3">
        <v>2034</v>
      </c>
      <c r="L16" s="3">
        <f>(B19-$B$6)*$B$2*Output!$Z$101*$E$2/Output!$Z$95/1000000</f>
        <v>41.265113886598797</v>
      </c>
      <c r="M16" s="3">
        <f>(C19-$B$6)*$B$2*Output!$Z$101*$E$2/Output!$Z$95/1000000</f>
        <v>90.274501934244469</v>
      </c>
      <c r="N16" s="3">
        <f>(D19-$B$6)*$B$2*Output!$Z$101*$E$2/Output!$Z$95/1000000</f>
        <v>139.28388998189016</v>
      </c>
      <c r="P16" s="3">
        <v>2034</v>
      </c>
      <c r="Q16" s="3">
        <f t="shared" si="3"/>
        <v>98.874005434332474</v>
      </c>
      <c r="R16" s="3">
        <f t="shared" si="0"/>
        <v>97.536694097691239</v>
      </c>
      <c r="S16" s="3">
        <f t="shared" si="0"/>
        <v>96.199382761050018</v>
      </c>
      <c r="U16" s="3">
        <v>2034</v>
      </c>
      <c r="V16" s="3">
        <f t="shared" si="4"/>
        <v>1.1259945656675256</v>
      </c>
      <c r="W16" s="3">
        <f t="shared" si="1"/>
        <v>2.4633059023087611</v>
      </c>
      <c r="X16" s="3">
        <f t="shared" si="1"/>
        <v>3.8006172389499824</v>
      </c>
      <c r="Z16" s="3">
        <v>2034</v>
      </c>
      <c r="AA16" s="3">
        <f t="shared" si="5"/>
        <v>177.65294810226962</v>
      </c>
      <c r="AB16" s="3">
        <f t="shared" si="2"/>
        <v>388.64624125733809</v>
      </c>
      <c r="AC16" s="3">
        <f t="shared" si="2"/>
        <v>599.63953441240437</v>
      </c>
    </row>
    <row r="17" spans="1:29" x14ac:dyDescent="0.25">
      <c r="A17" s="3">
        <v>2032</v>
      </c>
      <c r="B17" s="3">
        <v>0.63976912563941735</v>
      </c>
      <c r="C17" s="3">
        <v>0.88430757318224607</v>
      </c>
      <c r="D17" s="3">
        <v>1.128846020725075</v>
      </c>
      <c r="F17" s="3">
        <v>2035</v>
      </c>
      <c r="G17" s="3">
        <f>(B20-$B$6)*$B$2*Output!$Z$98*$D$2/Output!$Z$95/1000000</f>
        <v>69.801682354257238</v>
      </c>
      <c r="H17" s="3">
        <f>(C20-$B$6)*$B$2*Output!$Z$98*$D$2/Output!$Z$95/1000000</f>
        <v>148.21910617596205</v>
      </c>
      <c r="I17" s="3">
        <f>(D20-$B$6)*$B$2*Output!$Z$98*$D$2/Output!$Z$95/1000000</f>
        <v>226.63652999766691</v>
      </c>
      <c r="K17" s="3">
        <v>2035</v>
      </c>
      <c r="L17" s="3">
        <f>(B20-$B$6)*$B$2*Output!$Z$101*$E$2/Output!$Z$95/1000000</f>
        <v>45.016487876289609</v>
      </c>
      <c r="M17" s="3">
        <f>(C20-$B$6)*$B$2*Output!$Z$101*$E$2/Output!$Z$95/1000000</f>
        <v>95.589438121869733</v>
      </c>
      <c r="N17" s="3">
        <f>(D20-$B$6)*$B$2*Output!$Z$101*$E$2/Output!$Z$95/1000000</f>
        <v>146.16238836744984</v>
      </c>
      <c r="P17" s="3">
        <v>2035</v>
      </c>
      <c r="Q17" s="3">
        <f t="shared" si="3"/>
        <v>98.771642291999058</v>
      </c>
      <c r="R17" s="3">
        <f t="shared" si="0"/>
        <v>97.391666283625781</v>
      </c>
      <c r="S17" s="3">
        <f t="shared" si="0"/>
        <v>96.011690275252491</v>
      </c>
      <c r="U17" s="3">
        <v>2035</v>
      </c>
      <c r="V17" s="3">
        <f t="shared" si="4"/>
        <v>1.2283577080009422</v>
      </c>
      <c r="W17" s="3">
        <f t="shared" si="1"/>
        <v>2.6083337163742186</v>
      </c>
      <c r="X17" s="3">
        <f t="shared" si="1"/>
        <v>3.9883097247475092</v>
      </c>
      <c r="Z17" s="3">
        <v>2035</v>
      </c>
      <c r="AA17" s="3">
        <f t="shared" si="5"/>
        <v>193.80321611156768</v>
      </c>
      <c r="AB17" s="3">
        <f t="shared" si="2"/>
        <v>411.52789585065506</v>
      </c>
      <c r="AC17" s="3">
        <f t="shared" si="2"/>
        <v>629.25257558974477</v>
      </c>
    </row>
    <row r="18" spans="1:29" x14ac:dyDescent="0.25">
      <c r="A18" s="3">
        <v>2033</v>
      </c>
      <c r="B18" s="3">
        <v>0.65963236182157481</v>
      </c>
      <c r="C18" s="3">
        <v>0.91139143245502008</v>
      </c>
      <c r="D18" s="3">
        <v>1.1631505030884655</v>
      </c>
      <c r="F18" s="3">
        <v>2036</v>
      </c>
      <c r="G18" s="3">
        <f>(B21-$B$6)*$B$2*Output!$Z$98*$D$2/Output!$Z$95/1000000</f>
        <v>75.618489217112014</v>
      </c>
      <c r="H18" s="3">
        <f>(C21-$B$6)*$B$2*Output!$Z$98*$D$2/Output!$Z$95/1000000</f>
        <v>156.6224012363744</v>
      </c>
      <c r="I18" s="3">
        <f>(D21-$B$6)*$B$2*Output!$Z$98*$D$2/Output!$Z$95/1000000</f>
        <v>237.62631325563703</v>
      </c>
      <c r="K18" s="3">
        <v>2036</v>
      </c>
      <c r="L18" s="3">
        <f>(B21-$B$6)*$B$2*Output!$Z$101*$E$2/Output!$Z$95/1000000</f>
        <v>48.767861865980393</v>
      </c>
      <c r="M18" s="3">
        <f>(C21-$B$6)*$B$2*Output!$Z$101*$E$2/Output!$Z$95/1000000</f>
        <v>101.00888959422903</v>
      </c>
      <c r="N18" s="3">
        <f>(D21-$B$6)*$B$2*Output!$Z$101*$E$2/Output!$Z$95/1000000</f>
        <v>153.24991732247778</v>
      </c>
      <c r="P18" s="3">
        <v>2036</v>
      </c>
      <c r="Q18" s="3">
        <f t="shared" si="3"/>
        <v>98.669279149665641</v>
      </c>
      <c r="R18" s="3">
        <f t="shared" si="0"/>
        <v>97.243786577694394</v>
      </c>
      <c r="S18" s="3">
        <f t="shared" si="0"/>
        <v>95.818294005723132</v>
      </c>
      <c r="U18" s="3">
        <v>2036</v>
      </c>
      <c r="V18" s="3">
        <f t="shared" si="4"/>
        <v>1.3307208503343588</v>
      </c>
      <c r="W18" s="3">
        <f t="shared" si="1"/>
        <v>2.7562134223056063</v>
      </c>
      <c r="X18" s="3">
        <f t="shared" si="1"/>
        <v>4.181705994276868</v>
      </c>
      <c r="Z18" s="3">
        <v>2036</v>
      </c>
      <c r="AA18" s="3">
        <f t="shared" si="5"/>
        <v>209.95348412086574</v>
      </c>
      <c r="AB18" s="3">
        <f t="shared" si="2"/>
        <v>434.85950554420032</v>
      </c>
      <c r="AC18" s="3">
        <f t="shared" si="2"/>
        <v>659.7655269675372</v>
      </c>
    </row>
    <row r="19" spans="1:29" x14ac:dyDescent="0.25">
      <c r="A19" s="3">
        <v>2034</v>
      </c>
      <c r="B19" s="3">
        <v>0.67949559800373227</v>
      </c>
      <c r="C19" s="3">
        <v>0.93899653089089286</v>
      </c>
      <c r="D19" s="3">
        <v>1.1984974637780534</v>
      </c>
      <c r="F19" s="3">
        <v>2037</v>
      </c>
      <c r="G19" s="3">
        <f>(B22-$B$6)*$B$2*Output!$Z$98*$D$2/Output!$Z$95/1000000</f>
        <v>81.435296079966776</v>
      </c>
      <c r="H19" s="3">
        <f>(C22-$B$6)*$B$2*Output!$Z$98*$D$2/Output!$Z$95/1000000</f>
        <v>165.19268046425915</v>
      </c>
      <c r="I19" s="3">
        <f>(D22-$B$6)*$B$2*Output!$Z$98*$D$2/Output!$Z$95/1000000</f>
        <v>248.95006484855182</v>
      </c>
      <c r="K19" s="3">
        <v>2037</v>
      </c>
      <c r="L19" s="3">
        <f>(B22-$B$6)*$B$2*Output!$Z$101*$E$2/Output!$Z$95/1000000</f>
        <v>52.519235855671198</v>
      </c>
      <c r="M19" s="3">
        <f>(C22-$B$6)*$B$2*Output!$Z$101*$E$2/Output!$Z$95/1000000</f>
        <v>106.53603246451776</v>
      </c>
      <c r="N19" s="3">
        <f>(D22-$B$6)*$B$2*Output!$Z$101*$E$2/Output!$Z$95/1000000</f>
        <v>160.55282907336448</v>
      </c>
      <c r="P19" s="3">
        <v>2037</v>
      </c>
      <c r="Q19" s="3">
        <f t="shared" si="3"/>
        <v>98.566916007332239</v>
      </c>
      <c r="R19" s="3">
        <f t="shared" si="0"/>
        <v>97.092968313804079</v>
      </c>
      <c r="S19" s="3">
        <f t="shared" si="0"/>
        <v>95.619020620275904</v>
      </c>
      <c r="U19" s="3">
        <v>2037</v>
      </c>
      <c r="V19" s="3">
        <f t="shared" si="4"/>
        <v>1.4330839926677612</v>
      </c>
      <c r="W19" s="3">
        <f t="shared" si="1"/>
        <v>2.9070316861959213</v>
      </c>
      <c r="X19" s="3">
        <f t="shared" si="1"/>
        <v>4.3809793797240957</v>
      </c>
      <c r="Z19" s="3">
        <v>2037</v>
      </c>
      <c r="AA19" s="3">
        <f t="shared" si="5"/>
        <v>226.10375213016155</v>
      </c>
      <c r="AB19" s="3">
        <f t="shared" si="2"/>
        <v>458.65474401579689</v>
      </c>
      <c r="AC19" s="3">
        <f t="shared" si="2"/>
        <v>691.20573590143442</v>
      </c>
    </row>
    <row r="20" spans="1:29" x14ac:dyDescent="0.25">
      <c r="A20" s="3">
        <v>2035</v>
      </c>
      <c r="B20" s="3">
        <v>0.69935883418588984</v>
      </c>
      <c r="C20" s="3">
        <v>0.96713870841785221</v>
      </c>
      <c r="D20" s="3">
        <v>1.2349185826498146</v>
      </c>
      <c r="F20" s="3">
        <v>2038</v>
      </c>
      <c r="G20" s="3">
        <f>(B23-$B$6)*$B$2*Output!$Z$98*$D$2/Output!$Z$95/1000000</f>
        <v>87.252102942821537</v>
      </c>
      <c r="H20" s="3">
        <f>(C23-$B$6)*$B$2*Output!$Z$98*$D$2/Output!$Z$95/1000000</f>
        <v>173.93501833861777</v>
      </c>
      <c r="I20" s="3">
        <f>(D23-$B$6)*$B$2*Output!$Z$98*$D$2/Output!$Z$95/1000000</f>
        <v>260.61793373441412</v>
      </c>
      <c r="K20" s="3">
        <v>2038</v>
      </c>
      <c r="L20" s="3">
        <f>(B23-$B$6)*$B$2*Output!$Z$101*$E$2/Output!$Z$95/1000000</f>
        <v>56.270609845361996</v>
      </c>
      <c r="M20" s="3">
        <f>(C23-$B$6)*$B$2*Output!$Z$101*$E$2/Output!$Z$95/1000000</f>
        <v>112.17413936478057</v>
      </c>
      <c r="N20" s="3">
        <f>(D23-$B$6)*$B$2*Output!$Z$101*$E$2/Output!$Z$95/1000000</f>
        <v>168.07766888419923</v>
      </c>
      <c r="P20" s="3">
        <v>2038</v>
      </c>
      <c r="Q20" s="3">
        <f t="shared" si="3"/>
        <v>98.464552864998836</v>
      </c>
      <c r="R20" s="3">
        <f t="shared" si="0"/>
        <v>96.939122192167403</v>
      </c>
      <c r="S20" s="3">
        <f t="shared" si="0"/>
        <v>95.413691519335984</v>
      </c>
      <c r="U20" s="3">
        <v>2038</v>
      </c>
      <c r="V20" s="3">
        <f t="shared" si="4"/>
        <v>1.5354471350011636</v>
      </c>
      <c r="W20" s="3">
        <f t="shared" si="1"/>
        <v>3.0608778078325969</v>
      </c>
      <c r="X20" s="3">
        <f t="shared" si="1"/>
        <v>4.586308480664016</v>
      </c>
      <c r="Z20" s="3">
        <v>2038</v>
      </c>
      <c r="AA20" s="3">
        <f t="shared" si="5"/>
        <v>242.25402013945734</v>
      </c>
      <c r="AB20" s="3">
        <f t="shared" si="2"/>
        <v>482.92770047243215</v>
      </c>
      <c r="AC20" s="3">
        <f t="shared" si="2"/>
        <v>723.60138080540469</v>
      </c>
    </row>
    <row r="21" spans="1:29" x14ac:dyDescent="0.25">
      <c r="A21" s="3">
        <v>2036</v>
      </c>
      <c r="B21" s="3">
        <v>0.71922207036804731</v>
      </c>
      <c r="C21" s="3">
        <v>0.99583428632318571</v>
      </c>
      <c r="D21" s="3">
        <v>1.2724465022783247</v>
      </c>
      <c r="F21" s="3">
        <v>2039</v>
      </c>
      <c r="G21" s="3">
        <f>(B24-$B$6)*$B$2*Output!$Z$98*$D$2/Output!$Z$95/1000000</f>
        <v>93.068909805676313</v>
      </c>
      <c r="H21" s="3">
        <f>(C24-$B$6)*$B$2*Output!$Z$98*$D$2/Output!$Z$95/1000000</f>
        <v>182.85464354670682</v>
      </c>
      <c r="I21" s="3">
        <f>(D24-$B$6)*$B$2*Output!$Z$98*$D$2/Output!$Z$95/1000000</f>
        <v>272.64037728773752</v>
      </c>
      <c r="K21" s="3">
        <v>2039</v>
      </c>
      <c r="L21" s="3">
        <f>(B24-$B$6)*$B$2*Output!$Z$101*$E$2/Output!$Z$95/1000000</f>
        <v>60.021983835052808</v>
      </c>
      <c r="M21" s="3">
        <f>(C24-$B$6)*$B$2*Output!$Z$101*$E$2/Output!$Z$95/1000000</f>
        <v>117.92658237902116</v>
      </c>
      <c r="N21" s="3">
        <f>(D24-$B$6)*$B$2*Output!$Z$101*$E$2/Output!$Z$95/1000000</f>
        <v>175.83118092298966</v>
      </c>
      <c r="P21" s="3">
        <v>2039</v>
      </c>
      <c r="Q21" s="3">
        <f t="shared" si="3"/>
        <v>98.36218972266542</v>
      </c>
      <c r="R21" s="3">
        <f t="shared" si="0"/>
        <v>96.782156199267277</v>
      </c>
      <c r="S21" s="3">
        <f t="shared" si="0"/>
        <v>95.202122675869134</v>
      </c>
      <c r="U21" s="3">
        <v>2039</v>
      </c>
      <c r="V21" s="3">
        <f t="shared" si="4"/>
        <v>1.6378102773345802</v>
      </c>
      <c r="W21" s="3">
        <f t="shared" si="1"/>
        <v>3.217843800732723</v>
      </c>
      <c r="X21" s="3">
        <f t="shared" si="1"/>
        <v>4.7978773241308659</v>
      </c>
      <c r="Z21" s="3">
        <v>2039</v>
      </c>
      <c r="AA21" s="3">
        <f t="shared" si="5"/>
        <v>258.40428814875543</v>
      </c>
      <c r="AB21" s="3">
        <f t="shared" si="2"/>
        <v>507.69289227775488</v>
      </c>
      <c r="AC21" s="3">
        <f t="shared" si="2"/>
        <v>756.98149640675422</v>
      </c>
    </row>
    <row r="22" spans="1:29" x14ac:dyDescent="0.25">
      <c r="A22" s="3">
        <v>2037</v>
      </c>
      <c r="B22" s="3">
        <v>0.73908530655020477</v>
      </c>
      <c r="C22" s="3">
        <v>1.025100081881501</v>
      </c>
      <c r="D22" s="3">
        <v>1.311114857212798</v>
      </c>
      <c r="F22" s="3">
        <v>2040</v>
      </c>
      <c r="G22" s="3">
        <f>(B25-$B$6)*$B$2*Output!$Z$98*$D$2/Output!$Z$95/1000000</f>
        <v>98.885716668531103</v>
      </c>
      <c r="H22" s="3">
        <f>(C25-$B$6)*$B$2*Output!$Z$98*$D$2/Output!$Z$95/1000000</f>
        <v>191.95694367027068</v>
      </c>
      <c r="I22" s="3">
        <f>(D25-$B$6)*$B$2*Output!$Z$98*$D$2/Output!$Z$95/1000000</f>
        <v>285.02817067201045</v>
      </c>
      <c r="K22" s="3">
        <v>2040</v>
      </c>
      <c r="L22" s="3">
        <f>(B25-$B$6)*$B$2*Output!$Z$101*$E$2/Output!$Z$95/1000000</f>
        <v>63.773357824743613</v>
      </c>
      <c r="M22" s="3">
        <f>(C25-$B$6)*$B$2*Output!$Z$101*$E$2/Output!$Z$95/1000000</f>
        <v>123.79683606544639</v>
      </c>
      <c r="N22" s="3">
        <f>(D25-$B$6)*$B$2*Output!$Z$101*$E$2/Output!$Z$95/1000000</f>
        <v>183.8203143061493</v>
      </c>
      <c r="P22" s="3">
        <v>2040</v>
      </c>
      <c r="Q22" s="3">
        <f t="shared" si="3"/>
        <v>98.259826580332003</v>
      </c>
      <c r="R22" s="3">
        <f t="shared" si="3"/>
        <v>96.62197552538936</v>
      </c>
      <c r="S22" s="3">
        <f t="shared" si="3"/>
        <v>94.984124470446702</v>
      </c>
      <c r="U22" s="3">
        <v>2040</v>
      </c>
      <c r="V22" s="3">
        <f t="shared" si="4"/>
        <v>1.7401734196679968</v>
      </c>
      <c r="W22" s="3">
        <f t="shared" si="4"/>
        <v>3.3780244746106405</v>
      </c>
      <c r="X22" s="3">
        <f t="shared" si="4"/>
        <v>5.0158755295532984</v>
      </c>
      <c r="Z22" s="3">
        <v>2040</v>
      </c>
      <c r="AA22" s="3">
        <f t="shared" si="5"/>
        <v>274.55455615805346</v>
      </c>
      <c r="AB22" s="3">
        <f t="shared" si="5"/>
        <v>532.96527796333794</v>
      </c>
      <c r="AC22" s="3">
        <f t="shared" si="5"/>
        <v>791.37599976862452</v>
      </c>
    </row>
    <row r="23" spans="1:29" x14ac:dyDescent="0.25">
      <c r="A23" s="3">
        <v>2038</v>
      </c>
      <c r="B23" s="3">
        <v>0.75894854273236223</v>
      </c>
      <c r="C23" s="3">
        <v>1.054953423427275</v>
      </c>
      <c r="D23" s="3">
        <v>1.3509583041221882</v>
      </c>
      <c r="F23" s="3">
        <v>2041</v>
      </c>
      <c r="G23" s="3">
        <f>(B26-$B$6)*$B$2*Output!$Z$98*$D$2/Output!$Z$95/1000000</f>
        <v>104.70252353138586</v>
      </c>
      <c r="H23" s="3">
        <f>(C26-$B$6)*$B$2*Output!$Z$98*$D$2/Output!$Z$95/1000000</f>
        <v>200.732389719477</v>
      </c>
      <c r="I23" s="3">
        <f>(D26-$B$6)*$B$2*Output!$Z$98*$D$2/Output!$Z$95/1000000</f>
        <v>296.76225590756832</v>
      </c>
      <c r="K23" s="3">
        <v>2041</v>
      </c>
      <c r="L23" s="3">
        <f>(B26-$B$6)*$B$2*Output!$Z$101*$E$2/Output!$Z$95/1000000</f>
        <v>67.524731814434404</v>
      </c>
      <c r="M23" s="3">
        <f>(C26-$B$6)*$B$2*Output!$Z$101*$E$2/Output!$Z$95/1000000</f>
        <v>129.45629508361486</v>
      </c>
      <c r="N23" s="3">
        <f>(D26-$B$6)*$B$2*Output!$Z$101*$E$2/Output!$Z$95/1000000</f>
        <v>191.3878583527954</v>
      </c>
      <c r="P23" s="3">
        <v>2041</v>
      </c>
      <c r="Q23" s="3">
        <f t="shared" si="3"/>
        <v>98.157463437998587</v>
      </c>
      <c r="R23" s="3">
        <f t="shared" si="3"/>
        <v>96.467546771924916</v>
      </c>
      <c r="S23" s="3">
        <f t="shared" si="3"/>
        <v>94.77763010585123</v>
      </c>
      <c r="U23" s="3">
        <v>2041</v>
      </c>
      <c r="V23" s="3">
        <f t="shared" si="4"/>
        <v>1.8425365620014134</v>
      </c>
      <c r="W23" s="3">
        <f t="shared" si="4"/>
        <v>3.5324532280750844</v>
      </c>
      <c r="X23" s="3">
        <f t="shared" si="4"/>
        <v>5.2223698941487697</v>
      </c>
      <c r="Z23" s="3">
        <v>2041</v>
      </c>
      <c r="AA23" s="3">
        <f t="shared" si="5"/>
        <v>290.70482416735149</v>
      </c>
      <c r="AB23" s="3">
        <f t="shared" si="5"/>
        <v>557.33015871962539</v>
      </c>
      <c r="AC23" s="3">
        <f t="shared" si="5"/>
        <v>823.95549327190167</v>
      </c>
    </row>
    <row r="24" spans="1:29" x14ac:dyDescent="0.25">
      <c r="A24" s="3">
        <v>2039</v>
      </c>
      <c r="B24" s="3">
        <v>0.7788117789145198</v>
      </c>
      <c r="C24" s="3">
        <v>1.0854121658854432</v>
      </c>
      <c r="D24" s="3">
        <v>1.3920125528563674</v>
      </c>
      <c r="F24" s="3">
        <v>2042</v>
      </c>
      <c r="G24" s="3">
        <f>(B27-$B$6)*$B$2*Output!$Z$98*$D$2/Output!$Z$95/1000000</f>
        <v>110.51933039424067</v>
      </c>
      <c r="H24" s="3">
        <f>(C27-$B$6)*$B$2*Output!$Z$98*$D$2/Output!$Z$95/1000000</f>
        <v>209.67173974356731</v>
      </c>
      <c r="I24" s="3">
        <f>(D27-$B$6)*$B$2*Output!$Z$98*$D$2/Output!$Z$95/1000000</f>
        <v>308.82414909289406</v>
      </c>
      <c r="K24" s="3">
        <v>2042</v>
      </c>
      <c r="L24" s="3">
        <f>(B27-$B$6)*$B$2*Output!$Z$101*$E$2/Output!$Z$95/1000000</f>
        <v>71.276105804125223</v>
      </c>
      <c r="M24" s="3">
        <f>(C27-$B$6)*$B$2*Output!$Z$101*$E$2/Output!$Z$95/1000000</f>
        <v>135.22145902248695</v>
      </c>
      <c r="N24" s="3">
        <f>(D27-$B$6)*$B$2*Output!$Z$101*$E$2/Output!$Z$95/1000000</f>
        <v>199.16681224084874</v>
      </c>
      <c r="P24" s="3">
        <v>2042</v>
      </c>
      <c r="Q24" s="3">
        <f t="shared" si="3"/>
        <v>98.055100295665184</v>
      </c>
      <c r="R24" s="3">
        <f t="shared" si="3"/>
        <v>96.310233665188022</v>
      </c>
      <c r="S24" s="3">
        <f t="shared" si="3"/>
        <v>94.565367034710874</v>
      </c>
      <c r="U24" s="3">
        <v>2042</v>
      </c>
      <c r="V24" s="3">
        <f t="shared" si="4"/>
        <v>1.9448997043348157</v>
      </c>
      <c r="W24" s="3">
        <f t="shared" si="4"/>
        <v>3.6897663348119778</v>
      </c>
      <c r="X24" s="3">
        <f t="shared" si="4"/>
        <v>5.4346329652891257</v>
      </c>
      <c r="Z24" s="3">
        <v>2042</v>
      </c>
      <c r="AA24" s="3">
        <f t="shared" si="5"/>
        <v>306.8550921766473</v>
      </c>
      <c r="AB24" s="3">
        <f t="shared" si="5"/>
        <v>582.15011615020876</v>
      </c>
      <c r="AC24" s="3">
        <f t="shared" si="5"/>
        <v>857.44514012376783</v>
      </c>
    </row>
    <row r="25" spans="1:29" x14ac:dyDescent="0.25">
      <c r="A25" s="3">
        <v>2040</v>
      </c>
      <c r="B25" s="3">
        <v>0.79867501509667727</v>
      </c>
      <c r="C25" s="3">
        <v>1.1164947067739499</v>
      </c>
      <c r="D25" s="3">
        <v>1.4343143984512232</v>
      </c>
      <c r="F25" s="3">
        <v>2043</v>
      </c>
      <c r="G25" s="3">
        <f>(B28-$B$6)*$B$2*Output!$Z$98*$D$2/Output!$Z$95/1000000</f>
        <v>116.33613725709543</v>
      </c>
      <c r="H25" s="3">
        <f>(C28-$B$6)*$B$2*Output!$Z$98*$D$2/Output!$Z$95/1000000</f>
        <v>218.77957262746403</v>
      </c>
      <c r="I25" s="3">
        <f>(D28-$B$6)*$B$2*Output!$Z$98*$D$2/Output!$Z$95/1000000</f>
        <v>321.22300799783295</v>
      </c>
      <c r="K25" s="3">
        <v>2043</v>
      </c>
      <c r="L25" s="3">
        <f>(B28-$B$6)*$B$2*Output!$Z$101*$E$2/Output!$Z$95/1000000</f>
        <v>75.027479793816013</v>
      </c>
      <c r="M25" s="3">
        <f>(C28-$B$6)*$B$2*Output!$Z$101*$E$2/Output!$Z$95/1000000</f>
        <v>141.09528089566712</v>
      </c>
      <c r="N25" s="3">
        <f>(D28-$B$6)*$B$2*Output!$Z$101*$E$2/Output!$Z$95/1000000</f>
        <v>207.16308199751842</v>
      </c>
      <c r="P25" s="3">
        <v>2043</v>
      </c>
      <c r="Q25" s="3">
        <f t="shared" si="3"/>
        <v>97.952737153331768</v>
      </c>
      <c r="R25" s="3">
        <f t="shared" si="3"/>
        <v>96.149955626768559</v>
      </c>
      <c r="S25" s="3">
        <f t="shared" si="3"/>
        <v>94.347174100205351</v>
      </c>
      <c r="U25" s="3">
        <v>2043</v>
      </c>
      <c r="V25" s="3">
        <f t="shared" si="4"/>
        <v>2.0472628466682323</v>
      </c>
      <c r="W25" s="3">
        <f t="shared" si="4"/>
        <v>3.8500443732314409</v>
      </c>
      <c r="X25" s="3">
        <f t="shared" si="4"/>
        <v>5.6528258997946494</v>
      </c>
      <c r="Z25" s="3">
        <v>2043</v>
      </c>
      <c r="AA25" s="3">
        <f t="shared" si="5"/>
        <v>323.00536018594539</v>
      </c>
      <c r="AB25" s="3">
        <f t="shared" si="5"/>
        <v>607.43786345331068</v>
      </c>
      <c r="AC25" s="3">
        <f t="shared" si="5"/>
        <v>891.87036672067597</v>
      </c>
    </row>
    <row r="26" spans="1:29" x14ac:dyDescent="0.25">
      <c r="A26" s="3">
        <v>2041</v>
      </c>
      <c r="B26" s="3">
        <v>0.81853825127883473</v>
      </c>
      <c r="C26" s="3">
        <v>1.1464611061385694</v>
      </c>
      <c r="D26" s="3">
        <v>1.4743839609983047</v>
      </c>
      <c r="F26" s="3">
        <v>2044</v>
      </c>
      <c r="G26" s="3">
        <f>(B29-$B$6)*$B$2*Output!$Z$98*$D$2/Output!$Z$95/1000000</f>
        <v>122.15294411995018</v>
      </c>
      <c r="H26" s="3">
        <f>(C29-$B$6)*$B$2*Output!$Z$98*$D$2/Output!$Z$95/1000000</f>
        <v>228.06059517359273</v>
      </c>
      <c r="I26" s="3">
        <f>(D29-$B$6)*$B$2*Output!$Z$98*$D$2/Output!$Z$95/1000000</f>
        <v>333.96824622723557</v>
      </c>
      <c r="K26" s="3">
        <v>2044</v>
      </c>
      <c r="L26" s="3">
        <f>(B29-$B$6)*$B$2*Output!$Z$101*$E$2/Output!$Z$95/1000000</f>
        <v>78.77885378350679</v>
      </c>
      <c r="M26" s="3">
        <f>(C29-$B$6)*$B$2*Output!$Z$101*$E$2/Output!$Z$95/1000000</f>
        <v>147.08079621329171</v>
      </c>
      <c r="N26" s="3">
        <f>(D29-$B$6)*$B$2*Output!$Z$101*$E$2/Output!$Z$95/1000000</f>
        <v>215.38273864307675</v>
      </c>
      <c r="P26" s="3">
        <v>2044</v>
      </c>
      <c r="Q26" s="3">
        <f t="shared" si="3"/>
        <v>97.850374010998365</v>
      </c>
      <c r="R26" s="3">
        <f t="shared" si="3"/>
        <v>95.986629827186704</v>
      </c>
      <c r="S26" s="3">
        <f t="shared" si="3"/>
        <v>94.122885643375028</v>
      </c>
      <c r="U26" s="3">
        <v>2044</v>
      </c>
      <c r="V26" s="3">
        <f t="shared" si="4"/>
        <v>2.1496259890016347</v>
      </c>
      <c r="W26" s="3">
        <f t="shared" si="4"/>
        <v>4.0133701728132962</v>
      </c>
      <c r="X26" s="3">
        <f t="shared" si="4"/>
        <v>5.8771143566249719</v>
      </c>
      <c r="Z26" s="3">
        <v>2044</v>
      </c>
      <c r="AA26" s="3">
        <f t="shared" si="5"/>
        <v>339.15562819524115</v>
      </c>
      <c r="AB26" s="3">
        <f t="shared" si="5"/>
        <v>633.20646898798827</v>
      </c>
      <c r="AC26" s="3">
        <f t="shared" si="5"/>
        <v>927.2573097807375</v>
      </c>
    </row>
    <row r="27" spans="1:29" x14ac:dyDescent="0.25">
      <c r="A27" s="3">
        <v>2042</v>
      </c>
      <c r="B27" s="3">
        <v>0.8384014874609923</v>
      </c>
      <c r="C27" s="3">
        <v>1.1769872049123451</v>
      </c>
      <c r="D27" s="3">
        <v>1.5155729223636984</v>
      </c>
      <c r="F27" s="3">
        <v>2045</v>
      </c>
      <c r="G27" s="3">
        <f>(B30-$B$6)*$B$2*Output!$Z$98*$D$2/Output!$Z$95/1000000</f>
        <v>127.96975098280492</v>
      </c>
      <c r="H27" s="3">
        <f>(C30-$B$6)*$B$2*Output!$Z$98*$D$2/Output!$Z$95/1000000</f>
        <v>237.51964567543376</v>
      </c>
      <c r="I27" s="3">
        <f>(D30-$B$6)*$B$2*Output!$Z$98*$D$2/Output!$Z$95/1000000</f>
        <v>347.06954036806297</v>
      </c>
      <c r="K27" s="3">
        <v>2045</v>
      </c>
      <c r="L27" s="3">
        <f>(B30-$B$6)*$B$2*Output!$Z$101*$E$2/Output!$Z$95/1000000</f>
        <v>82.530227773197595</v>
      </c>
      <c r="M27" s="3">
        <f>(C30-$B$6)*$B$2*Output!$Z$101*$E$2/Output!$Z$95/1000000</f>
        <v>153.18112528668357</v>
      </c>
      <c r="N27" s="3">
        <f>(D30-$B$6)*$B$2*Output!$Z$101*$E$2/Output!$Z$95/1000000</f>
        <v>223.83202280016974</v>
      </c>
      <c r="P27" s="3">
        <v>2045</v>
      </c>
      <c r="Q27" s="3">
        <f t="shared" si="3"/>
        <v>97.748010868664949</v>
      </c>
      <c r="R27" s="3">
        <f t="shared" si="3"/>
        <v>95.820171123006219</v>
      </c>
      <c r="S27" s="3">
        <f t="shared" si="3"/>
        <v>93.892331377347517</v>
      </c>
      <c r="U27" s="3">
        <v>2045</v>
      </c>
      <c r="V27" s="3">
        <f t="shared" si="4"/>
        <v>2.2519891313350513</v>
      </c>
      <c r="W27" s="3">
        <f t="shared" si="4"/>
        <v>4.1798288769937813</v>
      </c>
      <c r="X27" s="3">
        <f t="shared" si="4"/>
        <v>6.1076686226524828</v>
      </c>
      <c r="Z27" s="3">
        <v>2045</v>
      </c>
      <c r="AA27" s="3">
        <f t="shared" si="5"/>
        <v>355.30589620453924</v>
      </c>
      <c r="AB27" s="3">
        <f t="shared" si="5"/>
        <v>659.46936619603616</v>
      </c>
      <c r="AC27" s="3">
        <f t="shared" si="5"/>
        <v>963.63283618752848</v>
      </c>
    </row>
    <row r="28" spans="1:29" x14ac:dyDescent="0.25">
      <c r="A28" s="3">
        <v>2043</v>
      </c>
      <c r="B28" s="3">
        <v>0.85826472364314976</v>
      </c>
      <c r="C28" s="3">
        <v>1.208088639074743</v>
      </c>
      <c r="D28" s="3">
        <v>1.5579125545063373</v>
      </c>
      <c r="F28" s="3">
        <v>2046</v>
      </c>
      <c r="G28" s="3">
        <f>(B31-$B$6)*$B$2*Output!$Z$98*$D$2/Output!$Z$95/1000000</f>
        <v>133.78655784565976</v>
      </c>
      <c r="H28" s="3">
        <f>(C31-$B$6)*$B$2*Output!$Z$98*$D$2/Output!$Z$95/1000000</f>
        <v>247.16169759090872</v>
      </c>
      <c r="I28" s="3">
        <f>(D31-$B$6)*$B$2*Output!$Z$98*$D$2/Output!$Z$95/1000000</f>
        <v>360.53683733615793</v>
      </c>
      <c r="K28" s="3">
        <v>2046</v>
      </c>
      <c r="L28" s="3">
        <f>(B31-$B$6)*$B$2*Output!$Z$101*$E$2/Output!$Z$95/1000000</f>
        <v>86.281601762888428</v>
      </c>
      <c r="M28" s="3">
        <f>(C31-$B$6)*$B$2*Output!$Z$101*$E$2/Output!$Z$95/1000000</f>
        <v>159.39947559739144</v>
      </c>
      <c r="N28" s="3">
        <f>(D31-$B$6)*$B$2*Output!$Z$101*$E$2/Output!$Z$95/1000000</f>
        <v>232.51734943189473</v>
      </c>
      <c r="P28" s="3">
        <v>2046</v>
      </c>
      <c r="Q28" s="3">
        <f t="shared" si="3"/>
        <v>97.645647726331532</v>
      </c>
      <c r="R28" s="3">
        <f t="shared" si="3"/>
        <v>95.650491992190894</v>
      </c>
      <c r="S28" s="3">
        <f t="shared" si="3"/>
        <v>93.655336258050241</v>
      </c>
      <c r="U28" s="3">
        <v>2046</v>
      </c>
      <c r="V28" s="3">
        <f t="shared" si="4"/>
        <v>2.3543522736684679</v>
      </c>
      <c r="W28" s="3">
        <f t="shared" si="4"/>
        <v>4.3495080078091064</v>
      </c>
      <c r="X28" s="3">
        <f t="shared" si="4"/>
        <v>6.3446637419497591</v>
      </c>
      <c r="Z28" s="3">
        <v>2046</v>
      </c>
      <c r="AA28" s="3">
        <f t="shared" si="5"/>
        <v>371.45616421383733</v>
      </c>
      <c r="AB28" s="3">
        <f t="shared" si="5"/>
        <v>686.240363801076</v>
      </c>
      <c r="AC28" s="3">
        <f t="shared" si="5"/>
        <v>1001.0245633883168</v>
      </c>
    </row>
    <row r="29" spans="1:29" x14ac:dyDescent="0.25">
      <c r="A29" s="3">
        <v>2044</v>
      </c>
      <c r="B29" s="3">
        <v>0.87812795982530722</v>
      </c>
      <c r="C29" s="3">
        <v>1.2397814814180088</v>
      </c>
      <c r="D29" s="3">
        <v>1.6014350030107112</v>
      </c>
      <c r="F29" s="3">
        <v>2047</v>
      </c>
      <c r="G29" s="3">
        <f>(B32-$B$6)*$B$2*Output!$Z$98*$D$2/Output!$Z$95/1000000</f>
        <v>139.6033647085145</v>
      </c>
      <c r="H29" s="3">
        <f>(C32-$B$6)*$B$2*Output!$Z$98*$D$2/Output!$Z$95/1000000</f>
        <v>256.9918633183853</v>
      </c>
      <c r="I29" s="3">
        <f>(D32-$B$6)*$B$2*Output!$Z$98*$D$2/Output!$Z$95/1000000</f>
        <v>374.38036192825632</v>
      </c>
      <c r="K29" s="3">
        <v>2047</v>
      </c>
      <c r="L29" s="3">
        <f>(B32-$B$6)*$B$2*Output!$Z$101*$E$2/Output!$Z$95/1000000</f>
        <v>90.032975752579233</v>
      </c>
      <c r="M29" s="3">
        <f>(C32-$B$6)*$B$2*Output!$Z$101*$E$2/Output!$Z$95/1000000</f>
        <v>165.73914423241081</v>
      </c>
      <c r="N29" s="3">
        <f>(D32-$B$6)*$B$2*Output!$Z$101*$E$2/Output!$Z$95/1000000</f>
        <v>241.44531271224258</v>
      </c>
      <c r="P29" s="3">
        <v>2047</v>
      </c>
      <c r="Q29" s="3">
        <f t="shared" si="3"/>
        <v>97.54328458399813</v>
      </c>
      <c r="R29" s="3">
        <f t="shared" si="3"/>
        <v>95.477502467654944</v>
      </c>
      <c r="S29" s="3">
        <f t="shared" si="3"/>
        <v>93.411720351311757</v>
      </c>
      <c r="U29" s="3">
        <v>2047</v>
      </c>
      <c r="V29" s="3">
        <f t="shared" si="4"/>
        <v>2.4567154160018703</v>
      </c>
      <c r="W29" s="3">
        <f t="shared" si="4"/>
        <v>4.5224975323450565</v>
      </c>
      <c r="X29" s="3">
        <f t="shared" si="4"/>
        <v>6.5882796486882427</v>
      </c>
      <c r="Z29" s="3">
        <v>2047</v>
      </c>
      <c r="AA29" s="3">
        <f t="shared" si="5"/>
        <v>387.60643222313314</v>
      </c>
      <c r="AB29" s="3">
        <f t="shared" si="5"/>
        <v>713.53365629259213</v>
      </c>
      <c r="AC29" s="3">
        <f t="shared" si="5"/>
        <v>1039.4608803620511</v>
      </c>
    </row>
    <row r="30" spans="1:29" x14ac:dyDescent="0.25">
      <c r="A30" s="3">
        <v>2045</v>
      </c>
      <c r="B30" s="3">
        <v>0.89799119600746469</v>
      </c>
      <c r="C30" s="3">
        <v>1.2720822537501355</v>
      </c>
      <c r="D30" s="3">
        <v>1.6461733114928074</v>
      </c>
      <c r="F30" s="3">
        <v>2048</v>
      </c>
      <c r="G30" s="3">
        <f>(B33-$B$6)*$B$2*Output!$Z$98*$D$2/Output!$Z$95/1000000</f>
        <v>145.42017157136925</v>
      </c>
      <c r="H30" s="3">
        <f>(C33-$B$6)*$B$2*Output!$Z$98*$D$2/Output!$Z$95/1000000</f>
        <v>267.01539807817238</v>
      </c>
      <c r="I30" s="3">
        <f>(D33-$B$6)*$B$2*Output!$Z$98*$D$2/Output!$Z$95/1000000</f>
        <v>388.61062458497571</v>
      </c>
      <c r="K30" s="3">
        <v>2048</v>
      </c>
      <c r="L30" s="3">
        <f>(B33-$B$6)*$B$2*Output!$Z$101*$E$2/Output!$Z$95/1000000</f>
        <v>93.784349742270024</v>
      </c>
      <c r="M30" s="3">
        <f>(C33-$B$6)*$B$2*Output!$Z$101*$E$2/Output!$Z$95/1000000</f>
        <v>172.20352038743627</v>
      </c>
      <c r="N30" s="3">
        <f>(D33-$B$6)*$B$2*Output!$Z$101*$E$2/Output!$Z$95/1000000</f>
        <v>250.62269103260275</v>
      </c>
      <c r="P30" s="3">
        <v>2048</v>
      </c>
      <c r="Q30" s="3">
        <f t="shared" si="3"/>
        <v>97.440921441664713</v>
      </c>
      <c r="R30" s="3">
        <f t="shared" si="3"/>
        <v>95.301110068957271</v>
      </c>
      <c r="S30" s="3">
        <f t="shared" si="3"/>
        <v>93.161298696249844</v>
      </c>
      <c r="U30" s="3">
        <v>2048</v>
      </c>
      <c r="V30" s="3">
        <f t="shared" si="4"/>
        <v>2.5590785583352869</v>
      </c>
      <c r="W30" s="3">
        <f t="shared" si="4"/>
        <v>4.6988899310427286</v>
      </c>
      <c r="X30" s="3">
        <f t="shared" si="4"/>
        <v>6.8387013037501561</v>
      </c>
      <c r="Z30" s="3">
        <v>2048</v>
      </c>
      <c r="AA30" s="3">
        <f t="shared" si="5"/>
        <v>403.75670023243111</v>
      </c>
      <c r="AB30" s="3">
        <f t="shared" si="5"/>
        <v>741.36383470281828</v>
      </c>
      <c r="AC30" s="3">
        <f t="shared" si="5"/>
        <v>1078.970969173203</v>
      </c>
    </row>
    <row r="31" spans="1:29" x14ac:dyDescent="0.25">
      <c r="A31" s="3">
        <v>2046</v>
      </c>
      <c r="B31" s="3">
        <v>0.91785443218962226</v>
      </c>
      <c r="C31" s="3">
        <v>1.3050079394387448</v>
      </c>
      <c r="D31" s="3">
        <v>1.6921614466878685</v>
      </c>
      <c r="F31" s="3">
        <v>2049</v>
      </c>
      <c r="G31" s="3">
        <f>(B34-$B$6)*$B$2*Output!$Z$98*$D$2/Output!$Z$95/1000000</f>
        <v>151.23697843422406</v>
      </c>
      <c r="H31" s="3">
        <f>(C34-$B$6)*$B$2*Output!$Z$98*$D$2/Output!$Z$95/1000000</f>
        <v>277.23770390244869</v>
      </c>
      <c r="I31" s="3">
        <f>(D34-$B$6)*$B$2*Output!$Z$98*$D$2/Output!$Z$95/1000000</f>
        <v>403.23842937067383</v>
      </c>
      <c r="K31" s="3">
        <v>2049</v>
      </c>
      <c r="L31" s="3">
        <f>(B34-$B$6)*$B$2*Output!$Z$101*$E$2/Output!$Z$95/1000000</f>
        <v>97.535723731960815</v>
      </c>
      <c r="M31" s="3">
        <f>(C34-$B$6)*$B$2*Output!$Z$101*$E$2/Output!$Z$95/1000000</f>
        <v>178.79608794004619</v>
      </c>
      <c r="N31" s="3">
        <f>(D34-$B$6)*$B$2*Output!$Z$101*$E$2/Output!$Z$95/1000000</f>
        <v>260.05645214813188</v>
      </c>
      <c r="P31" s="3">
        <v>2049</v>
      </c>
      <c r="Q31" s="3">
        <f t="shared" si="3"/>
        <v>97.338558299331297</v>
      </c>
      <c r="R31" s="3">
        <f t="shared" si="3"/>
        <v>95.121219732087368</v>
      </c>
      <c r="S31" s="3">
        <f t="shared" si="3"/>
        <v>92.903881164843455</v>
      </c>
      <c r="U31" s="3">
        <v>2049</v>
      </c>
      <c r="V31" s="3">
        <f t="shared" si="4"/>
        <v>2.6614417006687034</v>
      </c>
      <c r="W31" s="3">
        <f t="shared" si="4"/>
        <v>4.8787802679126315</v>
      </c>
      <c r="X31" s="3">
        <f t="shared" si="4"/>
        <v>7.0961188351565454</v>
      </c>
      <c r="Z31" s="3">
        <v>2049</v>
      </c>
      <c r="AA31" s="3">
        <f t="shared" si="5"/>
        <v>419.9069682417292</v>
      </c>
      <c r="AB31" s="3">
        <f t="shared" si="5"/>
        <v>769.74589768471458</v>
      </c>
      <c r="AC31" s="3">
        <f t="shared" si="5"/>
        <v>1119.5848271276977</v>
      </c>
    </row>
    <row r="32" spans="1:29" x14ac:dyDescent="0.25">
      <c r="A32" s="3">
        <v>2047</v>
      </c>
      <c r="B32" s="3">
        <v>0.93771766837177972</v>
      </c>
      <c r="C32" s="3">
        <v>1.3385759963053929</v>
      </c>
      <c r="D32" s="3">
        <v>1.7394343242390069</v>
      </c>
      <c r="F32" s="3">
        <v>2050</v>
      </c>
      <c r="G32" s="3">
        <f>(B35-$B$6)*$B$2*Output!$Z$98*$D$2/Output!$Z$95/1000000</f>
        <v>157.05378529707883</v>
      </c>
      <c r="H32" s="3">
        <f>(C35-$B$6)*$B$2*Output!$Z$98*$D$2/Output!$Z$95/1000000</f>
        <v>287.66433373665615</v>
      </c>
      <c r="I32" s="3">
        <f>(D35-$B$6)*$B$2*Output!$Z$98*$D$2/Output!$Z$95/1000000</f>
        <v>418.27488217623397</v>
      </c>
      <c r="K32" s="3">
        <v>2050</v>
      </c>
      <c r="L32" s="3">
        <f>(B35-$B$6)*$B$2*Output!$Z$101*$E$2/Output!$Z$95/1000000</f>
        <v>101.28709772165163</v>
      </c>
      <c r="M32" s="3">
        <f>(C35-$B$6)*$B$2*Output!$Z$101*$E$2/Output!$Z$95/1000000</f>
        <v>185.5204280947722</v>
      </c>
      <c r="N32" s="3">
        <f>(D35-$B$6)*$B$2*Output!$Z$101*$E$2/Output!$Z$95/1000000</f>
        <v>269.75375846789302</v>
      </c>
      <c r="P32" s="3">
        <v>2050</v>
      </c>
      <c r="Q32" s="3">
        <f t="shared" si="3"/>
        <v>97.23619515699788</v>
      </c>
      <c r="R32" s="3">
        <f t="shared" si="3"/>
        <v>94.937733737289705</v>
      </c>
      <c r="S32" s="3">
        <f t="shared" si="3"/>
        <v>92.639272317581543</v>
      </c>
      <c r="U32" s="3">
        <v>2050</v>
      </c>
      <c r="V32" s="3">
        <f t="shared" si="4"/>
        <v>2.76380484300212</v>
      </c>
      <c r="W32" s="3">
        <f t="shared" si="4"/>
        <v>5.0622662627102955</v>
      </c>
      <c r="X32" s="3">
        <f t="shared" si="4"/>
        <v>7.3607276824184567</v>
      </c>
      <c r="Z32" s="3">
        <v>2050</v>
      </c>
      <c r="AA32" s="3">
        <f t="shared" si="5"/>
        <v>436.05723625102729</v>
      </c>
      <c r="AB32" s="3">
        <f t="shared" si="5"/>
        <v>798.69526289941984</v>
      </c>
      <c r="AC32" s="3">
        <f t="shared" si="5"/>
        <v>1161.3332895478102</v>
      </c>
    </row>
    <row r="33" spans="1:29" x14ac:dyDescent="0.25">
      <c r="A33" s="3">
        <v>2048</v>
      </c>
      <c r="B33" s="3">
        <v>0.95758090455393718</v>
      </c>
      <c r="C33" s="3">
        <v>1.3728043698801005</v>
      </c>
      <c r="D33" s="3">
        <v>1.7880278352062648</v>
      </c>
    </row>
    <row r="34" spans="1:29" x14ac:dyDescent="0.25">
      <c r="A34" s="3">
        <v>2049</v>
      </c>
      <c r="B34" s="3">
        <v>0.97744414073609476</v>
      </c>
      <c r="C34" s="3">
        <v>1.4077115070261657</v>
      </c>
      <c r="D34" s="3">
        <v>1.8379788733162381</v>
      </c>
    </row>
    <row r="35" spans="1:29" x14ac:dyDescent="0.25">
      <c r="A35" s="3">
        <v>2050</v>
      </c>
      <c r="B35" s="3">
        <v>0.99730737691825222</v>
      </c>
      <c r="C35" s="3">
        <v>1.443316369945604</v>
      </c>
      <c r="D35" s="3">
        <v>1.8893253629729574</v>
      </c>
    </row>
    <row r="36" spans="1:29" x14ac:dyDescent="0.25">
      <c r="G36" s="1" t="s">
        <v>48</v>
      </c>
      <c r="H36" s="1"/>
      <c r="I36" s="1"/>
      <c r="J36" s="1"/>
      <c r="K36" s="1"/>
      <c r="L36" s="1"/>
      <c r="M36" s="1"/>
      <c r="N36" s="1"/>
      <c r="O36" s="1"/>
    </row>
    <row r="37" spans="1:29" x14ac:dyDescent="0.25">
      <c r="B37" s="1" t="s">
        <v>46</v>
      </c>
      <c r="C37" s="1"/>
      <c r="D37" s="1"/>
      <c r="G37" s="1" t="s">
        <v>30</v>
      </c>
      <c r="H37" s="1"/>
      <c r="I37" s="1"/>
      <c r="J37" s="1" t="s">
        <v>31</v>
      </c>
      <c r="K37" s="1"/>
      <c r="L37" s="1"/>
      <c r="M37" s="1" t="s">
        <v>32</v>
      </c>
      <c r="N37" s="1"/>
      <c r="O37" s="1"/>
      <c r="R37" s="1" t="s">
        <v>47</v>
      </c>
      <c r="S37" s="1"/>
      <c r="T37" s="1"/>
      <c r="AA37" s="2" t="s">
        <v>50</v>
      </c>
      <c r="AB37" s="2"/>
      <c r="AC37" s="2"/>
    </row>
    <row r="38" spans="1:29" x14ac:dyDescent="0.25">
      <c r="A38" s="3" t="s">
        <v>29</v>
      </c>
      <c r="B38" s="3" t="s">
        <v>33</v>
      </c>
      <c r="C38" s="3" t="s">
        <v>34</v>
      </c>
      <c r="D38" s="3" t="s">
        <v>35</v>
      </c>
      <c r="F38" s="3" t="s">
        <v>29</v>
      </c>
      <c r="G38" s="3" t="s">
        <v>33</v>
      </c>
      <c r="H38" s="3" t="s">
        <v>34</v>
      </c>
      <c r="I38" s="3" t="s">
        <v>35</v>
      </c>
      <c r="J38" s="3" t="s">
        <v>33</v>
      </c>
      <c r="K38" s="3" t="s">
        <v>34</v>
      </c>
      <c r="L38" s="3" t="s">
        <v>35</v>
      </c>
      <c r="M38" s="3" t="s">
        <v>33</v>
      </c>
      <c r="N38" s="3" t="s">
        <v>34</v>
      </c>
      <c r="O38" s="3" t="s">
        <v>35</v>
      </c>
      <c r="Q38" s="3" t="s">
        <v>29</v>
      </c>
      <c r="R38" s="3" t="s">
        <v>33</v>
      </c>
      <c r="S38" s="3" t="s">
        <v>34</v>
      </c>
      <c r="T38" s="3" t="s">
        <v>35</v>
      </c>
      <c r="Z38" s="3" t="s">
        <v>29</v>
      </c>
      <c r="AA38" s="3" t="s">
        <v>30</v>
      </c>
      <c r="AB38" s="3" t="s">
        <v>31</v>
      </c>
      <c r="AC38" s="3" t="s">
        <v>32</v>
      </c>
    </row>
    <row r="39" spans="1:29" x14ac:dyDescent="0.25">
      <c r="A39" s="3">
        <v>2024</v>
      </c>
      <c r="B39" s="3">
        <f>Output!Z112</f>
        <v>0.15570510823890243</v>
      </c>
      <c r="C39" s="3">
        <f>Output!Z142</f>
        <v>0.15570510823890243</v>
      </c>
      <c r="D39" s="3">
        <f>Output!Z172</f>
        <v>0.15570510823890243</v>
      </c>
      <c r="F39" s="3">
        <v>2024</v>
      </c>
      <c r="G39" s="3">
        <f>((G6*B39+L6*R39)*1000000)/10^9</f>
        <v>1.4721537949476762E-3</v>
      </c>
      <c r="H39" s="3">
        <f>((G6*C39+L6*S39)*1000000)/10^9</f>
        <v>1.4721537949476762E-3</v>
      </c>
      <c r="I39" s="3">
        <f>((G6*D39+L6*T39)*1000000)/10^9</f>
        <v>1.4721537949476762E-3</v>
      </c>
      <c r="J39" s="3">
        <f>((H6*B39+M6*R39)*1000000)/10^9</f>
        <v>2.9022731619521352E-3</v>
      </c>
      <c r="K39" s="3">
        <f>((H6*C39+M6*S39)*1000000)/10^9</f>
        <v>2.9022731619521352E-3</v>
      </c>
      <c r="L39" s="3">
        <f>((H6*D39+M6*T39)*1000000)/10^9</f>
        <v>2.9022731619521352E-3</v>
      </c>
      <c r="M39" s="3">
        <f>((I6*B39+N6*R39)*1000000)/10^9</f>
        <v>4.3323925289565956E-3</v>
      </c>
      <c r="N39" s="3">
        <f>((I6*C39+N6*S39)*1000000)/10^9</f>
        <v>4.3323925289565956E-3</v>
      </c>
      <c r="O39" s="3">
        <f>((I6*D39+N6*T39)*1000000)/10^9</f>
        <v>4.3323925289565956E-3</v>
      </c>
      <c r="Q39" s="3">
        <v>2024</v>
      </c>
      <c r="R39" s="3">
        <f>Output!Z232</f>
        <v>0.15099727574983202</v>
      </c>
      <c r="S39" s="3">
        <f>Output!Z262</f>
        <v>0.15099727574983202</v>
      </c>
      <c r="T39" s="3">
        <f>Output!Z292</f>
        <v>0.15099727574983202</v>
      </c>
      <c r="Z39" s="3">
        <v>2024</v>
      </c>
      <c r="AA39" s="3">
        <f>0.181/10^3*AA6</f>
        <v>2.9231985096829479E-3</v>
      </c>
      <c r="AB39" s="3">
        <f t="shared" ref="AB39:AC39" si="6">0.181/10^3*AB6</f>
        <v>5.762930891342514E-3</v>
      </c>
      <c r="AC39" s="3">
        <f t="shared" si="6"/>
        <v>8.602663273002081E-3</v>
      </c>
    </row>
    <row r="40" spans="1:29" x14ac:dyDescent="0.25">
      <c r="A40" s="3">
        <v>2025</v>
      </c>
      <c r="B40" s="3">
        <f>Output!Z113</f>
        <v>0.15008067286069762</v>
      </c>
      <c r="C40" s="3">
        <f>Output!Z143</f>
        <v>0.14720656898149448</v>
      </c>
      <c r="D40" s="3">
        <f>Output!Z173</f>
        <v>0.14512424429916873</v>
      </c>
      <c r="F40" s="3">
        <v>2025</v>
      </c>
      <c r="G40" s="3">
        <f>G39+((G7-G6)*B40+(L7-L6)*R40)*1000000/10^9</f>
        <v>2.8921293478196739E-3</v>
      </c>
      <c r="H40" s="3">
        <f>H39+((G7-G6)*C40+(L7-L6)*S40)*1000000/10^9</f>
        <v>2.8655127439591935E-3</v>
      </c>
      <c r="I40" s="3">
        <f>I39+((G7-G6)*D40+(L7-L6)*T40)*1000000/10^9</f>
        <v>2.8462286771655707E-3</v>
      </c>
      <c r="J40" s="3">
        <f>J39+((H7-H6)*B40+(M7-M6)*R40)*1000000/10^9</f>
        <v>5.9666206934678957E-3</v>
      </c>
      <c r="K40" s="3">
        <f>K39+((H7-H6)*C40+(M7-M6)*S40)*1000000/10^9</f>
        <v>5.909181307154357E-3</v>
      </c>
      <c r="L40" s="3">
        <f>L39+((H7-H6)*D40+(M7-M6)*T40)*1000000/10^9</f>
        <v>5.8675657438743388E-3</v>
      </c>
      <c r="M40" s="3">
        <f>M39+((I7-I6)*B40+(N7-N6)*R40)*1000000/10^9</f>
        <v>9.0411120391161101E-3</v>
      </c>
      <c r="N40" s="3">
        <f>N39+((I7-I6)*C40+(N7-N6)*S40)*1000000/10^9</f>
        <v>8.9528498703495135E-3</v>
      </c>
      <c r="O40" s="3">
        <f>O39+((I7-I6)*D40+(N7-N6)*T40)*1000000/10^9</f>
        <v>8.8889028105830995E-3</v>
      </c>
      <c r="Q40" s="3">
        <v>2025</v>
      </c>
      <c r="R40" s="3">
        <f>Output!Z233</f>
        <v>0.1458093132002326</v>
      </c>
      <c r="S40" s="3">
        <f>Output!Z263</f>
        <v>0.14317068087016471</v>
      </c>
      <c r="T40" s="3">
        <f>Output!Z293</f>
        <v>0.14125895830918114</v>
      </c>
      <c r="Z40" s="3">
        <v>2025</v>
      </c>
      <c r="AA40" s="3">
        <f t="shared" ref="AA40:AC55" si="7">0.181/10^3*AA7</f>
        <v>5.846397019365489E-3</v>
      </c>
      <c r="AB40" s="3">
        <f t="shared" si="7"/>
        <v>1.2071276214020016E-2</v>
      </c>
      <c r="AC40" s="3">
        <f t="shared" si="7"/>
        <v>1.8296155408674949E-2</v>
      </c>
    </row>
    <row r="41" spans="1:29" x14ac:dyDescent="0.25">
      <c r="A41" s="3">
        <v>2026</v>
      </c>
      <c r="B41" s="3">
        <f>Output!Z114</f>
        <v>0.14491426809652094</v>
      </c>
      <c r="C41" s="3">
        <f>Output!Z144</f>
        <v>0.1399401837689927</v>
      </c>
      <c r="D41" s="3">
        <f>Output!Z174</f>
        <v>0.13631649251310435</v>
      </c>
      <c r="F41" s="3">
        <v>2026</v>
      </c>
      <c r="G41" s="3">
        <f t="shared" ref="G41:G65" si="8">G40+((G8-G7)*B41+(L8-L7)*R41)*1000000/10^9</f>
        <v>4.2641686807526977E-3</v>
      </c>
      <c r="H41" s="3">
        <f t="shared" ref="H41:H65" si="9">H40+((G8-G7)*C41+(L8-L7)*S41)*1000000/10^9</f>
        <v>4.1914878990897261E-3</v>
      </c>
      <c r="I41" s="3">
        <f t="shared" ref="I41:I65" si="10">I40+((G8-G7)*D41+(L8-L7)*T41)*1000000/10^9</f>
        <v>4.1386454228841902E-3</v>
      </c>
      <c r="J41" s="3">
        <f t="shared" ref="J41:J65" si="11">J40+((H8-H7)*B41+(M8-M7)*R41)*1000000/10^9</f>
        <v>9.2159782553773058E-3</v>
      </c>
      <c r="K41" s="3">
        <f t="shared" ref="K41:K65" si="12">K40+((H8-H7)*C41+(M8-M7)*S41)*1000000/10^9</f>
        <v>9.0494465268233341E-3</v>
      </c>
      <c r="L41" s="3">
        <f t="shared" ref="L41:L65" si="13">L40+((H8-H7)*D41+(M8-M7)*T41)*1000000/10^9</f>
        <v>8.9283556389145764E-3</v>
      </c>
      <c r="M41" s="3">
        <f t="shared" ref="M41:M65" si="14">M40+((I8-I7)*B41+(N8-N7)*R41)*1000000/10^9</f>
        <v>1.4167787830001912E-2</v>
      </c>
      <c r="N41" s="3">
        <f t="shared" ref="N41:N65" si="15">N40+((I8-I7)*C41+(N8-N7)*S41)*1000000/10^9</f>
        <v>1.3907405154556941E-2</v>
      </c>
      <c r="O41" s="3">
        <f t="shared" ref="O41:O65" si="16">O40+((I8-I7)*D41+(N8-N7)*T41)*1000000/10^9</f>
        <v>1.3718065854944962E-2</v>
      </c>
      <c r="Q41" s="3">
        <v>2026</v>
      </c>
      <c r="R41" s="3">
        <f>Output!Z234</f>
        <v>0.14104192895659953</v>
      </c>
      <c r="S41" s="3">
        <f>Output!Z264</f>
        <v>0.13647536481322595</v>
      </c>
      <c r="T41" s="3">
        <f>Output!Z294</f>
        <v>0.13314855781395274</v>
      </c>
      <c r="Z41" s="3">
        <v>2026</v>
      </c>
      <c r="AA41" s="3">
        <f t="shared" si="7"/>
        <v>8.7695955290484368E-3</v>
      </c>
      <c r="AB41" s="3">
        <f t="shared" si="7"/>
        <v>1.8994195225456638E-2</v>
      </c>
      <c r="AC41" s="3">
        <f t="shared" si="7"/>
        <v>2.9218794921864431E-2</v>
      </c>
    </row>
    <row r="42" spans="1:29" x14ac:dyDescent="0.25">
      <c r="A42" s="3">
        <v>2027</v>
      </c>
      <c r="B42" s="3">
        <f>Output!Z115</f>
        <v>0.14015230778647339</v>
      </c>
      <c r="C42" s="3">
        <f>Output!Z145</f>
        <v>0.13307817020333756</v>
      </c>
      <c r="D42" s="3">
        <f>Output!Z175</f>
        <v>0.12791318518116909</v>
      </c>
      <c r="F42" s="3">
        <v>2027</v>
      </c>
      <c r="G42" s="3">
        <f t="shared" si="8"/>
        <v>5.592017562463478E-3</v>
      </c>
      <c r="H42" s="3">
        <f t="shared" si="9"/>
        <v>5.4538243547997229E-3</v>
      </c>
      <c r="I42" s="3">
        <f t="shared" si="10"/>
        <v>5.3531498008202658E-3</v>
      </c>
      <c r="J42" s="3">
        <f t="shared" si="11"/>
        <v>1.2675246865060677E-2</v>
      </c>
      <c r="K42" s="3">
        <f t="shared" si="12"/>
        <v>1.2338044300442335E-2</v>
      </c>
      <c r="L42" s="3">
        <f t="shared" si="13"/>
        <v>1.2092342843169634E-2</v>
      </c>
      <c r="M42" s="3">
        <f t="shared" si="14"/>
        <v>1.9758476167657885E-2</v>
      </c>
      <c r="N42" s="3">
        <f t="shared" si="15"/>
        <v>1.9222264246084961E-2</v>
      </c>
      <c r="O42" s="3">
        <f t="shared" si="16"/>
        <v>1.8831535885519016E-2</v>
      </c>
      <c r="Q42" s="3">
        <v>2027</v>
      </c>
      <c r="R42" s="3">
        <f>Output!Z235</f>
        <v>0.13664592689030752</v>
      </c>
      <c r="S42" s="3">
        <f>Output!Z265</f>
        <v>0.13015136409135064</v>
      </c>
      <c r="T42" s="3">
        <f>Output!Z295</f>
        <v>0.1254095394960654</v>
      </c>
      <c r="Z42" s="3">
        <v>2027</v>
      </c>
      <c r="AA42" s="3">
        <f t="shared" si="7"/>
        <v>1.1692794038731386E-2</v>
      </c>
      <c r="AB42" s="3">
        <f t="shared" si="7"/>
        <v>2.660961666663E-2</v>
      </c>
      <c r="AC42" s="3">
        <f t="shared" si="7"/>
        <v>4.1526439294529427E-2</v>
      </c>
    </row>
    <row r="43" spans="1:29" x14ac:dyDescent="0.25">
      <c r="A43" s="3">
        <v>2028</v>
      </c>
      <c r="B43" s="3">
        <f>Output!Z116</f>
        <v>0.13574739438966599</v>
      </c>
      <c r="C43" s="3">
        <f>Output!Z146</f>
        <v>0.12657323995456385</v>
      </c>
      <c r="D43" s="3">
        <f>Output!Z176</f>
        <v>0.11986688835883276</v>
      </c>
      <c r="F43" s="3">
        <v>2028</v>
      </c>
      <c r="G43" s="3">
        <f t="shared" si="8"/>
        <v>6.8789828199628967E-3</v>
      </c>
      <c r="H43" s="3">
        <f t="shared" si="9"/>
        <v>6.6558292752282059E-3</v>
      </c>
      <c r="I43" s="3">
        <f t="shared" si="10"/>
        <v>6.4930483008565371E-3</v>
      </c>
      <c r="J43" s="3">
        <f t="shared" si="11"/>
        <v>1.6371546665757932E-2</v>
      </c>
      <c r="K43" s="3">
        <f t="shared" si="12"/>
        <v>1.5790329062542005E-2</v>
      </c>
      <c r="L43" s="3">
        <f t="shared" si="13"/>
        <v>1.5366251423021934E-2</v>
      </c>
      <c r="M43" s="3">
        <f t="shared" si="14"/>
        <v>2.5864110511552976E-2</v>
      </c>
      <c r="N43" s="3">
        <f t="shared" si="15"/>
        <v>2.4924828849855817E-2</v>
      </c>
      <c r="O43" s="3">
        <f t="shared" si="16"/>
        <v>2.4239454545187344E-2</v>
      </c>
      <c r="Q43" s="3">
        <v>2028</v>
      </c>
      <c r="R43" s="3">
        <f>Output!Z236</f>
        <v>0.13257779244770593</v>
      </c>
      <c r="S43" s="3">
        <f>Output!Z266</f>
        <v>0.12415526441430455</v>
      </c>
      <c r="T43" s="3">
        <f>Output!Z296</f>
        <v>0.11799835538072967</v>
      </c>
      <c r="Z43" s="3">
        <v>2028</v>
      </c>
      <c r="AA43" s="3">
        <f t="shared" si="7"/>
        <v>1.4615992548414331E-2</v>
      </c>
      <c r="AB43" s="3">
        <f t="shared" si="7"/>
        <v>3.5005350743969058E-2</v>
      </c>
      <c r="AC43" s="3">
        <f t="shared" si="7"/>
        <v>5.5394708939524188E-2</v>
      </c>
    </row>
    <row r="44" spans="1:29" x14ac:dyDescent="0.25">
      <c r="A44" s="3">
        <v>2029</v>
      </c>
      <c r="B44" s="3">
        <f>Output!Z117</f>
        <v>0.13165773652596011</v>
      </c>
      <c r="C44" s="3">
        <f>Output!Z147</f>
        <v>0.12038356523889167</v>
      </c>
      <c r="D44" s="3">
        <f>Output!Z177</f>
        <v>0.1121358834732392</v>
      </c>
      <c r="F44" s="3">
        <v>2029</v>
      </c>
      <c r="G44" s="3">
        <f t="shared" si="8"/>
        <v>8.1279842563595182E-3</v>
      </c>
      <c r="H44" s="3">
        <f t="shared" si="9"/>
        <v>7.8004224634837414E-3</v>
      </c>
      <c r="I44" s="3">
        <f t="shared" si="10"/>
        <v>7.5612610632297128E-3</v>
      </c>
      <c r="J44" s="3">
        <f t="shared" si="11"/>
        <v>2.0334492563153089E-2</v>
      </c>
      <c r="K44" s="3">
        <f t="shared" si="12"/>
        <v>1.9421998928887393E-2</v>
      </c>
      <c r="L44" s="3">
        <f t="shared" si="13"/>
        <v>1.8755574494102572E-2</v>
      </c>
      <c r="M44" s="3">
        <f t="shared" si="14"/>
        <v>3.2541000869946671E-2</v>
      </c>
      <c r="N44" s="3">
        <f t="shared" si="15"/>
        <v>3.1043575394291062E-2</v>
      </c>
      <c r="O44" s="3">
        <f t="shared" si="16"/>
        <v>2.9949887924975445E-2</v>
      </c>
      <c r="Q44" s="3">
        <v>2029</v>
      </c>
      <c r="R44" s="3">
        <f>Output!Z237</f>
        <v>0.12879915794914337</v>
      </c>
      <c r="S44" s="3">
        <f>Output!Z267</f>
        <v>0.1184486646812975</v>
      </c>
      <c r="T44" s="3">
        <f>Output!Z297</f>
        <v>0.1108767046305718</v>
      </c>
      <c r="Z44" s="3">
        <v>2029</v>
      </c>
      <c r="AA44" s="3">
        <f t="shared" si="7"/>
        <v>1.7539191058096874E-2</v>
      </c>
      <c r="AB44" s="3">
        <f t="shared" si="7"/>
        <v>4.4280342111985935E-2</v>
      </c>
      <c r="AC44" s="3">
        <f t="shared" si="7"/>
        <v>7.1021493165874597E-2</v>
      </c>
    </row>
    <row r="45" spans="1:29" x14ac:dyDescent="0.25">
      <c r="A45" s="3">
        <v>2030</v>
      </c>
      <c r="B45" s="3">
        <f>Output!Z118</f>
        <v>0.12784230729168311</v>
      </c>
      <c r="C45" s="3">
        <f>Output!Z148</f>
        <v>0.11446811915264833</v>
      </c>
      <c r="D45" s="3">
        <f>Output!Z178</f>
        <v>0.1046791072170745</v>
      </c>
      <c r="F45" s="3">
        <v>2030</v>
      </c>
      <c r="G45" s="3">
        <f t="shared" si="8"/>
        <v>9.3415617304947202E-3</v>
      </c>
      <c r="H45" s="3">
        <f t="shared" si="9"/>
        <v>8.8901437784077043E-3</v>
      </c>
      <c r="I45" s="3">
        <f t="shared" si="10"/>
        <v>8.5603279467811686E-3</v>
      </c>
      <c r="J45" s="3">
        <f t="shared" si="11"/>
        <v>2.4596355150130214E-2</v>
      </c>
      <c r="K45" s="3">
        <f t="shared" si="12"/>
        <v>2.3248901290943393E-2</v>
      </c>
      <c r="L45" s="3">
        <f t="shared" si="13"/>
        <v>2.2264115039427015E-2</v>
      </c>
      <c r="M45" s="3">
        <f t="shared" si="14"/>
        <v>3.9851148569765724E-2</v>
      </c>
      <c r="N45" s="3">
        <f t="shared" si="15"/>
        <v>3.7607658803479105E-2</v>
      </c>
      <c r="O45" s="3">
        <f t="shared" si="16"/>
        <v>3.5967902132072876E-2</v>
      </c>
      <c r="Q45" s="3">
        <v>2030</v>
      </c>
      <c r="R45" s="3">
        <f>Output!Z238</f>
        <v>0.1252723575439853</v>
      </c>
      <c r="S45" s="3">
        <f>Output!Z268</f>
        <v>0.11299389904169493</v>
      </c>
      <c r="T45" s="3">
        <f>Output!Z298</f>
        <v>0.10400688797381842</v>
      </c>
      <c r="Z45" s="3">
        <v>2030</v>
      </c>
      <c r="AA45" s="3">
        <f t="shared" si="7"/>
        <v>2.0462389567779821E-2</v>
      </c>
      <c r="AB45" s="3">
        <f t="shared" si="7"/>
        <v>5.4546081735739375E-2</v>
      </c>
      <c r="AC45" s="3">
        <f t="shared" si="7"/>
        <v>8.862977390369893E-2</v>
      </c>
    </row>
    <row r="46" spans="1:29" x14ac:dyDescent="0.25">
      <c r="A46" s="3">
        <v>2031</v>
      </c>
      <c r="B46" s="3">
        <f>Output!Z119</f>
        <v>0.12558273328018052</v>
      </c>
      <c r="C46" s="3">
        <f>Output!Z149</f>
        <v>0.11010856469282067</v>
      </c>
      <c r="D46" s="3">
        <f>Output!Z179</f>
        <v>9.8778186183684238E-2</v>
      </c>
      <c r="F46" s="3">
        <v>2031</v>
      </c>
      <c r="G46" s="3">
        <f t="shared" si="8"/>
        <v>1.0534189908587014E-2</v>
      </c>
      <c r="H46" s="3">
        <f t="shared" si="9"/>
        <v>9.939468223346749E-3</v>
      </c>
      <c r="I46" s="3">
        <f t="shared" si="10"/>
        <v>9.5047236177294159E-3</v>
      </c>
      <c r="J46" s="3">
        <f t="shared" si="11"/>
        <v>2.6162673230814091E-2</v>
      </c>
      <c r="K46" s="3">
        <f t="shared" si="12"/>
        <v>2.4627013833312325E-2</v>
      </c>
      <c r="L46" s="3">
        <f t="shared" si="13"/>
        <v>2.3504421148152332E-2</v>
      </c>
      <c r="M46" s="3">
        <f t="shared" si="14"/>
        <v>4.1791156553041178E-2</v>
      </c>
      <c r="N46" s="3">
        <f t="shared" si="15"/>
        <v>3.931455944327792E-2</v>
      </c>
      <c r="O46" s="3">
        <f t="shared" si="16"/>
        <v>3.7504118678575261E-2</v>
      </c>
      <c r="Q46" s="3">
        <v>2031</v>
      </c>
      <c r="R46" s="3">
        <f>Output!Z239</f>
        <v>0.12319157582317349</v>
      </c>
      <c r="S46" s="3">
        <f>Output!Z269</f>
        <v>0.10898518550757744</v>
      </c>
      <c r="T46" s="3">
        <f>Output!Z299</f>
        <v>9.8583090001411272E-2</v>
      </c>
      <c r="Z46" s="3">
        <v>2031</v>
      </c>
      <c r="AA46" s="3">
        <f t="shared" si="7"/>
        <v>2.3385588077462365E-2</v>
      </c>
      <c r="AB46" s="3">
        <f t="shared" si="7"/>
        <v>5.8385215141482205E-2</v>
      </c>
      <c r="AC46" s="3">
        <f t="shared" si="7"/>
        <v>9.3384842205502056E-2</v>
      </c>
    </row>
    <row r="47" spans="1:29" x14ac:dyDescent="0.25">
      <c r="A47" s="3">
        <v>2032</v>
      </c>
      <c r="B47" s="3">
        <f>Output!Z120</f>
        <v>0.12334263521673905</v>
      </c>
      <c r="C47" s="3">
        <f>Output!Z150</f>
        <v>0.10576841337377164</v>
      </c>
      <c r="D47" s="3">
        <f>Output!Z180</f>
        <v>9.2896704694713853E-2</v>
      </c>
      <c r="F47" s="3">
        <v>2032</v>
      </c>
      <c r="G47" s="3">
        <f t="shared" si="8"/>
        <v>1.1706049173221924E-2</v>
      </c>
      <c r="H47" s="3">
        <f t="shared" si="9"/>
        <v>1.0948575506630118E-2</v>
      </c>
      <c r="I47" s="3">
        <f t="shared" si="10"/>
        <v>1.039462812153184E-2</v>
      </c>
      <c r="J47" s="3">
        <f t="shared" si="11"/>
        <v>2.773067891228017E-2</v>
      </c>
      <c r="K47" s="3">
        <f t="shared" si="12"/>
        <v>2.5977249310513657E-2</v>
      </c>
      <c r="L47" s="3">
        <f t="shared" si="13"/>
        <v>2.4695157408072738E-2</v>
      </c>
      <c r="M47" s="3">
        <f t="shared" si="14"/>
        <v>4.375530865133842E-2</v>
      </c>
      <c r="N47" s="3">
        <f t="shared" si="15"/>
        <v>4.1005923114397214E-2</v>
      </c>
      <c r="O47" s="3">
        <f t="shared" si="16"/>
        <v>3.8995686694613646E-2</v>
      </c>
      <c r="Q47" s="3">
        <v>2032</v>
      </c>
      <c r="R47" s="3">
        <f>Output!Z240</f>
        <v>0.12112867948445874</v>
      </c>
      <c r="S47" s="3">
        <f>Output!Z270</f>
        <v>0.10499429051327938</v>
      </c>
      <c r="T47" s="3">
        <f>Output!Z300</f>
        <v>9.3177143989962394E-2</v>
      </c>
      <c r="Z47" s="3">
        <v>2032</v>
      </c>
      <c r="AA47" s="3">
        <f t="shared" si="7"/>
        <v>2.6308786587145309E-2</v>
      </c>
      <c r="AB47" s="3">
        <f t="shared" si="7"/>
        <v>6.229659939176091E-2</v>
      </c>
      <c r="AC47" s="3">
        <f t="shared" si="7"/>
        <v>9.8284412196375695E-2</v>
      </c>
    </row>
    <row r="48" spans="1:29" x14ac:dyDescent="0.25">
      <c r="A48" s="3">
        <v>2033</v>
      </c>
      <c r="B48" s="3">
        <f>Output!Z121</f>
        <v>0.12112230433048861</v>
      </c>
      <c r="C48" s="3">
        <f>Output!Z151</f>
        <v>0.10144810203919612</v>
      </c>
      <c r="D48" s="3">
        <f>Output!Z181</f>
        <v>8.7035026786575709E-2</v>
      </c>
      <c r="F48" s="3">
        <v>2033</v>
      </c>
      <c r="G48" s="3">
        <f t="shared" si="8"/>
        <v>1.2857322603982181E-2</v>
      </c>
      <c r="H48" s="3">
        <f t="shared" si="9"/>
        <v>1.1917649382096822E-2</v>
      </c>
      <c r="I48" s="3">
        <f t="shared" si="10"/>
        <v>1.1230224874899306E-2</v>
      </c>
      <c r="J48" s="3">
        <f t="shared" si="11"/>
        <v>2.9300459752484003E-2</v>
      </c>
      <c r="K48" s="3">
        <f t="shared" si="12"/>
        <v>2.7298597968273566E-2</v>
      </c>
      <c r="L48" s="3">
        <f t="shared" si="13"/>
        <v>2.5834507747033119E-2</v>
      </c>
      <c r="M48" s="3">
        <f t="shared" si="14"/>
        <v>4.5743596900985839E-2</v>
      </c>
      <c r="N48" s="3">
        <f t="shared" si="15"/>
        <v>4.2679546554450332E-2</v>
      </c>
      <c r="O48" s="3">
        <f t="shared" si="16"/>
        <v>4.0438790619166942E-2</v>
      </c>
      <c r="Q48" s="3">
        <v>2033</v>
      </c>
      <c r="R48" s="3">
        <f>Output!Z241</f>
        <v>0.11908393588950245</v>
      </c>
      <c r="S48" s="3">
        <f>Output!Z271</f>
        <v>0.10102161510501741</v>
      </c>
      <c r="T48" s="3">
        <f>Output!Z301</f>
        <v>8.7789384143410781E-2</v>
      </c>
      <c r="Z48" s="3">
        <v>2033</v>
      </c>
      <c r="AA48" s="3">
        <f t="shared" si="7"/>
        <v>2.9231985096827853E-2</v>
      </c>
      <c r="AB48" s="3">
        <f t="shared" si="7"/>
        <v>6.6282430116249832E-2</v>
      </c>
      <c r="AC48" s="3">
        <f t="shared" si="7"/>
        <v>0.10333287513567181</v>
      </c>
    </row>
    <row r="49" spans="1:29" x14ac:dyDescent="0.25">
      <c r="A49" s="3">
        <v>2034</v>
      </c>
      <c r="B49" s="3">
        <f>Output!Z122</f>
        <v>0.11892108535588691</v>
      </c>
      <c r="C49" s="3">
        <f>Output!Z152</f>
        <v>9.7146829808986868E-2</v>
      </c>
      <c r="D49" s="3">
        <f>Output!Z182</f>
        <v>8.1192460790086338E-2</v>
      </c>
      <c r="F49" s="3">
        <v>2034</v>
      </c>
      <c r="G49" s="3">
        <f t="shared" si="8"/>
        <v>1.3988187212143965E-2</v>
      </c>
      <c r="H49" s="3">
        <f t="shared" si="9"/>
        <v>1.284686618676676E-2</v>
      </c>
      <c r="I49" s="3">
        <f t="shared" si="10"/>
        <v>1.2011690889107999E-2</v>
      </c>
      <c r="J49" s="3">
        <f t="shared" si="11"/>
        <v>3.0872088289730749E-2</v>
      </c>
      <c r="K49" s="3">
        <f t="shared" si="12"/>
        <v>2.8589984785907165E-2</v>
      </c>
      <c r="L49" s="3">
        <f t="shared" si="13"/>
        <v>2.6920556669207143E-2</v>
      </c>
      <c r="M49" s="3">
        <f t="shared" si="14"/>
        <v>4.7755989367317529E-2</v>
      </c>
      <c r="N49" s="3">
        <f t="shared" si="15"/>
        <v>4.4333103385047576E-2</v>
      </c>
      <c r="O49" s="3">
        <f t="shared" si="16"/>
        <v>4.1829422449306285E-2</v>
      </c>
      <c r="Q49" s="3">
        <v>2034</v>
      </c>
      <c r="R49" s="3">
        <f>Output!Z242</f>
        <v>0.11705674345780605</v>
      </c>
      <c r="S49" s="3">
        <f>Output!Z272</f>
        <v>9.7066424017737699E-2</v>
      </c>
      <c r="T49" s="3">
        <f>Output!Z302</f>
        <v>8.2419175460119051E-2</v>
      </c>
      <c r="Z49" s="3">
        <v>2034</v>
      </c>
      <c r="AA49" s="3">
        <f t="shared" si="7"/>
        <v>3.2155183606510797E-2</v>
      </c>
      <c r="AB49" s="3">
        <f t="shared" si="7"/>
        <v>7.034496966757818E-2</v>
      </c>
      <c r="AC49" s="3">
        <f t="shared" si="7"/>
        <v>0.10853475572864518</v>
      </c>
    </row>
    <row r="50" spans="1:29" x14ac:dyDescent="0.25">
      <c r="A50" s="3">
        <v>2035</v>
      </c>
      <c r="B50" s="3">
        <f>Output!Z123</f>
        <v>0.11673825022010928</v>
      </c>
      <c r="C50" s="3">
        <f>Output!Z153</f>
        <v>9.2864014224884148E-2</v>
      </c>
      <c r="D50" s="3">
        <f>Output!Z183</f>
        <v>7.5368278632421015E-2</v>
      </c>
      <c r="F50" s="3">
        <v>2035</v>
      </c>
      <c r="G50" s="3">
        <f t="shared" si="8"/>
        <v>1.509881326640667E-2</v>
      </c>
      <c r="H50" s="3">
        <f t="shared" si="9"/>
        <v>1.3736396863595608E-2</v>
      </c>
      <c r="I50" s="3">
        <f t="shared" si="10"/>
        <v>1.2739196432857312E-2</v>
      </c>
      <c r="J50" s="3">
        <f t="shared" si="11"/>
        <v>3.2445620180430561E-2</v>
      </c>
      <c r="K50" s="3">
        <f t="shared" si="12"/>
        <v>2.9850269363577358E-2</v>
      </c>
      <c r="L50" s="3">
        <f t="shared" si="13"/>
        <v>2.7951284491012481E-2</v>
      </c>
      <c r="M50" s="3">
        <f t="shared" si="14"/>
        <v>4.9792427094454458E-2</v>
      </c>
      <c r="N50" s="3">
        <f t="shared" si="15"/>
        <v>4.5964141863559113E-2</v>
      </c>
      <c r="O50" s="3">
        <f t="shared" si="16"/>
        <v>4.3163372549167647E-2</v>
      </c>
      <c r="Q50" s="3">
        <v>2035</v>
      </c>
      <c r="R50" s="3">
        <f>Output!Z243</f>
        <v>0.11504643376286883</v>
      </c>
      <c r="S50" s="3">
        <f>Output!Z273</f>
        <v>9.3128182509494797E-2</v>
      </c>
      <c r="T50" s="3">
        <f>Output!Z303</f>
        <v>7.7065849513586498E-2</v>
      </c>
      <c r="Z50" s="3">
        <v>2035</v>
      </c>
      <c r="AA50" s="3">
        <f t="shared" si="7"/>
        <v>3.5078382116193747E-2</v>
      </c>
      <c r="AB50" s="3">
        <f t="shared" si="7"/>
        <v>7.4486549148968559E-2</v>
      </c>
      <c r="AC50" s="3">
        <f t="shared" si="7"/>
        <v>0.11389471618174379</v>
      </c>
    </row>
    <row r="51" spans="1:29" x14ac:dyDescent="0.25">
      <c r="A51" s="3">
        <v>2036</v>
      </c>
      <c r="B51" s="3">
        <f>Output!Z124</f>
        <v>0.11453066060829134</v>
      </c>
      <c r="C51" s="3">
        <f>Output!Z154</f>
        <v>9.1142668049052036E-2</v>
      </c>
      <c r="D51" s="3">
        <f>Output!Z184</f>
        <v>7.4254654843378384E-2</v>
      </c>
      <c r="F51" s="3">
        <v>2036</v>
      </c>
      <c r="G51" s="3">
        <f t="shared" si="8"/>
        <v>1.618897153858067E-2</v>
      </c>
      <c r="H51" s="3">
        <f t="shared" si="9"/>
        <v>1.4609962778915155E-2</v>
      </c>
      <c r="I51" s="3">
        <f t="shared" si="10"/>
        <v>1.3456365232283262E-2</v>
      </c>
      <c r="J51" s="3">
        <f t="shared" si="11"/>
        <v>3.4020525766883442E-2</v>
      </c>
      <c r="K51" s="3">
        <f t="shared" si="12"/>
        <v>3.1112273125130242E-2</v>
      </c>
      <c r="L51" s="3">
        <f t="shared" si="13"/>
        <v>2.8987347948471031E-2</v>
      </c>
      <c r="M51" s="3">
        <f t="shared" si="14"/>
        <v>5.1852079995186255E-2</v>
      </c>
      <c r="N51" s="3">
        <f t="shared" si="15"/>
        <v>4.7614583471345361E-2</v>
      </c>
      <c r="O51" s="3">
        <f t="shared" si="16"/>
        <v>4.4518330664658823E-2</v>
      </c>
      <c r="Q51" s="3">
        <v>2036</v>
      </c>
      <c r="R51" s="3">
        <f>Output!Z244</f>
        <v>0.11301340274402909</v>
      </c>
      <c r="S51" s="3">
        <f>Output!Z274</f>
        <v>9.1541557641719853E-2</v>
      </c>
      <c r="T51" s="3">
        <f>Output!Z304</f>
        <v>7.6037157137080244E-2</v>
      </c>
      <c r="Z51" s="3">
        <v>2036</v>
      </c>
      <c r="AA51" s="3">
        <f t="shared" si="7"/>
        <v>3.8001580625876698E-2</v>
      </c>
      <c r="AB51" s="3">
        <f t="shared" si="7"/>
        <v>7.8709570503500248E-2</v>
      </c>
      <c r="AC51" s="3">
        <f t="shared" si="7"/>
        <v>0.11941756038112422</v>
      </c>
    </row>
    <row r="52" spans="1:29" x14ac:dyDescent="0.25">
      <c r="A52" s="3">
        <v>2037</v>
      </c>
      <c r="B52" s="3">
        <f>Output!Z125</f>
        <v>0.1123401807078542</v>
      </c>
      <c r="C52" s="3">
        <f>Output!Z155</f>
        <v>8.9438431584600714E-2</v>
      </c>
      <c r="D52" s="3">
        <f>Output!Z185</f>
        <v>7.315810436207533E-2</v>
      </c>
      <c r="F52" s="3">
        <v>2037</v>
      </c>
      <c r="G52" s="3">
        <f t="shared" si="8"/>
        <v>1.7258820497866454E-2</v>
      </c>
      <c r="H52" s="3">
        <f t="shared" si="9"/>
        <v>1.546772240192589E-2</v>
      </c>
      <c r="I52" s="3">
        <f t="shared" si="10"/>
        <v>1.4163355419458195E-2</v>
      </c>
      <c r="J52" s="3">
        <f t="shared" si="11"/>
        <v>3.5596803702341862E-2</v>
      </c>
      <c r="K52" s="3">
        <f t="shared" si="12"/>
        <v>3.2376066070801353E-2</v>
      </c>
      <c r="L52" s="3">
        <f t="shared" si="13"/>
        <v>3.0029002495084257E-2</v>
      </c>
      <c r="M52" s="3">
        <f t="shared" si="14"/>
        <v>5.3934786906817321E-2</v>
      </c>
      <c r="N52" s="3">
        <f t="shared" si="15"/>
        <v>4.9284409739676856E-2</v>
      </c>
      <c r="O52" s="3">
        <f t="shared" si="16"/>
        <v>4.589464957071035E-2</v>
      </c>
      <c r="Q52" s="3">
        <v>2037</v>
      </c>
      <c r="R52" s="3">
        <f>Output!Z245</f>
        <v>0.11099608471836571</v>
      </c>
      <c r="S52" s="3">
        <f>Output!Z275</f>
        <v>8.9970645767121257E-2</v>
      </c>
      <c r="T52" s="3">
        <f>Output!Z305</f>
        <v>7.5024144332611523E-2</v>
      </c>
      <c r="Z52" s="3">
        <v>2037</v>
      </c>
      <c r="AA52" s="3">
        <f t="shared" si="7"/>
        <v>4.0924779135559239E-2</v>
      </c>
      <c r="AB52" s="3">
        <f t="shared" si="7"/>
        <v>8.3016508666859223E-2</v>
      </c>
      <c r="AC52" s="3">
        <f t="shared" si="7"/>
        <v>0.12510823819815961</v>
      </c>
    </row>
    <row r="53" spans="1:29" x14ac:dyDescent="0.25">
      <c r="A53" s="3">
        <v>2038</v>
      </c>
      <c r="B53" s="3">
        <f>Output!Z126</f>
        <v>0.11016615525325561</v>
      </c>
      <c r="C53" s="3">
        <f>Output!Z156</f>
        <v>8.7750685969629191E-2</v>
      </c>
      <c r="D53" s="3">
        <f>Output!Z186</f>
        <v>7.2078008326610835E-2</v>
      </c>
      <c r="F53" s="3">
        <v>2038</v>
      </c>
      <c r="G53" s="3">
        <f t="shared" si="8"/>
        <v>1.8308512545102077E-2</v>
      </c>
      <c r="H53" s="3">
        <f t="shared" si="9"/>
        <v>1.630982847059401E-2</v>
      </c>
      <c r="I53" s="3">
        <f t="shared" si="10"/>
        <v>1.4860319395220164E-2</v>
      </c>
      <c r="J53" s="3">
        <f t="shared" si="11"/>
        <v>3.7174432590033217E-2</v>
      </c>
      <c r="K53" s="3">
        <f t="shared" si="12"/>
        <v>3.3641704754003465E-2</v>
      </c>
      <c r="L53" s="3">
        <f t="shared" si="13"/>
        <v>3.1076500668227498E-2</v>
      </c>
      <c r="M53" s="3">
        <f t="shared" si="14"/>
        <v>5.6040352634964388E-2</v>
      </c>
      <c r="N53" s="3">
        <f t="shared" si="15"/>
        <v>5.0973581037412945E-2</v>
      </c>
      <c r="O53" s="3">
        <f t="shared" si="16"/>
        <v>4.7292681941234843E-2</v>
      </c>
      <c r="Q53" s="3">
        <v>2038</v>
      </c>
      <c r="R53" s="3">
        <f>Output!Z246</f>
        <v>0.10899387809048189</v>
      </c>
      <c r="S53" s="3">
        <f>Output!Z276</f>
        <v>8.8414878711441061E-2</v>
      </c>
      <c r="T53" s="3">
        <f>Output!Z306</f>
        <v>7.40262429259224E-2</v>
      </c>
      <c r="Z53" s="3">
        <v>2038</v>
      </c>
      <c r="AA53" s="3">
        <f t="shared" si="7"/>
        <v>4.3847977645241773E-2</v>
      </c>
      <c r="AB53" s="3">
        <f t="shared" si="7"/>
        <v>8.7409913785510204E-2</v>
      </c>
      <c r="AC53" s="3">
        <f t="shared" si="7"/>
        <v>0.13097184992577823</v>
      </c>
    </row>
    <row r="54" spans="1:29" x14ac:dyDescent="0.25">
      <c r="A54" s="3">
        <v>2039</v>
      </c>
      <c r="B54" s="3">
        <f>Output!Z127</f>
        <v>0.1080080017862358</v>
      </c>
      <c r="C54" s="3">
        <f>Output!Z157</f>
        <v>8.6078775938595212E-2</v>
      </c>
      <c r="D54" s="3">
        <f>Output!Z187</f>
        <v>7.1013784278725109E-2</v>
      </c>
      <c r="F54" s="3">
        <v>2039</v>
      </c>
      <c r="G54" s="3">
        <f t="shared" si="8"/>
        <v>1.9338194687089316E-2</v>
      </c>
      <c r="H54" s="3">
        <f t="shared" si="9"/>
        <v>1.7136427654593146E-2</v>
      </c>
      <c r="I54" s="3">
        <f t="shared" si="10"/>
        <v>1.5547404166370947E-2</v>
      </c>
      <c r="J54" s="3">
        <f t="shared" si="11"/>
        <v>3.8753370829952873E-2</v>
      </c>
      <c r="K54" s="3">
        <f t="shared" si="12"/>
        <v>3.4909230922985812E-2</v>
      </c>
      <c r="L54" s="3">
        <f t="shared" si="13"/>
        <v>3.2130092233040579E-2</v>
      </c>
      <c r="M54" s="3">
        <f t="shared" si="14"/>
        <v>5.8168546972816475E-2</v>
      </c>
      <c r="N54" s="3">
        <f t="shared" si="15"/>
        <v>5.2682034191378513E-2</v>
      </c>
      <c r="O54" s="3">
        <f t="shared" si="16"/>
        <v>4.8712780299710226E-2</v>
      </c>
      <c r="Q54" s="3">
        <v>2039</v>
      </c>
      <c r="R54" s="3">
        <f>Output!Z247</f>
        <v>0.10700624812588128</v>
      </c>
      <c r="S54" s="3">
        <f>Output!Z277</f>
        <v>8.6873654897905259E-2</v>
      </c>
      <c r="T54" s="3">
        <f>Output!Z307</f>
        <v>7.3042918182516459E-2</v>
      </c>
      <c r="Z54" s="3">
        <v>2039</v>
      </c>
      <c r="AA54" s="3">
        <f t="shared" si="7"/>
        <v>4.677117615492473E-2</v>
      </c>
      <c r="AB54" s="3">
        <f t="shared" si="7"/>
        <v>9.1892413502273618E-2</v>
      </c>
      <c r="AC54" s="3">
        <f t="shared" si="7"/>
        <v>0.1370136508496225</v>
      </c>
    </row>
    <row r="55" spans="1:29" x14ac:dyDescent="0.25">
      <c r="A55" s="3">
        <v>2040</v>
      </c>
      <c r="B55" s="3">
        <f>Output!Z128</f>
        <v>0.10586371810652682</v>
      </c>
      <c r="C55" s="3">
        <f>Output!Z158</f>
        <v>8.4420772098513286E-2</v>
      </c>
      <c r="D55" s="3">
        <f>Output!Z188</f>
        <v>6.9963466421791451E-2</v>
      </c>
      <c r="F55" s="3">
        <v>2040</v>
      </c>
      <c r="G55" s="3">
        <f t="shared" si="8"/>
        <v>2.0347995388554242E-2</v>
      </c>
      <c r="H55" s="3">
        <f t="shared" si="9"/>
        <v>1.7947648755777514E-2</v>
      </c>
      <c r="I55" s="3">
        <f t="shared" si="10"/>
        <v>1.6224738534764756E-2</v>
      </c>
      <c r="J55" s="3">
        <f t="shared" si="11"/>
        <v>4.0333534872946046E-2</v>
      </c>
      <c r="K55" s="3">
        <f t="shared" si="12"/>
        <v>3.617865211981134E-2</v>
      </c>
      <c r="L55" s="3">
        <f t="shared" si="13"/>
        <v>3.3190003770502075E-2</v>
      </c>
      <c r="M55" s="3">
        <f t="shared" si="14"/>
        <v>6.0319074357337896E-2</v>
      </c>
      <c r="N55" s="3">
        <f t="shared" si="15"/>
        <v>5.4409655483845201E-2</v>
      </c>
      <c r="O55" s="3">
        <f t="shared" si="16"/>
        <v>5.0155269006239414E-2</v>
      </c>
      <c r="Q55" s="3">
        <v>2040</v>
      </c>
      <c r="R55" s="3">
        <f>Output!Z248</f>
        <v>0.1050313566544803</v>
      </c>
      <c r="S55" s="3">
        <f>Output!Z278</f>
        <v>8.5345202998707889E-2</v>
      </c>
      <c r="T55" s="3">
        <f>Output!Z308</f>
        <v>7.2072365353448964E-2</v>
      </c>
      <c r="Z55" s="3">
        <v>2040</v>
      </c>
      <c r="AA55" s="3">
        <f t="shared" si="7"/>
        <v>4.9694374664607674E-2</v>
      </c>
      <c r="AB55" s="3">
        <f t="shared" si="7"/>
        <v>9.6466715311364151E-2</v>
      </c>
      <c r="AC55" s="3">
        <f t="shared" si="7"/>
        <v>0.14323905595812103</v>
      </c>
    </row>
    <row r="56" spans="1:29" x14ac:dyDescent="0.25">
      <c r="A56" s="3">
        <v>2041</v>
      </c>
      <c r="B56" s="3">
        <f>Output!Z129</f>
        <v>0.10389857674533894</v>
      </c>
      <c r="C56" s="3">
        <f>Output!Z159</f>
        <v>8.2941874173311211E-2</v>
      </c>
      <c r="D56" s="3">
        <f>Output!Z189</f>
        <v>6.9092254479737644E-2</v>
      </c>
      <c r="F56" s="3">
        <v>2041</v>
      </c>
      <c r="G56" s="3">
        <f t="shared" si="8"/>
        <v>2.133957367595514E-2</v>
      </c>
      <c r="H56" s="3">
        <f t="shared" si="9"/>
        <v>1.8745150463477255E-2</v>
      </c>
      <c r="I56" s="3">
        <f t="shared" si="10"/>
        <v>1.6893981189731736E-2</v>
      </c>
      <c r="J56" s="3">
        <f t="shared" si="11"/>
        <v>4.1829465882830132E-2</v>
      </c>
      <c r="K56" s="3">
        <f t="shared" si="12"/>
        <v>3.7381792154382532E-2</v>
      </c>
      <c r="L56" s="3">
        <f t="shared" si="13"/>
        <v>3.419964754086581E-2</v>
      </c>
      <c r="M56" s="3">
        <f t="shared" si="14"/>
        <v>6.2319358089705165E-2</v>
      </c>
      <c r="N56" s="3">
        <f t="shared" si="15"/>
        <v>5.6018433845287839E-2</v>
      </c>
      <c r="O56" s="3">
        <f t="shared" si="16"/>
        <v>5.1505313891999908E-2</v>
      </c>
      <c r="Q56" s="3">
        <v>2041</v>
      </c>
      <c r="R56" s="3">
        <f>Output!Z249</f>
        <v>0.10322093563902035</v>
      </c>
      <c r="S56" s="3">
        <f>Output!Z279</f>
        <v>8.398118813431274E-2</v>
      </c>
      <c r="T56" s="3">
        <f>Output!Z309</f>
        <v>7.1266249559183675E-2</v>
      </c>
      <c r="Z56" s="3">
        <v>2041</v>
      </c>
      <c r="AA56" s="3">
        <f t="shared" ref="AA56:AC65" si="17">0.181/10^3*AA23</f>
        <v>5.2617573174290617E-2</v>
      </c>
      <c r="AB56" s="3">
        <f t="shared" si="17"/>
        <v>0.10087675872825219</v>
      </c>
      <c r="AC56" s="3">
        <f t="shared" si="17"/>
        <v>0.14913594428221419</v>
      </c>
    </row>
    <row r="57" spans="1:29" x14ac:dyDescent="0.25">
      <c r="A57" s="3">
        <v>2042</v>
      </c>
      <c r="B57" s="3">
        <f>Output!Z130</f>
        <v>0.10193743978468697</v>
      </c>
      <c r="C57" s="3">
        <f>Output!Z160</f>
        <v>8.1467017052286303E-2</v>
      </c>
      <c r="D57" s="3">
        <f>Output!Z190</f>
        <v>6.8225083341861004E-2</v>
      </c>
      <c r="F57" s="3">
        <v>2042</v>
      </c>
      <c r="G57" s="3">
        <f t="shared" si="8"/>
        <v>2.2312966652277909E-2</v>
      </c>
      <c r="H57" s="3">
        <f t="shared" si="9"/>
        <v>1.9528970217806411E-2</v>
      </c>
      <c r="I57" s="3">
        <f t="shared" si="10"/>
        <v>1.7555169571385924E-2</v>
      </c>
      <c r="J57" s="3">
        <f t="shared" si="11"/>
        <v>4.3325389803204155E-2</v>
      </c>
      <c r="K57" s="3">
        <f t="shared" si="12"/>
        <v>3.858637729962594E-2</v>
      </c>
      <c r="L57" s="3">
        <f t="shared" si="13"/>
        <v>3.5215771079918259E-2</v>
      </c>
      <c r="M57" s="3">
        <f t="shared" si="14"/>
        <v>6.4337812954130436E-2</v>
      </c>
      <c r="N57" s="3">
        <f t="shared" si="15"/>
        <v>5.764378438144549E-2</v>
      </c>
      <c r="O57" s="3">
        <f t="shared" si="16"/>
        <v>5.2876372588450612E-2</v>
      </c>
      <c r="Q57" s="3">
        <v>2042</v>
      </c>
      <c r="R57" s="3">
        <f>Output!Z250</f>
        <v>0.10141419598441839</v>
      </c>
      <c r="S57" s="3">
        <f>Output!Z280</f>
        <v>8.2620888051914379E-2</v>
      </c>
      <c r="T57" s="3">
        <f>Output!Z310</f>
        <v>7.0463848546915217E-2</v>
      </c>
      <c r="Z57" s="3">
        <v>2042</v>
      </c>
      <c r="AA57" s="3">
        <f t="shared" si="17"/>
        <v>5.5540771683973159E-2</v>
      </c>
      <c r="AB57" s="3">
        <f t="shared" si="17"/>
        <v>0.10536917102318777</v>
      </c>
      <c r="AC57" s="3">
        <f t="shared" si="17"/>
        <v>0.15519757036240195</v>
      </c>
    </row>
    <row r="58" spans="1:29" x14ac:dyDescent="0.25">
      <c r="A58" s="3">
        <v>2043</v>
      </c>
      <c r="B58" s="3">
        <f>Output!Z131</f>
        <v>9.9981180911960607E-2</v>
      </c>
      <c r="C58" s="3">
        <f>Output!Z161</f>
        <v>7.9997001615545765E-2</v>
      </c>
      <c r="D58" s="3">
        <f>Output!Z191</f>
        <v>6.736275388826872E-2</v>
      </c>
      <c r="F58" s="3">
        <v>2043</v>
      </c>
      <c r="G58" s="3">
        <f t="shared" si="8"/>
        <v>2.3268219511555863E-2</v>
      </c>
      <c r="H58" s="3">
        <f t="shared" si="9"/>
        <v>2.0299152875670159E-2</v>
      </c>
      <c r="I58" s="3">
        <f t="shared" si="10"/>
        <v>1.8208348536632498E-2</v>
      </c>
      <c r="J58" s="3">
        <f t="shared" si="11"/>
        <v>4.4821104481256611E-2</v>
      </c>
      <c r="K58" s="3">
        <f t="shared" si="12"/>
        <v>3.9792312979335921E-2</v>
      </c>
      <c r="L58" s="3">
        <f t="shared" si="13"/>
        <v>3.6238504857918026E-2</v>
      </c>
      <c r="M58" s="3">
        <f t="shared" si="14"/>
        <v>6.6373989450957432E-2</v>
      </c>
      <c r="N58" s="3">
        <f t="shared" si="15"/>
        <v>5.9285473083001729E-2</v>
      </c>
      <c r="O58" s="3">
        <f t="shared" si="16"/>
        <v>5.4268661179203585E-2</v>
      </c>
      <c r="Q58" s="3">
        <v>2043</v>
      </c>
      <c r="R58" s="3">
        <f>Output!Z251</f>
        <v>9.9611939790556742E-2</v>
      </c>
      <c r="S58" s="3">
        <f>Output!Z281</f>
        <v>8.1265038009117538E-2</v>
      </c>
      <c r="T58" s="3">
        <f>Output!Z311</f>
        <v>6.9665897574248223E-2</v>
      </c>
      <c r="Z58" s="3">
        <v>2043</v>
      </c>
      <c r="AA58" s="3">
        <f t="shared" si="17"/>
        <v>5.8463970193656109E-2</v>
      </c>
      <c r="AB58" s="3">
        <f t="shared" si="17"/>
        <v>0.10994625328504923</v>
      </c>
      <c r="AC58" s="3">
        <f t="shared" si="17"/>
        <v>0.16142853637644233</v>
      </c>
    </row>
    <row r="59" spans="1:29" x14ac:dyDescent="0.25">
      <c r="A59" s="3">
        <v>2044</v>
      </c>
      <c r="B59" s="3">
        <f>Output!Z132</f>
        <v>9.8029654512594877E-2</v>
      </c>
      <c r="C59" s="3">
        <f>Output!Z162</f>
        <v>7.8531755055807104E-2</v>
      </c>
      <c r="D59" s="3">
        <f>Output!Z192</f>
        <v>6.6505156908037072E-2</v>
      </c>
      <c r="F59" s="3">
        <v>2044</v>
      </c>
      <c r="G59" s="3">
        <f t="shared" si="8"/>
        <v>2.420537609928183E-2</v>
      </c>
      <c r="H59" s="3">
        <f t="shared" si="9"/>
        <v>2.1055742619689462E-2</v>
      </c>
      <c r="I59" s="3">
        <f t="shared" si="10"/>
        <v>1.8853561930964283E-2</v>
      </c>
      <c r="J59" s="3">
        <f t="shared" si="11"/>
        <v>4.6316387309964638E-2</v>
      </c>
      <c r="K59" s="3">
        <f t="shared" si="12"/>
        <v>4.0999491872837412E-2</v>
      </c>
      <c r="L59" s="3">
        <f t="shared" si="13"/>
        <v>3.726797690349986E-2</v>
      </c>
      <c r="M59" s="3">
        <f t="shared" si="14"/>
        <v>6.8427398520647512E-2</v>
      </c>
      <c r="N59" s="3">
        <f t="shared" si="15"/>
        <v>6.0943241125985405E-2</v>
      </c>
      <c r="O59" s="3">
        <f t="shared" si="16"/>
        <v>5.5682391876035457E-2</v>
      </c>
      <c r="Q59" s="3">
        <v>2044</v>
      </c>
      <c r="R59" s="3">
        <f>Output!Z252</f>
        <v>9.7814033365431041E-2</v>
      </c>
      <c r="S59" s="3">
        <f>Output!Z282</f>
        <v>7.9913571156195462E-2</v>
      </c>
      <c r="T59" s="3">
        <f>Output!Z312</f>
        <v>6.8872296370317193E-2</v>
      </c>
      <c r="Z59" s="3">
        <v>2044</v>
      </c>
      <c r="AA59" s="3">
        <f t="shared" si="17"/>
        <v>6.1387168703338643E-2</v>
      </c>
      <c r="AB59" s="3">
        <f t="shared" si="17"/>
        <v>0.11461037088682587</v>
      </c>
      <c r="AC59" s="3">
        <f t="shared" si="17"/>
        <v>0.16783357307031346</v>
      </c>
    </row>
    <row r="60" spans="1:29" x14ac:dyDescent="0.25">
      <c r="A60" s="3">
        <v>2045</v>
      </c>
      <c r="B60" s="3">
        <f>Output!Z133</f>
        <v>9.608278777930733E-2</v>
      </c>
      <c r="C60" s="3">
        <f>Output!Z163</f>
        <v>7.7071168162146611E-2</v>
      </c>
      <c r="D60" s="3">
        <f>Output!Z193</f>
        <v>6.5652255997524847E-2</v>
      </c>
      <c r="F60" s="3">
        <v>2045</v>
      </c>
      <c r="G60" s="3">
        <f t="shared" si="8"/>
        <v>2.5124479586692349E-2</v>
      </c>
      <c r="H60" s="3">
        <f t="shared" si="9"/>
        <v>2.1798782621100861E-2</v>
      </c>
      <c r="I60" s="3">
        <f t="shared" si="10"/>
        <v>1.9490853262745959E-2</v>
      </c>
      <c r="J60" s="3">
        <f t="shared" si="11"/>
        <v>4.7810995349876005E-2</v>
      </c>
      <c r="K60" s="3">
        <f t="shared" si="12"/>
        <v>4.2207792760927933E-2</v>
      </c>
      <c r="L60" s="3">
        <f t="shared" si="13"/>
        <v>3.8304313683083069E-2</v>
      </c>
      <c r="M60" s="3">
        <f t="shared" si="14"/>
        <v>7.0497511113059741E-2</v>
      </c>
      <c r="N60" s="3">
        <f t="shared" si="15"/>
        <v>6.2616802900755067E-2</v>
      </c>
      <c r="O60" s="3">
        <f t="shared" si="16"/>
        <v>5.7117774103420213E-2</v>
      </c>
      <c r="Q60" s="3">
        <v>2045</v>
      </c>
      <c r="R60" s="3">
        <f>Output!Z253</f>
        <v>9.6020409866763731E-2</v>
      </c>
      <c r="S60" s="3">
        <f>Output!Z283</f>
        <v>7.8566387229731749E-2</v>
      </c>
      <c r="T60" s="3">
        <f>Output!Z313</f>
        <v>6.8083011513983355E-2</v>
      </c>
      <c r="Z60" s="3">
        <v>2045</v>
      </c>
      <c r="AA60" s="3">
        <f t="shared" si="17"/>
        <v>6.4310367213021594E-2</v>
      </c>
      <c r="AB60" s="3">
        <f t="shared" si="17"/>
        <v>0.11936395528148254</v>
      </c>
      <c r="AC60" s="3">
        <f t="shared" si="17"/>
        <v>0.17441754334994264</v>
      </c>
    </row>
    <row r="61" spans="1:29" x14ac:dyDescent="0.25">
      <c r="A61" s="3">
        <v>2046</v>
      </c>
      <c r="B61" s="3">
        <f>Output!Z134</f>
        <v>9.4140471501174258E-2</v>
      </c>
      <c r="C61" s="3">
        <f>Output!Z164</f>
        <v>7.5615095319999354E-2</v>
      </c>
      <c r="D61" s="3">
        <f>Output!Z194</f>
        <v>6.4803869138525858E-2</v>
      </c>
      <c r="F61" s="3">
        <v>2046</v>
      </c>
      <c r="G61" s="3">
        <f t="shared" si="8"/>
        <v>2.6025572133611601E-2</v>
      </c>
      <c r="H61" s="3">
        <f t="shared" si="9"/>
        <v>2.2528314702600392E-2</v>
      </c>
      <c r="I61" s="3">
        <f t="shared" si="10"/>
        <v>2.0120264354673564E-2</v>
      </c>
      <c r="J61" s="3">
        <f t="shared" si="11"/>
        <v>4.9304663838944378E-2</v>
      </c>
      <c r="K61" s="3">
        <f t="shared" si="12"/>
        <v>4.3417079293843801E-2</v>
      </c>
      <c r="L61" s="3">
        <f t="shared" si="13"/>
        <v>3.9347637721104022E-2</v>
      </c>
      <c r="M61" s="3">
        <f t="shared" si="14"/>
        <v>7.2583755544277234E-2</v>
      </c>
      <c r="N61" s="3">
        <f t="shared" si="15"/>
        <v>6.4305843885087269E-2</v>
      </c>
      <c r="O61" s="3">
        <f t="shared" si="16"/>
        <v>5.8575011087534518E-2</v>
      </c>
      <c r="Q61" s="3">
        <v>2046</v>
      </c>
      <c r="R61" s="3">
        <f>Output!Z254</f>
        <v>9.4230969023689229E-2</v>
      </c>
      <c r="S61" s="3">
        <f>Output!Z284</f>
        <v>7.7223352537722029E-2</v>
      </c>
      <c r="T61" s="3">
        <f>Output!Z314</f>
        <v>6.7297875892103537E-2</v>
      </c>
      <c r="Z61" s="3">
        <v>2046</v>
      </c>
      <c r="AA61" s="3">
        <f t="shared" si="17"/>
        <v>6.7233565722704544E-2</v>
      </c>
      <c r="AB61" s="3">
        <f t="shared" si="17"/>
        <v>0.12420950584799474</v>
      </c>
      <c r="AC61" s="3">
        <f t="shared" si="17"/>
        <v>0.18118544597328531</v>
      </c>
    </row>
    <row r="62" spans="1:29" x14ac:dyDescent="0.25">
      <c r="A62" s="3">
        <v>2047</v>
      </c>
      <c r="B62" s="3">
        <f>Output!Z135</f>
        <v>9.2202596467271927E-2</v>
      </c>
      <c r="C62" s="3">
        <f>Output!Z165</f>
        <v>7.4163500125724091E-2</v>
      </c>
      <c r="D62" s="3">
        <f>Output!Z195</f>
        <v>6.3959959927398849E-2</v>
      </c>
      <c r="F62" s="3">
        <v>2047</v>
      </c>
      <c r="G62" s="3">
        <f t="shared" si="8"/>
        <v>2.6908694888493283E-2</v>
      </c>
      <c r="H62" s="3">
        <f t="shared" si="9"/>
        <v>2.3244380349769899E-2</v>
      </c>
      <c r="I62" s="3">
        <f t="shared" si="10"/>
        <v>2.0741836692328937E-2</v>
      </c>
      <c r="J62" s="3">
        <f t="shared" si="11"/>
        <v>5.0797105180538461E-2</v>
      </c>
      <c r="K62" s="3">
        <f t="shared" si="12"/>
        <v>4.4627200954987359E-2</v>
      </c>
      <c r="L62" s="3">
        <f t="shared" si="13"/>
        <v>4.0398069553349632E-2</v>
      </c>
      <c r="M62" s="3">
        <f t="shared" si="14"/>
        <v>7.4685515472583702E-2</v>
      </c>
      <c r="N62" s="3">
        <f t="shared" si="15"/>
        <v>6.6010021560204871E-2</v>
      </c>
      <c r="O62" s="3">
        <f t="shared" si="16"/>
        <v>6.0054302414370361E-2</v>
      </c>
      <c r="Q62" s="3">
        <v>2047</v>
      </c>
      <c r="R62" s="3">
        <f>Output!Z255</f>
        <v>9.2445610576515666E-2</v>
      </c>
      <c r="S62" s="3">
        <f>Output!Z285</f>
        <v>7.588443366275209E-2</v>
      </c>
      <c r="T62" s="3">
        <f>Output!Z315</f>
        <v>6.651685608726346E-2</v>
      </c>
      <c r="Z62" s="3">
        <v>2047</v>
      </c>
      <c r="AA62" s="3">
        <f t="shared" si="17"/>
        <v>7.0156764232387092E-2</v>
      </c>
      <c r="AB62" s="3">
        <f t="shared" si="17"/>
        <v>0.12914959178895916</v>
      </c>
      <c r="AC62" s="3">
        <f t="shared" si="17"/>
        <v>0.18814241934553122</v>
      </c>
    </row>
    <row r="63" spans="1:29" x14ac:dyDescent="0.25">
      <c r="A63" s="3">
        <v>2048</v>
      </c>
      <c r="B63" s="3">
        <f>Output!Z136</f>
        <v>9.0269089870317898E-2</v>
      </c>
      <c r="C63" s="3">
        <f>Output!Z166</f>
        <v>7.2716273368397116E-2</v>
      </c>
      <c r="D63" s="3">
        <f>Output!Z196</f>
        <v>6.3120419153220142E-2</v>
      </c>
      <c r="F63" s="3">
        <v>2048</v>
      </c>
      <c r="G63" s="3">
        <f t="shared" si="8"/>
        <v>2.7773888325478953E-2</v>
      </c>
      <c r="H63" s="3">
        <f t="shared" si="9"/>
        <v>2.3947020036750939E-2</v>
      </c>
      <c r="I63" s="3">
        <f t="shared" si="10"/>
        <v>2.1355610749853638E-2</v>
      </c>
      <c r="J63" s="3">
        <f t="shared" si="11"/>
        <v>5.2288008470614239E-2</v>
      </c>
      <c r="K63" s="3">
        <f t="shared" si="12"/>
        <v>4.5837991254908686E-2</v>
      </c>
      <c r="L63" s="3">
        <f t="shared" si="13"/>
        <v>4.1455726399331802E-2</v>
      </c>
      <c r="M63" s="3">
        <f t="shared" si="14"/>
        <v>7.6802128615749587E-2</v>
      </c>
      <c r="N63" s="3">
        <f t="shared" si="15"/>
        <v>6.7728962473066492E-2</v>
      </c>
      <c r="O63" s="3">
        <f t="shared" si="16"/>
        <v>6.1555842048810004E-2</v>
      </c>
      <c r="Q63" s="3">
        <v>2048</v>
      </c>
      <c r="R63" s="3">
        <f>Output!Z256</f>
        <v>9.0664267668067275E-2</v>
      </c>
      <c r="S63" s="3">
        <f>Output!Z286</f>
        <v>7.454953032650731E-2</v>
      </c>
      <c r="T63" s="3">
        <f>Output!Z316</f>
        <v>6.573985182114854E-2</v>
      </c>
      <c r="Z63" s="3">
        <v>2048</v>
      </c>
      <c r="AA63" s="3">
        <f t="shared" si="17"/>
        <v>7.3079962742070029E-2</v>
      </c>
      <c r="AB63" s="3">
        <f t="shared" si="17"/>
        <v>0.13418685408121009</v>
      </c>
      <c r="AC63" s="3">
        <f t="shared" si="17"/>
        <v>0.19529374542034972</v>
      </c>
    </row>
    <row r="64" spans="1:29" x14ac:dyDescent="0.25">
      <c r="A64" s="3">
        <v>2049</v>
      </c>
      <c r="B64" s="3">
        <f>Output!Z137</f>
        <v>8.8339878903029689E-2</v>
      </c>
      <c r="C64" s="3">
        <f>Output!Z167</f>
        <v>7.1273305837094722E-2</v>
      </c>
      <c r="D64" s="3">
        <f>Output!Z197</f>
        <v>6.2285137605066015E-2</v>
      </c>
      <c r="F64" s="3">
        <v>2049</v>
      </c>
      <c r="G64" s="3">
        <f t="shared" si="8"/>
        <v>2.8621192244467856E-2</v>
      </c>
      <c r="H64" s="3">
        <f t="shared" si="9"/>
        <v>2.4636273226314613E-2</v>
      </c>
      <c r="I64" s="3">
        <f t="shared" si="10"/>
        <v>2.196162599001877E-2</v>
      </c>
      <c r="J64" s="3">
        <f t="shared" si="11"/>
        <v>5.3777038447064503E-2</v>
      </c>
      <c r="K64" s="3">
        <f t="shared" si="12"/>
        <v>4.7049266970296599E-2</v>
      </c>
      <c r="L64" s="3">
        <f t="shared" si="13"/>
        <v>4.2520721896895895E-2</v>
      </c>
      <c r="M64" s="3">
        <f t="shared" si="14"/>
        <v>7.893288464966125E-2</v>
      </c>
      <c r="N64" s="3">
        <f t="shared" si="15"/>
        <v>6.9462260714278676E-2</v>
      </c>
      <c r="O64" s="3">
        <f t="shared" si="16"/>
        <v>6.3079817803773072E-2</v>
      </c>
      <c r="Q64" s="3">
        <v>2049</v>
      </c>
      <c r="R64" s="3">
        <f>Output!Z257</f>
        <v>8.888687345979096E-2</v>
      </c>
      <c r="S64" s="3">
        <f>Output!Z287</f>
        <v>7.3218542269295778E-2</v>
      </c>
      <c r="T64" s="3">
        <f>Output!Z317</f>
        <v>6.4966762834066896E-2</v>
      </c>
      <c r="Z64" s="3">
        <v>2049</v>
      </c>
      <c r="AA64" s="3">
        <f t="shared" si="17"/>
        <v>7.6003161251752979E-2</v>
      </c>
      <c r="AB64" s="3">
        <f t="shared" si="17"/>
        <v>0.13932400748093332</v>
      </c>
      <c r="AC64" s="3">
        <f t="shared" si="17"/>
        <v>0.20264485371011326</v>
      </c>
    </row>
    <row r="65" spans="1:29" x14ac:dyDescent="0.25">
      <c r="A65" s="3">
        <v>2050</v>
      </c>
      <c r="B65" s="3">
        <f>Output!Z138</f>
        <v>8.6403095978364444E-2</v>
      </c>
      <c r="C65" s="3">
        <f>Output!Z168</f>
        <v>6.9822802752056531E-2</v>
      </c>
      <c r="D65" s="3">
        <f>Output!Z198</f>
        <v>6.1442320503176086E-2</v>
      </c>
      <c r="F65" s="3">
        <v>2050</v>
      </c>
      <c r="G65" s="3">
        <f t="shared" si="8"/>
        <v>2.9450536541557312E-2</v>
      </c>
      <c r="H65" s="3">
        <f t="shared" si="9"/>
        <v>2.5312070151686385E-2</v>
      </c>
      <c r="I65" s="3">
        <f t="shared" si="10"/>
        <v>2.2559812646049799E-2</v>
      </c>
      <c r="J65" s="3">
        <f t="shared" si="11"/>
        <v>5.5263638603257212E-2</v>
      </c>
      <c r="K65" s="3">
        <f t="shared" si="12"/>
        <v>4.8260633369436215E-2</v>
      </c>
      <c r="L65" s="3">
        <f t="shared" si="13"/>
        <v>4.3592971841109593E-2</v>
      </c>
      <c r="M65" s="3">
        <f t="shared" si="14"/>
        <v>8.1076740664957209E-2</v>
      </c>
      <c r="N65" s="3">
        <f t="shared" si="15"/>
        <v>7.1209196587186135E-2</v>
      </c>
      <c r="O65" s="3">
        <f t="shared" si="16"/>
        <v>6.4626131036169446E-2</v>
      </c>
      <c r="Q65" s="3">
        <v>2050</v>
      </c>
      <c r="R65" s="3">
        <f>Output!Z258</f>
        <v>8.7102532652986037E-2</v>
      </c>
      <c r="S65" s="3">
        <f>Output!Z288</f>
        <v>7.1880641034694479E-2</v>
      </c>
      <c r="T65" s="3">
        <f>Output!Z318</f>
        <v>6.4186760669595458E-2</v>
      </c>
      <c r="Z65" s="3">
        <v>2050</v>
      </c>
      <c r="AA65" s="3">
        <f t="shared" si="17"/>
        <v>7.892635976143593E-2</v>
      </c>
      <c r="AB65" s="3">
        <f t="shared" si="17"/>
        <v>0.14456384258479499</v>
      </c>
      <c r="AC65" s="3">
        <f t="shared" si="17"/>
        <v>0.21020132540815362</v>
      </c>
    </row>
  </sheetData>
  <mergeCells count="12">
    <mergeCell ref="AA4:AC4"/>
    <mergeCell ref="AA37:AC37"/>
    <mergeCell ref="V4:X4"/>
    <mergeCell ref="G36:O36"/>
    <mergeCell ref="G4:I4"/>
    <mergeCell ref="L4:N4"/>
    <mergeCell ref="Q4:S4"/>
    <mergeCell ref="B37:D37"/>
    <mergeCell ref="G37:I37"/>
    <mergeCell ref="J37:L37"/>
    <mergeCell ref="M37:O37"/>
    <mergeCell ref="R37:T3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FAB5-534E-4879-9ACE-2A72A9B75370}">
  <dimension ref="A2:AC65"/>
  <sheetViews>
    <sheetView workbookViewId="0">
      <selection activeCell="A68" sqref="A68:XFD128"/>
    </sheetView>
  </sheetViews>
  <sheetFormatPr defaultRowHeight="15" x14ac:dyDescent="0.25"/>
  <cols>
    <col min="1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9" x14ac:dyDescent="0.25">
      <c r="A2" s="3">
        <v>5476.3870000000006</v>
      </c>
      <c r="B2" s="3">
        <v>0.74975071756328249</v>
      </c>
      <c r="D2" s="3">
        <v>0.99758494403276687</v>
      </c>
      <c r="E2" s="3">
        <v>0.76532614098163121</v>
      </c>
    </row>
    <row r="4" spans="1:29" ht="44.25" customHeight="1" x14ac:dyDescent="0.25">
      <c r="G4" s="1" t="s">
        <v>44</v>
      </c>
      <c r="H4" s="1"/>
      <c r="I4" s="1"/>
      <c r="L4" s="1" t="s">
        <v>45</v>
      </c>
      <c r="M4" s="1"/>
      <c r="N4" s="1"/>
      <c r="Q4" s="2" t="s">
        <v>43</v>
      </c>
      <c r="R4" s="2"/>
      <c r="S4" s="2"/>
      <c r="V4" s="2" t="s">
        <v>42</v>
      </c>
      <c r="W4" s="2"/>
      <c r="X4" s="2"/>
      <c r="AA4" s="2" t="s">
        <v>49</v>
      </c>
      <c r="AB4" s="2"/>
      <c r="AC4" s="2"/>
    </row>
    <row r="5" spans="1:29" x14ac:dyDescent="0.25">
      <c r="A5" s="3" t="s">
        <v>29</v>
      </c>
      <c r="B5" s="3" t="s">
        <v>30</v>
      </c>
      <c r="C5" s="3" t="s">
        <v>31</v>
      </c>
      <c r="D5" s="3" t="s">
        <v>32</v>
      </c>
      <c r="F5" s="3" t="s">
        <v>29</v>
      </c>
      <c r="G5" s="3" t="s">
        <v>30</v>
      </c>
      <c r="H5" s="3" t="s">
        <v>31</v>
      </c>
      <c r="I5" s="3" t="s">
        <v>32</v>
      </c>
      <c r="K5" s="3" t="s">
        <v>29</v>
      </c>
      <c r="L5" s="3" t="s">
        <v>30</v>
      </c>
      <c r="M5" s="3" t="s">
        <v>31</v>
      </c>
      <c r="N5" s="3" t="s">
        <v>32</v>
      </c>
      <c r="P5" s="3" t="s">
        <v>29</v>
      </c>
      <c r="U5" s="3" t="s">
        <v>29</v>
      </c>
      <c r="Z5" s="3" t="s">
        <v>29</v>
      </c>
      <c r="AA5" s="3" t="s">
        <v>30</v>
      </c>
      <c r="AB5" s="3" t="s">
        <v>31</v>
      </c>
      <c r="AC5" s="3" t="s">
        <v>32</v>
      </c>
    </row>
    <row r="6" spans="1:29" x14ac:dyDescent="0.25">
      <c r="B6" s="3">
        <v>0.35299999999999998</v>
      </c>
      <c r="C6" s="3">
        <v>0.35299999999999998</v>
      </c>
      <c r="D6" s="3">
        <v>0.35299999999999998</v>
      </c>
      <c r="F6" s="3">
        <v>2024</v>
      </c>
      <c r="G6" s="3">
        <f>(B9-$B$6)*$B$2*Output!$AA$98*$D$2/Output!$AA$95/1000000</f>
        <v>2.4608075710996422</v>
      </c>
      <c r="H6" s="3">
        <f>(C9-$B$6)*$B$2*Output!$AA$98*$D$2/Output!$AA$95/1000000</f>
        <v>4.8513516691270278</v>
      </c>
      <c r="I6" s="3">
        <f>(D9-$B$6)*$B$2*Output!$AA$98*$D$2/Output!$AA$95/1000000</f>
        <v>7.2418957671544391</v>
      </c>
      <c r="K6" s="3">
        <v>2024</v>
      </c>
      <c r="L6" s="3">
        <f>(B9-$B$6)*$B$2*Output!$AA$101*$E$2/Output!$AA$95/1000000</f>
        <v>3.8361493656940477</v>
      </c>
      <c r="M6" s="3">
        <f>(C9-$B$6)*$B$2*Output!$AA$101*$E$2/Output!$AA$95/1000000</f>
        <v>7.5627651047757745</v>
      </c>
      <c r="N6" s="3">
        <f>(D9-$B$6)*$B$2*Output!$AA$101*$E$2/Output!$AA$95/1000000</f>
        <v>11.289380843857545</v>
      </c>
      <c r="P6" s="3">
        <v>2024</v>
      </c>
      <c r="Q6" s="3">
        <f>($A$2-(G6*2+L6*1.204))/$A$2*100</f>
        <v>99.825791366123411</v>
      </c>
      <c r="R6" s="3">
        <f t="shared" ref="R6:S21" si="0">($A$2-(H6*2+M6*1.204))/$A$2*100</f>
        <v>99.656556913811897</v>
      </c>
      <c r="S6" s="3">
        <f t="shared" si="0"/>
        <v>99.487322461500369</v>
      </c>
      <c r="U6" s="3">
        <v>2024</v>
      </c>
      <c r="V6" s="3">
        <f>100-Q6</f>
        <v>0.17420863387658869</v>
      </c>
      <c r="W6" s="3">
        <f t="shared" ref="W6:X21" si="1">100-R6</f>
        <v>0.3434430861881026</v>
      </c>
      <c r="X6" s="3">
        <f t="shared" si="1"/>
        <v>0.51267753849963071</v>
      </c>
      <c r="Z6" s="3">
        <v>2024</v>
      </c>
      <c r="AA6" s="3">
        <f>V6/100*$A$2</f>
        <v>9.5403389784951003</v>
      </c>
      <c r="AB6" s="3">
        <f t="shared" ref="AB6:AC21" si="2">W6/100*$A$2</f>
        <v>18.808272524404046</v>
      </c>
      <c r="AC6" s="3">
        <f t="shared" si="2"/>
        <v>28.076206070313777</v>
      </c>
    </row>
    <row r="7" spans="1:29" x14ac:dyDescent="0.25">
      <c r="F7" s="3">
        <v>2025</v>
      </c>
      <c r="G7" s="3">
        <f>(B10-$B$6)*$B$2*Output!$AA$98*$D$2/Output!$AA$95/1000000</f>
        <v>4.9216151421992844</v>
      </c>
      <c r="H7" s="3">
        <f>(C10-$B$6)*$B$2*Output!$AA$98*$D$2/Output!$AA$95/1000000</f>
        <v>10.16184422710295</v>
      </c>
      <c r="I7" s="3">
        <f>(D10-$B$6)*$B$2*Output!$AA$98*$D$2/Output!$AA$95/1000000</f>
        <v>15.402073312006623</v>
      </c>
      <c r="K7" s="3">
        <v>2025</v>
      </c>
      <c r="L7" s="3">
        <f>(B10-$B$6)*$B$2*Output!$AA$101*$E$2/Output!$AA$95/1000000</f>
        <v>7.6722987313880955</v>
      </c>
      <c r="M7" s="3">
        <f>(C10-$B$6)*$B$2*Output!$AA$101*$E$2/Output!$AA$95/1000000</f>
        <v>15.841284277528032</v>
      </c>
      <c r="N7" s="3">
        <f>(D10-$B$6)*$B$2*Output!$AA$101*$E$2/Output!$AA$95/1000000</f>
        <v>24.010269823667976</v>
      </c>
      <c r="P7" s="3">
        <v>2025</v>
      </c>
      <c r="Q7" s="3">
        <f t="shared" ref="Q7:S32" si="3">($A$2-(G7*2+L7*1.204))/$A$2*100</f>
        <v>99.651582732246823</v>
      </c>
      <c r="R7" s="3">
        <f t="shared" si="0"/>
        <v>99.280609739151942</v>
      </c>
      <c r="S7" s="3">
        <f t="shared" si="0"/>
        <v>98.909636746057032</v>
      </c>
      <c r="U7" s="3">
        <v>2025</v>
      </c>
      <c r="V7" s="3">
        <f t="shared" ref="V7:X32" si="4">100-Q7</f>
        <v>0.34841726775317738</v>
      </c>
      <c r="W7" s="3">
        <f t="shared" si="1"/>
        <v>0.71939026084805846</v>
      </c>
      <c r="X7" s="3">
        <f t="shared" si="1"/>
        <v>1.090363253942968</v>
      </c>
      <c r="Z7" s="3">
        <v>2025</v>
      </c>
      <c r="AA7" s="3">
        <f t="shared" ref="AA7:AC32" si="5">V7/100*$A$2</f>
        <v>19.080677956990201</v>
      </c>
      <c r="AB7" s="3">
        <f t="shared" si="2"/>
        <v>39.396594724349171</v>
      </c>
      <c r="AC7" s="3">
        <f t="shared" si="2"/>
        <v>59.712511491709691</v>
      </c>
    </row>
    <row r="8" spans="1:29" x14ac:dyDescent="0.25">
      <c r="F8" s="3">
        <v>2026</v>
      </c>
      <c r="G8" s="3">
        <f>(B11-$B$6)*$B$2*Output!$AA$98*$D$2/Output!$AA$95/1000000</f>
        <v>7.3824227132989177</v>
      </c>
      <c r="H8" s="3">
        <f>(C11-$B$6)*$B$2*Output!$AA$98*$D$2/Output!$AA$95/1000000</f>
        <v>15.989697334246255</v>
      </c>
      <c r="I8" s="3">
        <f>(D11-$B$6)*$B$2*Output!$AA$98*$D$2/Output!$AA$95/1000000</f>
        <v>24.596971955193602</v>
      </c>
      <c r="K8" s="3">
        <v>2026</v>
      </c>
      <c r="L8" s="3">
        <f>(B11-$B$6)*$B$2*Output!$AA$101*$E$2/Output!$AA$95/1000000</f>
        <v>11.50844809708213</v>
      </c>
      <c r="M8" s="3">
        <f>(C11-$B$6)*$B$2*Output!$AA$101*$E$2/Output!$AA$95/1000000</f>
        <v>24.92631606257557</v>
      </c>
      <c r="N8" s="3">
        <f>(D11-$B$6)*$B$2*Output!$AA$101*$E$2/Output!$AA$95/1000000</f>
        <v>38.344184028069009</v>
      </c>
      <c r="P8" s="3">
        <v>2026</v>
      </c>
      <c r="Q8" s="3">
        <f t="shared" si="3"/>
        <v>99.477374098370248</v>
      </c>
      <c r="R8" s="3">
        <f t="shared" si="0"/>
        <v>98.86803691543652</v>
      </c>
      <c r="S8" s="3">
        <f t="shared" si="0"/>
        <v>98.258699732502791</v>
      </c>
      <c r="U8" s="3">
        <v>2026</v>
      </c>
      <c r="V8" s="3">
        <f t="shared" si="4"/>
        <v>0.52262590162975187</v>
      </c>
      <c r="W8" s="3">
        <f t="shared" si="1"/>
        <v>1.1319630845634805</v>
      </c>
      <c r="X8" s="3">
        <f t="shared" si="1"/>
        <v>1.7413002674972091</v>
      </c>
      <c r="Z8" s="3">
        <v>2026</v>
      </c>
      <c r="AA8" s="3">
        <f t="shared" si="5"/>
        <v>28.621016935484523</v>
      </c>
      <c r="AB8" s="3">
        <f t="shared" si="2"/>
        <v>61.990679207833452</v>
      </c>
      <c r="AC8" s="3">
        <f t="shared" si="2"/>
        <v>95.360341480182399</v>
      </c>
    </row>
    <row r="9" spans="1:29" x14ac:dyDescent="0.25">
      <c r="A9" s="3">
        <v>2024</v>
      </c>
      <c r="B9" s="3">
        <v>0.36820980991822466</v>
      </c>
      <c r="C9" s="3">
        <v>0.38298533392064904</v>
      </c>
      <c r="D9" s="3">
        <v>0.39776085792307359</v>
      </c>
      <c r="F9" s="3">
        <v>2027</v>
      </c>
      <c r="G9" s="3">
        <f>(B12-$B$6)*$B$2*Output!$AA$98*$D$2/Output!$AA$95/1000000</f>
        <v>9.84323028439856</v>
      </c>
      <c r="H9" s="3">
        <f>(C12-$B$6)*$B$2*Output!$AA$98*$D$2/Output!$AA$95/1000000</f>
        <v>22.400512979328312</v>
      </c>
      <c r="I9" s="3">
        <f>(D12-$B$6)*$B$2*Output!$AA$98*$D$2/Output!$AA$95/1000000</f>
        <v>34.957795674258087</v>
      </c>
      <c r="K9" s="3">
        <v>2027</v>
      </c>
      <c r="L9" s="3">
        <f>(B12-$B$6)*$B$2*Output!$AA$101*$E$2/Output!$AA$95/1000000</f>
        <v>15.344597462776179</v>
      </c>
      <c r="M9" s="3">
        <f>(C12-$B$6)*$B$2*Output!$AA$101*$E$2/Output!$AA$95/1000000</f>
        <v>34.920127305391851</v>
      </c>
      <c r="N9" s="3">
        <f>(D12-$B$6)*$B$2*Output!$AA$101*$E$2/Output!$AA$95/1000000</f>
        <v>54.495657148007524</v>
      </c>
      <c r="P9" s="3">
        <v>2027</v>
      </c>
      <c r="Q9" s="3">
        <f t="shared" si="3"/>
        <v>99.303165464493659</v>
      </c>
      <c r="R9" s="3">
        <f t="shared" si="0"/>
        <v>98.414194262853442</v>
      </c>
      <c r="S9" s="3">
        <f t="shared" si="0"/>
        <v>97.525223061213211</v>
      </c>
      <c r="U9" s="3">
        <v>2027</v>
      </c>
      <c r="V9" s="3">
        <f t="shared" si="4"/>
        <v>0.69683453550634056</v>
      </c>
      <c r="W9" s="3">
        <f t="shared" si="1"/>
        <v>1.5858057371465577</v>
      </c>
      <c r="X9" s="3">
        <f t="shared" si="1"/>
        <v>2.4747769387867891</v>
      </c>
      <c r="Z9" s="3">
        <v>2027</v>
      </c>
      <c r="AA9" s="3">
        <f t="shared" si="5"/>
        <v>38.161355913979627</v>
      </c>
      <c r="AB9" s="3">
        <f t="shared" si="2"/>
        <v>86.844859234348263</v>
      </c>
      <c r="AC9" s="3">
        <f t="shared" si="2"/>
        <v>135.52836255471769</v>
      </c>
    </row>
    <row r="10" spans="1:29" x14ac:dyDescent="0.25">
      <c r="A10" s="3">
        <v>2025</v>
      </c>
      <c r="B10" s="3">
        <v>0.38341961983644934</v>
      </c>
      <c r="C10" s="3">
        <v>0.41580853526624095</v>
      </c>
      <c r="D10" s="3">
        <v>0.44819745069603262</v>
      </c>
      <c r="F10" s="3">
        <v>2028</v>
      </c>
      <c r="G10" s="3">
        <f>(B13-$B$6)*$B$2*Output!$AA$98*$D$2/Output!$AA$95/1000000</f>
        <v>12.304037855498201</v>
      </c>
      <c r="H10" s="3">
        <f>(C13-$B$6)*$B$2*Output!$AA$98*$D$2/Output!$AA$95/1000000</f>
        <v>29.46821156839772</v>
      </c>
      <c r="I10" s="3">
        <f>(D13-$B$6)*$B$2*Output!$AA$98*$D$2/Output!$AA$95/1000000</f>
        <v>46.632385281297218</v>
      </c>
      <c r="K10" s="3">
        <v>2028</v>
      </c>
      <c r="L10" s="3">
        <f>(B13-$B$6)*$B$2*Output!$AA$101*$E$2/Output!$AA$95/1000000</f>
        <v>19.180746828470223</v>
      </c>
      <c r="M10" s="3">
        <f>(C13-$B$6)*$B$2*Output!$AA$101*$E$2/Output!$AA$95/1000000</f>
        <v>45.937952420120197</v>
      </c>
      <c r="N10" s="3">
        <f>(D13-$B$6)*$B$2*Output!$AA$101*$E$2/Output!$AA$95/1000000</f>
        <v>72.695158011770147</v>
      </c>
      <c r="P10" s="3">
        <v>2028</v>
      </c>
      <c r="Q10" s="3">
        <f t="shared" si="3"/>
        <v>99.128956830617071</v>
      </c>
      <c r="R10" s="3">
        <f t="shared" si="0"/>
        <v>97.913848713565713</v>
      </c>
      <c r="S10" s="3">
        <f t="shared" si="0"/>
        <v>96.698740596514355</v>
      </c>
      <c r="U10" s="3">
        <v>2028</v>
      </c>
      <c r="V10" s="3">
        <f t="shared" si="4"/>
        <v>0.87104316938292925</v>
      </c>
      <c r="W10" s="3">
        <f t="shared" si="1"/>
        <v>2.086151286434287</v>
      </c>
      <c r="X10" s="3">
        <f t="shared" si="1"/>
        <v>3.3012594034856448</v>
      </c>
      <c r="Z10" s="3">
        <v>2028</v>
      </c>
      <c r="AA10" s="3">
        <f t="shared" si="5"/>
        <v>47.70169489247472</v>
      </c>
      <c r="AB10" s="3">
        <f t="shared" si="2"/>
        <v>114.24571785062007</v>
      </c>
      <c r="AC10" s="3">
        <f t="shared" si="2"/>
        <v>180.78974080876543</v>
      </c>
    </row>
    <row r="11" spans="1:29" x14ac:dyDescent="0.25">
      <c r="A11" s="3">
        <v>2026</v>
      </c>
      <c r="B11" s="3">
        <v>0.39862942975467397</v>
      </c>
      <c r="C11" s="3">
        <v>0.45182944930763214</v>
      </c>
      <c r="D11" s="3">
        <v>0.5050294688605903</v>
      </c>
      <c r="F11" s="3">
        <v>2029</v>
      </c>
      <c r="G11" s="3">
        <f>(B14-$B$6)*$B$2*Output!$AA$98*$D$2/Output!$AA$95/1000000</f>
        <v>14.764845426597835</v>
      </c>
      <c r="H11" s="3">
        <f>(C14-$B$6)*$B$2*Output!$AA$98*$D$2/Output!$AA$95/1000000</f>
        <v>37.276086710881941</v>
      </c>
      <c r="I11" s="3">
        <f>(D14-$B$6)*$B$2*Output!$AA$98*$D$2/Output!$AA$95/1000000</f>
        <v>59.787327995166024</v>
      </c>
      <c r="K11" s="3">
        <v>2029</v>
      </c>
      <c r="L11" s="3">
        <f>(B14-$B$6)*$B$2*Output!$AA$101*$E$2/Output!$AA$95/1000000</f>
        <v>23.016896194164261</v>
      </c>
      <c r="M11" s="3">
        <f>(C14-$B$6)*$B$2*Output!$AA$101*$E$2/Output!$AA$95/1000000</f>
        <v>58.1096376941031</v>
      </c>
      <c r="N11" s="3">
        <f>(D14-$B$6)*$B$2*Output!$AA$101*$E$2/Output!$AA$95/1000000</f>
        <v>93.202379194041939</v>
      </c>
      <c r="P11" s="3">
        <v>2029</v>
      </c>
      <c r="Q11" s="3">
        <f t="shared" si="3"/>
        <v>98.954748196740482</v>
      </c>
      <c r="R11" s="3">
        <f t="shared" si="0"/>
        <v>97.361103639946109</v>
      </c>
      <c r="S11" s="3">
        <f t="shared" si="0"/>
        <v>95.767459083151735</v>
      </c>
      <c r="U11" s="3">
        <v>2029</v>
      </c>
      <c r="V11" s="3">
        <f t="shared" si="4"/>
        <v>1.0452518032595179</v>
      </c>
      <c r="W11" s="3">
        <f t="shared" si="1"/>
        <v>2.6388963600538915</v>
      </c>
      <c r="X11" s="3">
        <f t="shared" si="1"/>
        <v>4.2325409168482651</v>
      </c>
      <c r="Z11" s="3">
        <v>2029</v>
      </c>
      <c r="AA11" s="3">
        <f t="shared" si="5"/>
        <v>57.24203387096982</v>
      </c>
      <c r="AB11" s="3">
        <f t="shared" si="2"/>
        <v>144.51617720546452</v>
      </c>
      <c r="AC11" s="3">
        <f t="shared" si="2"/>
        <v>231.79032053995923</v>
      </c>
    </row>
    <row r="12" spans="1:29" x14ac:dyDescent="0.25">
      <c r="A12" s="3">
        <v>2027</v>
      </c>
      <c r="B12" s="3">
        <v>0.41383923967289865</v>
      </c>
      <c r="C12" s="3">
        <v>0.49145355016282688</v>
      </c>
      <c r="D12" s="3">
        <v>0.56906786065275516</v>
      </c>
      <c r="F12" s="3">
        <v>2030</v>
      </c>
      <c r="G12" s="3">
        <f>(B15-$B$6)*$B$2*Output!$AA$98*$D$2/Output!$AA$95/1000000</f>
        <v>17.225652997697477</v>
      </c>
      <c r="H12" s="3">
        <f>(C15-$B$6)*$B$2*Output!$AA$98*$D$2/Output!$AA$95/1000000</f>
        <v>45.917993753935043</v>
      </c>
      <c r="I12" s="3">
        <f>(D15-$B$6)*$B$2*Output!$AA$98*$D$2/Output!$AA$95/1000000</f>
        <v>74.610334510172649</v>
      </c>
      <c r="K12" s="3">
        <v>2030</v>
      </c>
      <c r="L12" s="3">
        <f>(B15-$B$6)*$B$2*Output!$AA$101*$E$2/Output!$AA$95/1000000</f>
        <v>26.853045559858309</v>
      </c>
      <c r="M12" s="3">
        <f>(C15-$B$6)*$B$2*Output!$AA$101*$E$2/Output!$AA$95/1000000</f>
        <v>71.581494092358952</v>
      </c>
      <c r="N12" s="3">
        <f>(D15-$B$6)*$B$2*Output!$AA$101*$E$2/Output!$AA$95/1000000</f>
        <v>116.3099426248596</v>
      </c>
      <c r="P12" s="3">
        <v>2030</v>
      </c>
      <c r="Q12" s="3">
        <f t="shared" si="3"/>
        <v>98.780539562863908</v>
      </c>
      <c r="R12" s="3">
        <f t="shared" si="0"/>
        <v>96.749314714335028</v>
      </c>
      <c r="S12" s="3">
        <f t="shared" si="0"/>
        <v>94.718089865806107</v>
      </c>
      <c r="U12" s="3">
        <v>2030</v>
      </c>
      <c r="V12" s="3">
        <f t="shared" si="4"/>
        <v>1.2194604371360924</v>
      </c>
      <c r="W12" s="3">
        <f t="shared" si="1"/>
        <v>3.2506852856649715</v>
      </c>
      <c r="X12" s="3">
        <f t="shared" si="1"/>
        <v>5.2819101341938932</v>
      </c>
      <c r="Z12" s="3">
        <v>2030</v>
      </c>
      <c r="AA12" s="3">
        <f t="shared" si="5"/>
        <v>66.782372849464139</v>
      </c>
      <c r="AB12" s="3">
        <f t="shared" si="2"/>
        <v>178.02010639506938</v>
      </c>
      <c r="AC12" s="3">
        <f t="shared" si="2"/>
        <v>289.25783994067694</v>
      </c>
    </row>
    <row r="13" spans="1:29" x14ac:dyDescent="0.25">
      <c r="A13" s="3">
        <v>2028</v>
      </c>
      <c r="B13" s="3">
        <v>0.42904904959112333</v>
      </c>
      <c r="C13" s="3">
        <v>0.53513772659398662</v>
      </c>
      <c r="D13" s="3">
        <v>0.64122640359684979</v>
      </c>
      <c r="F13" s="3">
        <v>2031</v>
      </c>
      <c r="G13" s="3">
        <f>(B16-$B$6)*$B$2*Output!$AA$98*$D$2/Output!$AA$95/1000000</f>
        <v>19.68646056879712</v>
      </c>
      <c r="H13" s="3">
        <f>(C16-$B$6)*$B$2*Output!$AA$98*$D$2/Output!$AA$95/1000000</f>
        <v>49.149853827761767</v>
      </c>
      <c r="I13" s="3">
        <f>(D16-$B$6)*$B$2*Output!$AA$98*$D$2/Output!$AA$95/1000000</f>
        <v>78.613247086726389</v>
      </c>
      <c r="K13" s="3">
        <v>2031</v>
      </c>
      <c r="L13" s="3">
        <f>(B16-$B$6)*$B$2*Output!$AA$101*$E$2/Output!$AA$95/1000000</f>
        <v>30.689194925552357</v>
      </c>
      <c r="M13" s="3">
        <f>(C16-$B$6)*$B$2*Output!$AA$101*$E$2/Output!$AA$95/1000000</f>
        <v>76.619636090061803</v>
      </c>
      <c r="N13" s="3">
        <f>(D16-$B$6)*$B$2*Output!$AA$101*$E$2/Output!$AA$95/1000000</f>
        <v>122.55007725457124</v>
      </c>
      <c r="P13" s="3">
        <v>2031</v>
      </c>
      <c r="Q13" s="3">
        <f t="shared" si="3"/>
        <v>98.606330928987319</v>
      </c>
      <c r="R13" s="3">
        <f t="shared" si="0"/>
        <v>96.520520746471021</v>
      </c>
      <c r="S13" s="3">
        <f t="shared" si="0"/>
        <v>94.434710563954724</v>
      </c>
      <c r="U13" s="3">
        <v>2031</v>
      </c>
      <c r="V13" s="3">
        <f t="shared" si="4"/>
        <v>1.3936690710126811</v>
      </c>
      <c r="W13" s="3">
        <f t="shared" si="1"/>
        <v>3.4794792535289787</v>
      </c>
      <c r="X13" s="3">
        <f t="shared" si="1"/>
        <v>5.5652894360452763</v>
      </c>
      <c r="Z13" s="3">
        <v>2031</v>
      </c>
      <c r="AA13" s="3">
        <f t="shared" si="5"/>
        <v>76.322711827959253</v>
      </c>
      <c r="AB13" s="3">
        <f t="shared" si="2"/>
        <v>190.54974950795807</v>
      </c>
      <c r="AC13" s="3">
        <f t="shared" si="2"/>
        <v>304.77678718795681</v>
      </c>
    </row>
    <row r="14" spans="1:29" x14ac:dyDescent="0.25">
      <c r="A14" s="3">
        <v>2029</v>
      </c>
      <c r="B14" s="3">
        <v>0.44425885950934796</v>
      </c>
      <c r="C14" s="3">
        <v>0.58339680145100548</v>
      </c>
      <c r="D14" s="3">
        <v>0.72253474339266288</v>
      </c>
      <c r="F14" s="3">
        <v>2032</v>
      </c>
      <c r="G14" s="3">
        <f>(B17-$B$6)*$B$2*Output!$AA$98*$D$2/Output!$AA$95/1000000</f>
        <v>22.147268139896763</v>
      </c>
      <c r="H14" s="3">
        <f>(C17-$B$6)*$B$2*Output!$AA$98*$D$2/Output!$AA$95/1000000</f>
        <v>52.442536122406665</v>
      </c>
      <c r="I14" s="3">
        <f>(D17-$B$6)*$B$2*Output!$AA$98*$D$2/Output!$AA$95/1000000</f>
        <v>82.737804104916563</v>
      </c>
      <c r="K14" s="3">
        <v>2032</v>
      </c>
      <c r="L14" s="3">
        <f>(B17-$B$6)*$B$2*Output!$AA$101*$E$2/Output!$AA$95/1000000</f>
        <v>34.525344291246398</v>
      </c>
      <c r="M14" s="3">
        <f>(C17-$B$6)*$B$2*Output!$AA$101*$E$2/Output!$AA$95/1000000</f>
        <v>81.752593759884661</v>
      </c>
      <c r="N14" s="3">
        <f>(D17-$B$6)*$B$2*Output!$AA$101*$E$2/Output!$AA$95/1000000</f>
        <v>128.9798432285229</v>
      </c>
      <c r="P14" s="3">
        <v>2032</v>
      </c>
      <c r="Q14" s="3">
        <f t="shared" si="3"/>
        <v>98.43212229511073</v>
      </c>
      <c r="R14" s="3">
        <f t="shared" si="0"/>
        <v>96.287420974235133</v>
      </c>
      <c r="S14" s="3">
        <f t="shared" si="0"/>
        <v>94.142719653359507</v>
      </c>
      <c r="U14" s="3">
        <v>2032</v>
      </c>
      <c r="V14" s="3">
        <f t="shared" si="4"/>
        <v>1.5678777048892698</v>
      </c>
      <c r="W14" s="3">
        <f t="shared" si="1"/>
        <v>3.7125790257648674</v>
      </c>
      <c r="X14" s="3">
        <f t="shared" si="1"/>
        <v>5.8572803466404935</v>
      </c>
      <c r="Z14" s="3">
        <v>2032</v>
      </c>
      <c r="AA14" s="3">
        <f t="shared" si="5"/>
        <v>85.863050806454339</v>
      </c>
      <c r="AB14" s="3">
        <f t="shared" si="2"/>
        <v>203.31519513171386</v>
      </c>
      <c r="AC14" s="3">
        <f t="shared" si="2"/>
        <v>320.76733945697498</v>
      </c>
    </row>
    <row r="15" spans="1:29" x14ac:dyDescent="0.25">
      <c r="A15" s="3">
        <v>2030</v>
      </c>
      <c r="B15" s="3">
        <v>0.45946866942757264</v>
      </c>
      <c r="C15" s="3">
        <v>0.63681087778898937</v>
      </c>
      <c r="D15" s="3">
        <v>0.81415308615040616</v>
      </c>
      <c r="F15" s="3">
        <v>2033</v>
      </c>
      <c r="G15" s="3">
        <f>(B18-$B$6)*$B$2*Output!$AA$98*$D$2/Output!$AA$95/1000000</f>
        <v>24.608075710996403</v>
      </c>
      <c r="H15" s="3">
        <f>(C18-$B$6)*$B$2*Output!$AA$98*$D$2/Output!$AA$95/1000000</f>
        <v>55.79788896329508</v>
      </c>
      <c r="I15" s="3">
        <f>(D18-$B$6)*$B$2*Output!$AA$98*$D$2/Output!$AA$95/1000000</f>
        <v>86.987702215593742</v>
      </c>
      <c r="K15" s="3">
        <v>2033</v>
      </c>
      <c r="L15" s="3">
        <f>(B18-$B$6)*$B$2*Output!$AA$101*$E$2/Output!$AA$95/1000000</f>
        <v>38.361493656940446</v>
      </c>
      <c r="M15" s="3">
        <f>(C18-$B$6)*$B$2*Output!$AA$101*$E$2/Output!$AA$95/1000000</f>
        <v>86.98324845366146</v>
      </c>
      <c r="N15" s="3">
        <f>(D18-$B$6)*$B$2*Output!$AA$101*$E$2/Output!$AA$95/1000000</f>
        <v>135.60500325038242</v>
      </c>
      <c r="P15" s="3">
        <v>2033</v>
      </c>
      <c r="Q15" s="3">
        <f t="shared" si="3"/>
        <v>98.257913661234142</v>
      </c>
      <c r="R15" s="3">
        <f t="shared" si="0"/>
        <v>96.049884548612084</v>
      </c>
      <c r="S15" s="3">
        <f t="shared" si="0"/>
        <v>93.841855435990041</v>
      </c>
      <c r="U15" s="3">
        <v>2033</v>
      </c>
      <c r="V15" s="3">
        <f t="shared" si="4"/>
        <v>1.7420863387658585</v>
      </c>
      <c r="W15" s="3">
        <f t="shared" si="1"/>
        <v>3.9501154513879158</v>
      </c>
      <c r="X15" s="3">
        <f t="shared" si="1"/>
        <v>6.1581445640099588</v>
      </c>
      <c r="Z15" s="3">
        <v>2033</v>
      </c>
      <c r="AA15" s="3">
        <f t="shared" si="5"/>
        <v>95.403389784949439</v>
      </c>
      <c r="AB15" s="3">
        <f t="shared" si="2"/>
        <v>216.32360906479917</v>
      </c>
      <c r="AC15" s="3">
        <f t="shared" si="2"/>
        <v>337.24382834464814</v>
      </c>
    </row>
    <row r="16" spans="1:29" x14ac:dyDescent="0.25">
      <c r="A16" s="3">
        <v>2031</v>
      </c>
      <c r="B16" s="3">
        <v>0.47467847934579732</v>
      </c>
      <c r="C16" s="3">
        <v>0.65678642483399374</v>
      </c>
      <c r="D16" s="3">
        <v>0.83889437032219005</v>
      </c>
      <c r="F16" s="3">
        <v>2034</v>
      </c>
      <c r="G16" s="3">
        <f>(B19-$B$6)*$B$2*Output!$AA$98*$D$2/Output!$AA$95/1000000</f>
        <v>27.068883282096031</v>
      </c>
      <c r="H16" s="3">
        <f>(C19-$B$6)*$B$2*Output!$AA$98*$D$2/Output!$AA$95/1000000</f>
        <v>59.217816844581947</v>
      </c>
      <c r="I16" s="3">
        <f>(D19-$B$6)*$B$2*Output!$AA$98*$D$2/Output!$AA$95/1000000</f>
        <v>91.36675040706784</v>
      </c>
      <c r="K16" s="3">
        <v>2034</v>
      </c>
      <c r="L16" s="3">
        <f>(B19-$B$6)*$B$2*Output!$AA$101*$E$2/Output!$AA$95/1000000</f>
        <v>42.197643022634473</v>
      </c>
      <c r="M16" s="3">
        <f>(C19-$B$6)*$B$2*Output!$AA$101*$E$2/Output!$AA$95/1000000</f>
        <v>92.314569084577514</v>
      </c>
      <c r="N16" s="3">
        <f>(D19-$B$6)*$B$2*Output!$AA$101*$E$2/Output!$AA$95/1000000</f>
        <v>142.43149514652055</v>
      </c>
      <c r="P16" s="3">
        <v>2034</v>
      </c>
      <c r="Q16" s="3">
        <f t="shared" si="3"/>
        <v>98.083705027357567</v>
      </c>
      <c r="R16" s="3">
        <f t="shared" si="0"/>
        <v>95.807776644218251</v>
      </c>
      <c r="S16" s="3">
        <f t="shared" si="0"/>
        <v>93.531848261078949</v>
      </c>
      <c r="U16" s="3">
        <v>2034</v>
      </c>
      <c r="V16" s="3">
        <f t="shared" si="4"/>
        <v>1.916294972642433</v>
      </c>
      <c r="W16" s="3">
        <f t="shared" si="1"/>
        <v>4.1922233557817492</v>
      </c>
      <c r="X16" s="3">
        <f t="shared" si="1"/>
        <v>6.4681517389210512</v>
      </c>
      <c r="Z16" s="3">
        <v>2034</v>
      </c>
      <c r="AA16" s="3">
        <f t="shared" si="5"/>
        <v>104.94372876344376</v>
      </c>
      <c r="AB16" s="3">
        <f t="shared" si="2"/>
        <v>229.58237486699548</v>
      </c>
      <c r="AC16" s="3">
        <f t="shared" si="2"/>
        <v>354.22102097054648</v>
      </c>
    </row>
    <row r="17" spans="1:29" x14ac:dyDescent="0.25">
      <c r="A17" s="3">
        <v>2032</v>
      </c>
      <c r="B17" s="3">
        <v>0.489888289264022</v>
      </c>
      <c r="C17" s="3">
        <v>0.67713790310918187</v>
      </c>
      <c r="D17" s="3">
        <v>0.86438751695434168</v>
      </c>
      <c r="F17" s="3">
        <v>2035</v>
      </c>
      <c r="G17" s="3">
        <f>(B20-$B$6)*$B$2*Output!$AA$98*$D$2/Output!$AA$95/1000000</f>
        <v>29.529690853195671</v>
      </c>
      <c r="H17" s="3">
        <f>(C20-$B$6)*$B$2*Output!$AA$98*$D$2/Output!$AA$95/1000000</f>
        <v>62.70428213606246</v>
      </c>
      <c r="I17" s="3">
        <f>(D20-$B$6)*$B$2*Output!$AA$98*$D$2/Output!$AA$95/1000000</f>
        <v>95.878873418929217</v>
      </c>
      <c r="K17" s="3">
        <v>2035</v>
      </c>
      <c r="L17" s="3">
        <f>(B20-$B$6)*$B$2*Output!$AA$101*$E$2/Output!$AA$95/1000000</f>
        <v>46.033792388328521</v>
      </c>
      <c r="M17" s="3">
        <f>(C20-$B$6)*$B$2*Output!$AA$101*$E$2/Output!$AA$95/1000000</f>
        <v>97.74961478807019</v>
      </c>
      <c r="N17" s="3">
        <f>(D20-$B$6)*$B$2*Output!$AA$101*$E$2/Output!$AA$95/1000000</f>
        <v>149.46543718781177</v>
      </c>
      <c r="P17" s="3">
        <v>2035</v>
      </c>
      <c r="Q17" s="3">
        <f t="shared" si="3"/>
        <v>97.909496393480978</v>
      </c>
      <c r="R17" s="3">
        <f t="shared" si="0"/>
        <v>95.560958338463635</v>
      </c>
      <c r="S17" s="3">
        <f t="shared" si="0"/>
        <v>93.212420283446306</v>
      </c>
      <c r="U17" s="3">
        <v>2035</v>
      </c>
      <c r="V17" s="3">
        <f t="shared" si="4"/>
        <v>2.0905036065190217</v>
      </c>
      <c r="W17" s="3">
        <f t="shared" si="1"/>
        <v>4.4390416615363648</v>
      </c>
      <c r="X17" s="3">
        <f t="shared" si="1"/>
        <v>6.7875797165536937</v>
      </c>
      <c r="Z17" s="3">
        <v>2035</v>
      </c>
      <c r="AA17" s="3">
        <f t="shared" si="5"/>
        <v>114.48406774193887</v>
      </c>
      <c r="AB17" s="3">
        <f t="shared" si="2"/>
        <v>243.09910047696152</v>
      </c>
      <c r="AC17" s="3">
        <f t="shared" si="2"/>
        <v>371.71413321198332</v>
      </c>
    </row>
    <row r="18" spans="1:29" x14ac:dyDescent="0.25">
      <c r="A18" s="3">
        <v>2033</v>
      </c>
      <c r="B18" s="3">
        <v>0.50509809918224668</v>
      </c>
      <c r="C18" s="3">
        <v>0.69787673678226048</v>
      </c>
      <c r="D18" s="3">
        <v>0.89065537438227405</v>
      </c>
      <c r="F18" s="3">
        <v>2036</v>
      </c>
      <c r="G18" s="3">
        <f>(B21-$B$6)*$B$2*Output!$AA$98*$D$2/Output!$AA$95/1000000</f>
        <v>31.990498424295318</v>
      </c>
      <c r="H18" s="3">
        <f>(C21-$B$6)*$B$2*Output!$AA$98*$D$2/Output!$AA$95/1000000</f>
        <v>66.259306841953801</v>
      </c>
      <c r="I18" s="3">
        <f>(D21-$B$6)*$B$2*Output!$AA$98*$D$2/Output!$AA$95/1000000</f>
        <v>100.52811525961229</v>
      </c>
      <c r="K18" s="3">
        <v>2036</v>
      </c>
      <c r="L18" s="3">
        <f>(B21-$B$6)*$B$2*Output!$AA$101*$E$2/Output!$AA$95/1000000</f>
        <v>49.869941754022584</v>
      </c>
      <c r="M18" s="3">
        <f>(C21-$B$6)*$B$2*Output!$AA$101*$E$2/Output!$AA$95/1000000</f>
        <v>103.2915376635909</v>
      </c>
      <c r="N18" s="3">
        <f>(D21-$B$6)*$B$2*Output!$AA$101*$E$2/Output!$AA$95/1000000</f>
        <v>156.71313357315927</v>
      </c>
      <c r="P18" s="3">
        <v>2036</v>
      </c>
      <c r="Q18" s="3">
        <f t="shared" si="3"/>
        <v>97.73528775960439</v>
      </c>
      <c r="R18" s="3">
        <f t="shared" si="0"/>
        <v>95.309286487042073</v>
      </c>
      <c r="S18" s="3">
        <f t="shared" si="0"/>
        <v>92.88328521447977</v>
      </c>
      <c r="U18" s="3">
        <v>2036</v>
      </c>
      <c r="V18" s="3">
        <f t="shared" si="4"/>
        <v>2.2647122403956104</v>
      </c>
      <c r="W18" s="3">
        <f t="shared" si="1"/>
        <v>4.6907135129579274</v>
      </c>
      <c r="X18" s="3">
        <f t="shared" si="1"/>
        <v>7.1167147855202302</v>
      </c>
      <c r="Z18" s="3">
        <v>2036</v>
      </c>
      <c r="AA18" s="3">
        <f t="shared" si="5"/>
        <v>124.02440672043397</v>
      </c>
      <c r="AB18" s="3">
        <f t="shared" si="2"/>
        <v>256.88162503087131</v>
      </c>
      <c r="AC18" s="3">
        <f t="shared" si="2"/>
        <v>389.73884334130781</v>
      </c>
    </row>
    <row r="19" spans="1:29" x14ac:dyDescent="0.25">
      <c r="A19" s="3">
        <v>2034</v>
      </c>
      <c r="B19" s="3">
        <v>0.52030790910047131</v>
      </c>
      <c r="C19" s="3">
        <v>0.71901469718977251</v>
      </c>
      <c r="D19" s="3">
        <v>0.9177214852790736</v>
      </c>
      <c r="F19" s="3">
        <v>2037</v>
      </c>
      <c r="G19" s="3">
        <f>(B22-$B$6)*$B$2*Output!$AA$98*$D$2/Output!$AA$95/1000000</f>
        <v>34.451305995394954</v>
      </c>
      <c r="H19" s="3">
        <f>(C22-$B$6)*$B$2*Output!$AA$98*$D$2/Output!$AA$95/1000000</f>
        <v>69.884974413124667</v>
      </c>
      <c r="I19" s="3">
        <f>(D22-$B$6)*$B$2*Output!$AA$98*$D$2/Output!$AA$95/1000000</f>
        <v>105.31864283085446</v>
      </c>
      <c r="K19" s="3">
        <v>2037</v>
      </c>
      <c r="L19" s="3">
        <f>(B22-$B$6)*$B$2*Output!$AA$101*$E$2/Output!$AA$95/1000000</f>
        <v>53.706091119716618</v>
      </c>
      <c r="M19" s="3">
        <f>(C22-$B$6)*$B$2*Output!$AA$101*$E$2/Output!$AA$95/1000000</f>
        <v>108.94358559968752</v>
      </c>
      <c r="N19" s="3">
        <f>(D22-$B$6)*$B$2*Output!$AA$101*$E$2/Output!$AA$95/1000000</f>
        <v>164.18108007965847</v>
      </c>
      <c r="P19" s="3">
        <v>2037</v>
      </c>
      <c r="Q19" s="3">
        <f t="shared" si="3"/>
        <v>97.561079125727801</v>
      </c>
      <c r="R19" s="3">
        <f t="shared" si="0"/>
        <v>95.052613595637553</v>
      </c>
      <c r="S19" s="3">
        <f t="shared" si="0"/>
        <v>92.544148065547276</v>
      </c>
      <c r="U19" s="3">
        <v>2037</v>
      </c>
      <c r="V19" s="3">
        <f t="shared" si="4"/>
        <v>2.4389208742721991</v>
      </c>
      <c r="W19" s="3">
        <f t="shared" si="1"/>
        <v>4.9473864043624474</v>
      </c>
      <c r="X19" s="3">
        <f t="shared" si="1"/>
        <v>7.4558519344527241</v>
      </c>
      <c r="Z19" s="3">
        <v>2037</v>
      </c>
      <c r="AA19" s="3">
        <f t="shared" si="5"/>
        <v>133.56474569892907</v>
      </c>
      <c r="AB19" s="3">
        <f t="shared" si="2"/>
        <v>270.93802588827253</v>
      </c>
      <c r="AC19" s="3">
        <f t="shared" si="2"/>
        <v>408.31130607761759</v>
      </c>
    </row>
    <row r="20" spans="1:29" x14ac:dyDescent="0.25">
      <c r="A20" s="3">
        <v>2035</v>
      </c>
      <c r="B20" s="3">
        <v>0.53551771901869594</v>
      </c>
      <c r="C20" s="3">
        <v>0.74056391338720562</v>
      </c>
      <c r="D20" s="3">
        <v>0.94561010775571508</v>
      </c>
      <c r="F20" s="3">
        <v>2038</v>
      </c>
      <c r="G20" s="3">
        <f>(B23-$B$6)*$B$2*Output!$AA$98*$D$2/Output!$AA$95/1000000</f>
        <v>36.912113566494583</v>
      </c>
      <c r="H20" s="3">
        <f>(C23-$B$6)*$B$2*Output!$AA$98*$D$2/Output!$AA$95/1000000</f>
        <v>73.583431614396545</v>
      </c>
      <c r="I20" s="3">
        <f>(D23-$B$6)*$B$2*Output!$AA$98*$D$2/Output!$AA$95/1000000</f>
        <v>110.25474966229849</v>
      </c>
      <c r="K20" s="3">
        <v>2038</v>
      </c>
      <c r="L20" s="3">
        <f>(B23-$B$6)*$B$2*Output!$AA$101*$E$2/Output!$AA$95/1000000</f>
        <v>57.542240485410638</v>
      </c>
      <c r="M20" s="3">
        <f>(C23-$B$6)*$B$2*Output!$AA$101*$E$2/Output!$AA$95/1000000</f>
        <v>114.70910518493717</v>
      </c>
      <c r="N20" s="3">
        <f>(D23-$B$6)*$B$2*Output!$AA$101*$E$2/Output!$AA$95/1000000</f>
        <v>171.87596988446373</v>
      </c>
      <c r="P20" s="3">
        <v>2038</v>
      </c>
      <c r="Q20" s="3">
        <f t="shared" si="3"/>
        <v>97.386870491851226</v>
      </c>
      <c r="R20" s="3">
        <f t="shared" si="0"/>
        <v>94.790787687731765</v>
      </c>
      <c r="S20" s="3">
        <f t="shared" si="0"/>
        <v>92.194704883612289</v>
      </c>
      <c r="U20" s="3">
        <v>2038</v>
      </c>
      <c r="V20" s="3">
        <f t="shared" si="4"/>
        <v>2.6131295081487735</v>
      </c>
      <c r="W20" s="3">
        <f t="shared" si="1"/>
        <v>5.2092123122682352</v>
      </c>
      <c r="X20" s="3">
        <f t="shared" si="1"/>
        <v>7.8052951163877111</v>
      </c>
      <c r="Z20" s="3">
        <v>2038</v>
      </c>
      <c r="AA20" s="3">
        <f t="shared" si="5"/>
        <v>143.10508467742341</v>
      </c>
      <c r="AB20" s="3">
        <f t="shared" si="2"/>
        <v>285.2766258714571</v>
      </c>
      <c r="AC20" s="3">
        <f t="shared" si="2"/>
        <v>427.44816706549153</v>
      </c>
    </row>
    <row r="21" spans="1:29" x14ac:dyDescent="0.25">
      <c r="A21" s="3">
        <v>2036</v>
      </c>
      <c r="B21" s="3">
        <v>0.55072752893692067</v>
      </c>
      <c r="C21" s="3">
        <v>0.76253688301970612</v>
      </c>
      <c r="D21" s="3">
        <v>0.97434623710249169</v>
      </c>
      <c r="F21" s="3">
        <v>2039</v>
      </c>
      <c r="G21" s="3">
        <f>(B24-$B$6)*$B$2*Output!$AA$98*$D$2/Output!$AA$95/1000000</f>
        <v>39.37292113759424</v>
      </c>
      <c r="H21" s="3">
        <f>(C24-$B$6)*$B$2*Output!$AA$98*$D$2/Output!$AA$95/1000000</f>
        <v>77.356890448590079</v>
      </c>
      <c r="I21" s="3">
        <f>(D24-$B$6)*$B$2*Output!$AA$98*$D$2/Output!$AA$95/1000000</f>
        <v>115.34085975958592</v>
      </c>
      <c r="K21" s="3">
        <v>2039</v>
      </c>
      <c r="L21" s="3">
        <f>(B24-$B$6)*$B$2*Output!$AA$101*$E$2/Output!$AA$95/1000000</f>
        <v>61.378389851104714</v>
      </c>
      <c r="M21" s="3">
        <f>(C24-$B$6)*$B$2*Output!$AA$101*$E$2/Output!$AA$95/1000000</f>
        <v>120.59154470733979</v>
      </c>
      <c r="N21" s="3">
        <f>(D24-$B$6)*$B$2*Output!$AA$101*$E$2/Output!$AA$95/1000000</f>
        <v>179.8046995635749</v>
      </c>
      <c r="P21" s="3">
        <v>2039</v>
      </c>
      <c r="Q21" s="3">
        <f t="shared" si="3"/>
        <v>97.212661857974638</v>
      </c>
      <c r="R21" s="3">
        <f t="shared" si="0"/>
        <v>94.523652168394662</v>
      </c>
      <c r="S21" s="3">
        <f t="shared" si="0"/>
        <v>91.834642478814672</v>
      </c>
      <c r="U21" s="3">
        <v>2039</v>
      </c>
      <c r="V21" s="3">
        <f t="shared" si="4"/>
        <v>2.7873381420253622</v>
      </c>
      <c r="W21" s="3">
        <f t="shared" si="1"/>
        <v>5.476347831605338</v>
      </c>
      <c r="X21" s="3">
        <f t="shared" si="1"/>
        <v>8.165357521185328</v>
      </c>
      <c r="Z21" s="3">
        <v>2039</v>
      </c>
      <c r="AA21" s="3">
        <f t="shared" si="5"/>
        <v>152.64542365591851</v>
      </c>
      <c r="AB21" s="3">
        <f t="shared" si="2"/>
        <v>299.90600072481669</v>
      </c>
      <c r="AC21" s="3">
        <f t="shared" si="2"/>
        <v>447.16657779371559</v>
      </c>
    </row>
    <row r="22" spans="1:29" x14ac:dyDescent="0.25">
      <c r="A22" s="3">
        <v>2037</v>
      </c>
      <c r="B22" s="3">
        <v>0.5659373388551453</v>
      </c>
      <c r="C22" s="3">
        <v>0.78494648352314489</v>
      </c>
      <c r="D22" s="3">
        <v>1.0039556281911448</v>
      </c>
      <c r="F22" s="3">
        <v>2040</v>
      </c>
      <c r="G22" s="3">
        <f>(B25-$B$6)*$B$2*Output!$AA$98*$D$2/Output!$AA$95/1000000</f>
        <v>41.833728708693869</v>
      </c>
      <c r="H22" s="3">
        <f>(C25-$B$6)*$B$2*Output!$AA$98*$D$2/Output!$AA$95/1000000</f>
        <v>81.207630139041854</v>
      </c>
      <c r="I22" s="3">
        <f>(D25-$B$6)*$B$2*Output!$AA$98*$D$2/Output!$AA$95/1000000</f>
        <v>120.58153156938984</v>
      </c>
      <c r="K22" s="3">
        <v>2040</v>
      </c>
      <c r="L22" s="3">
        <f>(B25-$B$6)*$B$2*Output!$AA$101*$E$2/Output!$AA$95/1000000</f>
        <v>65.214539216798741</v>
      </c>
      <c r="M22" s="3">
        <f>(C25-$B$6)*$B$2*Output!$AA$101*$E$2/Output!$AA$95/1000000</f>
        <v>126.59445724486034</v>
      </c>
      <c r="N22" s="3">
        <f>(D25-$B$6)*$B$2*Output!$AA$101*$E$2/Output!$AA$95/1000000</f>
        <v>187.97437527292192</v>
      </c>
      <c r="P22" s="3">
        <v>2040</v>
      </c>
      <c r="Q22" s="3">
        <f t="shared" si="3"/>
        <v>97.038453224098049</v>
      </c>
      <c r="R22" s="3">
        <f t="shared" si="3"/>
        <v>94.251045683935502</v>
      </c>
      <c r="S22" s="3">
        <f t="shared" si="3"/>
        <v>91.46363814377294</v>
      </c>
      <c r="U22" s="3">
        <v>2040</v>
      </c>
      <c r="V22" s="3">
        <f t="shared" si="4"/>
        <v>2.9615467759019509</v>
      </c>
      <c r="W22" s="3">
        <f t="shared" si="4"/>
        <v>5.7489543160644985</v>
      </c>
      <c r="X22" s="3">
        <f t="shared" si="4"/>
        <v>8.5363618562270602</v>
      </c>
      <c r="Z22" s="3">
        <v>2040</v>
      </c>
      <c r="AA22" s="3">
        <f t="shared" si="5"/>
        <v>162.18576263441361</v>
      </c>
      <c r="AB22" s="3">
        <f t="shared" si="5"/>
        <v>314.83498680089514</v>
      </c>
      <c r="AC22" s="3">
        <f t="shared" si="5"/>
        <v>467.48421096737752</v>
      </c>
    </row>
    <row r="23" spans="1:29" x14ac:dyDescent="0.25">
      <c r="A23" s="3">
        <v>2038</v>
      </c>
      <c r="B23" s="3">
        <v>0.58114714877336993</v>
      </c>
      <c r="C23" s="3">
        <v>0.80780598366557055</v>
      </c>
      <c r="D23" s="3">
        <v>1.0344648185577712</v>
      </c>
      <c r="F23" s="3">
        <v>2041</v>
      </c>
      <c r="G23" s="3">
        <f>(B26-$B$6)*$B$2*Output!$AA$98*$D$2/Output!$AA$95/1000000</f>
        <v>44.294536279793498</v>
      </c>
      <c r="H23" s="3">
        <f>(C26-$B$6)*$B$2*Output!$AA$98*$D$2/Output!$AA$95/1000000</f>
        <v>84.920093795960497</v>
      </c>
      <c r="I23" s="3">
        <f>(D26-$B$6)*$B$2*Output!$AA$98*$D$2/Output!$AA$95/1000000</f>
        <v>125.54565131212753</v>
      </c>
      <c r="K23" s="3">
        <v>2041</v>
      </c>
      <c r="L23" s="3">
        <f>(B26-$B$6)*$B$2*Output!$AA$101*$E$2/Output!$AA$95/1000000</f>
        <v>69.050688582492782</v>
      </c>
      <c r="M23" s="3">
        <f>(C26-$B$6)*$B$2*Output!$AA$101*$E$2/Output!$AA$95/1000000</f>
        <v>132.38181147357258</v>
      </c>
      <c r="N23" s="3">
        <f>(D26-$B$6)*$B$2*Output!$AA$101*$E$2/Output!$AA$95/1000000</f>
        <v>195.71293436465248</v>
      </c>
      <c r="P23" s="3">
        <v>2041</v>
      </c>
      <c r="Q23" s="3">
        <f t="shared" si="3"/>
        <v>96.86424459022146</v>
      </c>
      <c r="R23" s="3">
        <f t="shared" si="3"/>
        <v>93.988228213124785</v>
      </c>
      <c r="S23" s="3">
        <f t="shared" si="3"/>
        <v>91.112211836028095</v>
      </c>
      <c r="U23" s="3">
        <v>2041</v>
      </c>
      <c r="V23" s="3">
        <f t="shared" si="4"/>
        <v>3.1357554097785396</v>
      </c>
      <c r="W23" s="3">
        <f t="shared" si="4"/>
        <v>6.0117717868752152</v>
      </c>
      <c r="X23" s="3">
        <f t="shared" si="4"/>
        <v>8.887788163971905</v>
      </c>
      <c r="Z23" s="3">
        <v>2041</v>
      </c>
      <c r="AA23" s="3">
        <f t="shared" si="5"/>
        <v>171.72610161290868</v>
      </c>
      <c r="AB23" s="3">
        <f t="shared" si="5"/>
        <v>329.22788860610206</v>
      </c>
      <c r="AC23" s="3">
        <f t="shared" si="5"/>
        <v>486.72967559929612</v>
      </c>
    </row>
    <row r="24" spans="1:29" x14ac:dyDescent="0.25">
      <c r="A24" s="3">
        <v>2039</v>
      </c>
      <c r="B24" s="3">
        <v>0.59635695869159466</v>
      </c>
      <c r="C24" s="3">
        <v>0.83112905543939575</v>
      </c>
      <c r="D24" s="3">
        <v>1.0659011521871968</v>
      </c>
      <c r="F24" s="3">
        <v>2042</v>
      </c>
      <c r="G24" s="3">
        <f>(B27-$B$6)*$B$2*Output!$AA$98*$D$2/Output!$AA$95/1000000</f>
        <v>46.755343850893148</v>
      </c>
      <c r="H24" s="3">
        <f>(C27-$B$6)*$B$2*Output!$AA$98*$D$2/Output!$AA$95/1000000</f>
        <v>88.701897238750931</v>
      </c>
      <c r="I24" s="3">
        <f>(D27-$B$6)*$B$2*Output!$AA$98*$D$2/Output!$AA$95/1000000</f>
        <v>130.64845062660876</v>
      </c>
      <c r="K24" s="3">
        <v>2042</v>
      </c>
      <c r="L24" s="3">
        <f>(B27-$B$6)*$B$2*Output!$AA$101*$E$2/Output!$AA$95/1000000</f>
        <v>72.886837948186823</v>
      </c>
      <c r="M24" s="3">
        <f>(C27-$B$6)*$B$2*Output!$AA$101*$E$2/Output!$AA$95/1000000</f>
        <v>138.27725939425548</v>
      </c>
      <c r="N24" s="3">
        <f>(D27-$B$6)*$B$2*Output!$AA$101*$E$2/Output!$AA$95/1000000</f>
        <v>203.66768084032418</v>
      </c>
      <c r="P24" s="3">
        <v>2042</v>
      </c>
      <c r="Q24" s="3">
        <f t="shared" si="3"/>
        <v>96.690035956344886</v>
      </c>
      <c r="R24" s="3">
        <f t="shared" si="3"/>
        <v>93.720501951593533</v>
      </c>
      <c r="S24" s="3">
        <f t="shared" si="3"/>
        <v>90.750967946842181</v>
      </c>
      <c r="U24" s="3">
        <v>2042</v>
      </c>
      <c r="V24" s="3">
        <f t="shared" si="4"/>
        <v>3.3099640436551141</v>
      </c>
      <c r="W24" s="3">
        <f t="shared" si="4"/>
        <v>6.2794980484064666</v>
      </c>
      <c r="X24" s="3">
        <f t="shared" si="4"/>
        <v>9.2490320531578192</v>
      </c>
      <c r="Z24" s="3">
        <v>2042</v>
      </c>
      <c r="AA24" s="3">
        <f t="shared" si="5"/>
        <v>181.26644059140301</v>
      </c>
      <c r="AB24" s="3">
        <f t="shared" si="5"/>
        <v>343.8896147881855</v>
      </c>
      <c r="AC24" s="3">
        <f t="shared" si="5"/>
        <v>506.51278898496793</v>
      </c>
    </row>
    <row r="25" spans="1:29" x14ac:dyDescent="0.25">
      <c r="A25" s="3">
        <v>2040</v>
      </c>
      <c r="B25" s="3">
        <v>0.61156676860981929</v>
      </c>
      <c r="C25" s="3">
        <v>0.85492978631497674</v>
      </c>
      <c r="D25" s="3">
        <v>1.0982928040201343</v>
      </c>
      <c r="F25" s="3">
        <v>2043</v>
      </c>
      <c r="G25" s="3">
        <f>(B28-$B$6)*$B$2*Output!$AA$98*$D$2/Output!$AA$95/1000000</f>
        <v>49.216151421992784</v>
      </c>
      <c r="H25" s="3">
        <f>(C28-$B$6)*$B$2*Output!$AA$98*$D$2/Output!$AA$95/1000000</f>
        <v>92.554977570526646</v>
      </c>
      <c r="I25" s="3">
        <f>(D28-$B$6)*$B$2*Output!$AA$98*$D$2/Output!$AA$95/1000000</f>
        <v>135.89380371906054</v>
      </c>
      <c r="K25" s="3">
        <v>2043</v>
      </c>
      <c r="L25" s="3">
        <f>(B28-$B$6)*$B$2*Output!$AA$101*$E$2/Output!$AA$95/1000000</f>
        <v>76.722987313880878</v>
      </c>
      <c r="M25" s="3">
        <f>(C28-$B$6)*$B$2*Output!$AA$101*$E$2/Output!$AA$95/1000000</f>
        <v>144.28382075415269</v>
      </c>
      <c r="N25" s="3">
        <f>(D28-$B$6)*$B$2*Output!$AA$101*$E$2/Output!$AA$95/1000000</f>
        <v>211.84465419442452</v>
      </c>
      <c r="P25" s="3">
        <v>2043</v>
      </c>
      <c r="Q25" s="3">
        <f t="shared" si="3"/>
        <v>96.515827322468297</v>
      </c>
      <c r="R25" s="3">
        <f t="shared" si="3"/>
        <v>93.447729765463023</v>
      </c>
      <c r="S25" s="3">
        <f t="shared" si="3"/>
        <v>90.379632208457721</v>
      </c>
      <c r="U25" s="3">
        <v>2043</v>
      </c>
      <c r="V25" s="3">
        <f t="shared" si="4"/>
        <v>3.4841726775317028</v>
      </c>
      <c r="W25" s="3">
        <f t="shared" si="4"/>
        <v>6.5522702345369765</v>
      </c>
      <c r="X25" s="3">
        <f t="shared" si="4"/>
        <v>9.6203677915422787</v>
      </c>
      <c r="Z25" s="3">
        <v>2043</v>
      </c>
      <c r="AA25" s="3">
        <f t="shared" si="5"/>
        <v>190.80677956989811</v>
      </c>
      <c r="AB25" s="3">
        <f t="shared" si="5"/>
        <v>358.82767532905251</v>
      </c>
      <c r="AC25" s="3">
        <f t="shared" si="5"/>
        <v>526.84857108820847</v>
      </c>
    </row>
    <row r="26" spans="1:29" x14ac:dyDescent="0.25">
      <c r="A26" s="3">
        <v>2041</v>
      </c>
      <c r="B26" s="3">
        <v>0.62677657852804392</v>
      </c>
      <c r="C26" s="3">
        <v>0.87787585784580258</v>
      </c>
      <c r="D26" s="3">
        <v>1.1289751371635612</v>
      </c>
      <c r="F26" s="3">
        <v>2044</v>
      </c>
      <c r="G26" s="3">
        <f>(B29-$B$6)*$B$2*Output!$AA$98*$D$2/Output!$AA$95/1000000</f>
        <v>51.676958993092427</v>
      </c>
      <c r="H26" s="3">
        <f>(C29-$B$6)*$B$2*Output!$AA$98*$D$2/Output!$AA$95/1000000</f>
        <v>96.481326010064009</v>
      </c>
      <c r="I26" s="3">
        <f>(D29-$B$6)*$B$2*Output!$AA$98*$D$2/Output!$AA$95/1000000</f>
        <v>141.28569302703553</v>
      </c>
      <c r="K26" s="3">
        <v>2044</v>
      </c>
      <c r="L26" s="3">
        <f>(B29-$B$6)*$B$2*Output!$AA$101*$E$2/Output!$AA$95/1000000</f>
        <v>80.559136679574905</v>
      </c>
      <c r="M26" s="3">
        <f>(C29-$B$6)*$B$2*Output!$AA$101*$E$2/Output!$AA$95/1000000</f>
        <v>150.40459966133653</v>
      </c>
      <c r="N26" s="3">
        <f>(D29-$B$6)*$B$2*Output!$AA$101*$E$2/Output!$AA$95/1000000</f>
        <v>220.25006264309815</v>
      </c>
      <c r="P26" s="3">
        <v>2044</v>
      </c>
      <c r="Q26" s="3">
        <f t="shared" si="3"/>
        <v>96.341618688591709</v>
      </c>
      <c r="R26" s="3">
        <f t="shared" si="3"/>
        <v>93.169770689829306</v>
      </c>
      <c r="S26" s="3">
        <f t="shared" si="3"/>
        <v>89.997922691066918</v>
      </c>
      <c r="U26" s="3">
        <v>2044</v>
      </c>
      <c r="V26" s="3">
        <f t="shared" si="4"/>
        <v>3.6583813114082915</v>
      </c>
      <c r="W26" s="3">
        <f t="shared" si="4"/>
        <v>6.8302293101706937</v>
      </c>
      <c r="X26" s="3">
        <f t="shared" si="4"/>
        <v>10.002077308933082</v>
      </c>
      <c r="Z26" s="3">
        <v>2044</v>
      </c>
      <c r="AA26" s="3">
        <f t="shared" si="5"/>
        <v>200.34711854839321</v>
      </c>
      <c r="AB26" s="3">
        <f t="shared" si="5"/>
        <v>374.04979001237757</v>
      </c>
      <c r="AC26" s="3">
        <f t="shared" si="5"/>
        <v>547.75246147636119</v>
      </c>
    </row>
    <row r="27" spans="1:29" x14ac:dyDescent="0.25">
      <c r="A27" s="3">
        <v>2042</v>
      </c>
      <c r="B27" s="3">
        <v>0.64198638844626865</v>
      </c>
      <c r="C27" s="3">
        <v>0.90125050614763069</v>
      </c>
      <c r="D27" s="3">
        <v>1.160514623848993</v>
      </c>
      <c r="F27" s="3">
        <v>2045</v>
      </c>
      <c r="G27" s="3">
        <f>(B30-$B$6)*$B$2*Output!$AA$98*$D$2/Output!$AA$95/1000000</f>
        <v>54.137766564192063</v>
      </c>
      <c r="H27" s="3">
        <f>(C30-$B$6)*$B$2*Output!$AA$98*$D$2/Output!$AA$95/1000000</f>
        <v>100.48298940359817</v>
      </c>
      <c r="I27" s="3">
        <f>(D30-$B$6)*$B$2*Output!$AA$98*$D$2/Output!$AA$95/1000000</f>
        <v>146.82821224300429</v>
      </c>
      <c r="K27" s="3">
        <v>2045</v>
      </c>
      <c r="L27" s="3">
        <f>(B30-$B$6)*$B$2*Output!$AA$101*$E$2/Output!$AA$95/1000000</f>
        <v>84.395286045268946</v>
      </c>
      <c r="M27" s="3">
        <f>(C30-$B$6)*$B$2*Output!$AA$101*$E$2/Output!$AA$95/1000000</f>
        <v>156.64278694144454</v>
      </c>
      <c r="N27" s="3">
        <f>(D30-$B$6)*$B$2*Output!$AA$101*$E$2/Output!$AA$95/1000000</f>
        <v>228.89028783762018</v>
      </c>
      <c r="P27" s="3">
        <v>2045</v>
      </c>
      <c r="Q27" s="3">
        <f t="shared" si="3"/>
        <v>96.16741005471512</v>
      </c>
      <c r="R27" s="3">
        <f t="shared" si="3"/>
        <v>92.886479821738405</v>
      </c>
      <c r="S27" s="3">
        <f t="shared" si="3"/>
        <v>89.605549588761662</v>
      </c>
      <c r="U27" s="3">
        <v>2045</v>
      </c>
      <c r="V27" s="3">
        <f t="shared" si="4"/>
        <v>3.8325899452848802</v>
      </c>
      <c r="W27" s="3">
        <f t="shared" si="4"/>
        <v>7.1135201782615951</v>
      </c>
      <c r="X27" s="3">
        <f t="shared" si="4"/>
        <v>10.394450411238338</v>
      </c>
      <c r="Z27" s="3">
        <v>2045</v>
      </c>
      <c r="AA27" s="3">
        <f t="shared" si="5"/>
        <v>209.88745752688831</v>
      </c>
      <c r="AB27" s="3">
        <f t="shared" si="5"/>
        <v>389.56389428469487</v>
      </c>
      <c r="AC27" s="3">
        <f t="shared" si="5"/>
        <v>569.24033104250293</v>
      </c>
    </row>
    <row r="28" spans="1:29" x14ac:dyDescent="0.25">
      <c r="A28" s="3">
        <v>2043</v>
      </c>
      <c r="B28" s="3">
        <v>0.65719619836449328</v>
      </c>
      <c r="C28" s="3">
        <v>0.9250657041071243</v>
      </c>
      <c r="D28" s="3">
        <v>1.1929352098497554</v>
      </c>
      <c r="F28" s="3">
        <v>2046</v>
      </c>
      <c r="G28" s="3">
        <f>(B31-$B$6)*$B$2*Output!$AA$98*$D$2/Output!$AA$95/1000000</f>
        <v>56.598574135291713</v>
      </c>
      <c r="H28" s="3">
        <f>(C31-$B$6)*$B$2*Output!$AA$98*$D$2/Output!$AA$95/1000000</f>
        <v>104.56207177885372</v>
      </c>
      <c r="I28" s="3">
        <f>(D31-$B$6)*$B$2*Output!$AA$98*$D$2/Output!$AA$95/1000000</f>
        <v>152.52556942241577</v>
      </c>
      <c r="K28" s="3">
        <v>2046</v>
      </c>
      <c r="L28" s="3">
        <f>(B31-$B$6)*$B$2*Output!$AA$101*$E$2/Output!$AA$95/1000000</f>
        <v>88.231435410963002</v>
      </c>
      <c r="M28" s="3">
        <f>(C31-$B$6)*$B$2*Output!$AA$101*$E$2/Output!$AA$95/1000000</f>
        <v>163.00166256025526</v>
      </c>
      <c r="N28" s="3">
        <f>(D31-$B$6)*$B$2*Output!$AA$101*$E$2/Output!$AA$95/1000000</f>
        <v>237.77188970954751</v>
      </c>
      <c r="P28" s="3">
        <v>2046</v>
      </c>
      <c r="Q28" s="3">
        <f t="shared" si="3"/>
        <v>95.993201420838545</v>
      </c>
      <c r="R28" s="3">
        <f t="shared" si="3"/>
        <v>92.597708210171135</v>
      </c>
      <c r="S28" s="3">
        <f t="shared" si="3"/>
        <v>89.202214999503752</v>
      </c>
      <c r="U28" s="3">
        <v>2046</v>
      </c>
      <c r="V28" s="3">
        <f t="shared" si="4"/>
        <v>4.0067985791614547</v>
      </c>
      <c r="W28" s="3">
        <f t="shared" si="4"/>
        <v>7.4022917898288654</v>
      </c>
      <c r="X28" s="3">
        <f t="shared" si="4"/>
        <v>10.797785000496248</v>
      </c>
      <c r="Z28" s="3">
        <v>2046</v>
      </c>
      <c r="AA28" s="3">
        <f t="shared" si="5"/>
        <v>219.42779650538262</v>
      </c>
      <c r="AB28" s="3">
        <f t="shared" si="5"/>
        <v>405.37814528025541</v>
      </c>
      <c r="AC28" s="3">
        <f t="shared" si="5"/>
        <v>591.3284940551265</v>
      </c>
    </row>
    <row r="29" spans="1:29" x14ac:dyDescent="0.25">
      <c r="A29" s="3">
        <v>2044</v>
      </c>
      <c r="B29" s="3">
        <v>0.6724060082827179</v>
      </c>
      <c r="C29" s="3">
        <v>0.94933375909014561</v>
      </c>
      <c r="D29" s="3">
        <v>1.2262615098975731</v>
      </c>
      <c r="F29" s="3">
        <v>2047</v>
      </c>
      <c r="G29" s="3">
        <f>(B32-$B$6)*$B$2*Output!$AA$98*$D$2/Output!$AA$95/1000000</f>
        <v>59.059381706391342</v>
      </c>
      <c r="H29" s="3">
        <f>(C32-$B$6)*$B$2*Output!$AA$98*$D$2/Output!$AA$95/1000000</f>
        <v>108.72073594248846</v>
      </c>
      <c r="I29" s="3">
        <f>(D32-$B$6)*$B$2*Output!$AA$98*$D$2/Output!$AA$95/1000000</f>
        <v>158.38209017858557</v>
      </c>
      <c r="K29" s="3">
        <v>2047</v>
      </c>
      <c r="L29" s="3">
        <f>(B32-$B$6)*$B$2*Output!$AA$101*$E$2/Output!$AA$95/1000000</f>
        <v>92.067584776657043</v>
      </c>
      <c r="M29" s="3">
        <f>(C32-$B$6)*$B$2*Output!$AA$101*$E$2/Output!$AA$95/1000000</f>
        <v>169.48459811394139</v>
      </c>
      <c r="N29" s="3">
        <f>(D32-$B$6)*$B$2*Output!$AA$101*$E$2/Output!$AA$95/1000000</f>
        <v>246.90161145122579</v>
      </c>
      <c r="P29" s="3">
        <v>2047</v>
      </c>
      <c r="Q29" s="3">
        <f t="shared" si="3"/>
        <v>95.818992786961957</v>
      </c>
      <c r="R29" s="3">
        <f t="shared" si="3"/>
        <v>92.303302742955125</v>
      </c>
      <c r="S29" s="3">
        <f t="shared" si="3"/>
        <v>88.787612698948294</v>
      </c>
      <c r="U29" s="3">
        <v>2047</v>
      </c>
      <c r="V29" s="3">
        <f t="shared" si="4"/>
        <v>4.1810072130380433</v>
      </c>
      <c r="W29" s="3">
        <f t="shared" si="4"/>
        <v>7.6966972570448746</v>
      </c>
      <c r="X29" s="3">
        <f t="shared" si="4"/>
        <v>11.212387301051706</v>
      </c>
      <c r="Z29" s="3">
        <v>2047</v>
      </c>
      <c r="AA29" s="3">
        <f t="shared" si="5"/>
        <v>228.96813548387775</v>
      </c>
      <c r="AB29" s="3">
        <f t="shared" si="5"/>
        <v>421.50092801416218</v>
      </c>
      <c r="AC29" s="3">
        <f t="shared" si="5"/>
        <v>614.03372054444651</v>
      </c>
    </row>
    <row r="30" spans="1:29" x14ac:dyDescent="0.25">
      <c r="A30" s="3">
        <v>2045</v>
      </c>
      <c r="B30" s="3">
        <v>0.68761581820094264</v>
      </c>
      <c r="C30" s="3">
        <v>0.97406732228589554</v>
      </c>
      <c r="D30" s="3">
        <v>1.2605188263708487</v>
      </c>
      <c r="F30" s="3">
        <v>2048</v>
      </c>
      <c r="G30" s="3">
        <f>(B33-$B$6)*$B$2*Output!$AA$98*$D$2/Output!$AA$95/1000000</f>
        <v>61.520189277490978</v>
      </c>
      <c r="H30" s="3">
        <f>(C33-$B$6)*$B$2*Output!$AA$98*$D$2/Output!$AA$95/1000000</f>
        <v>112.96120512216466</v>
      </c>
      <c r="I30" s="3">
        <f>(D33-$B$6)*$B$2*Output!$AA$98*$D$2/Output!$AA$95/1000000</f>
        <v>164.40222096683831</v>
      </c>
      <c r="K30" s="3">
        <v>2048</v>
      </c>
      <c r="L30" s="3">
        <f>(B33-$B$6)*$B$2*Output!$AA$101*$E$2/Output!$AA$95/1000000</f>
        <v>95.90373414235107</v>
      </c>
      <c r="M30" s="3">
        <f>(C33-$B$6)*$B$2*Output!$AA$101*$E$2/Output!$AA$95/1000000</f>
        <v>176.09505938889225</v>
      </c>
      <c r="N30" s="3">
        <f>(D33-$B$6)*$B$2*Output!$AA$101*$E$2/Output!$AA$95/1000000</f>
        <v>256.28638463543342</v>
      </c>
      <c r="P30" s="3">
        <v>2048</v>
      </c>
      <c r="Q30" s="3">
        <f t="shared" si="3"/>
        <v>95.644784153085368</v>
      </c>
      <c r="R30" s="3">
        <f t="shared" si="3"/>
        <v>92.003106030516918</v>
      </c>
      <c r="S30" s="3">
        <f t="shared" si="3"/>
        <v>88.361427907948467</v>
      </c>
      <c r="U30" s="3">
        <v>2048</v>
      </c>
      <c r="V30" s="3">
        <f t="shared" si="4"/>
        <v>4.355215846914632</v>
      </c>
      <c r="W30" s="3">
        <f t="shared" si="4"/>
        <v>7.9968939694830823</v>
      </c>
      <c r="X30" s="3">
        <f t="shared" si="4"/>
        <v>11.638572092051533</v>
      </c>
      <c r="Z30" s="3">
        <v>2048</v>
      </c>
      <c r="AA30" s="3">
        <f t="shared" si="5"/>
        <v>238.50847446237285</v>
      </c>
      <c r="AB30" s="3">
        <f t="shared" si="5"/>
        <v>437.94086174855551</v>
      </c>
      <c r="AC30" s="3">
        <f t="shared" si="5"/>
        <v>637.37324903473825</v>
      </c>
    </row>
    <row r="31" spans="1:29" x14ac:dyDescent="0.25">
      <c r="A31" s="3">
        <v>2046</v>
      </c>
      <c r="B31" s="3">
        <v>0.70282562811916727</v>
      </c>
      <c r="C31" s="3">
        <v>0.99927939831209733</v>
      </c>
      <c r="D31" s="3">
        <v>1.2957331685050275</v>
      </c>
      <c r="F31" s="3">
        <v>2049</v>
      </c>
      <c r="G31" s="3">
        <f>(B34-$B$6)*$B$2*Output!$AA$98*$D$2/Output!$AA$95/1000000</f>
        <v>63.980996848590607</v>
      </c>
      <c r="H31" s="3">
        <f>(C34-$B$6)*$B$2*Output!$AA$98*$D$2/Output!$AA$95/1000000</f>
        <v>117.28576465449363</v>
      </c>
      <c r="I31" s="3">
        <f>(D34-$B$6)*$B$2*Output!$AA$98*$D$2/Output!$AA$95/1000000</f>
        <v>170.59053246039664</v>
      </c>
      <c r="K31" s="3">
        <v>2049</v>
      </c>
      <c r="L31" s="3">
        <f>(B34-$B$6)*$B$2*Output!$AA$101*$E$2/Output!$AA$95/1000000</f>
        <v>99.739883508045111</v>
      </c>
      <c r="M31" s="3">
        <f>(C34-$B$6)*$B$2*Output!$AA$101*$E$2/Output!$AA$95/1000000</f>
        <v>182.83660899304786</v>
      </c>
      <c r="N31" s="3">
        <f>(D34-$B$6)*$B$2*Output!$AA$101*$E$2/Output!$AA$95/1000000</f>
        <v>265.93333447805065</v>
      </c>
      <c r="P31" s="3">
        <v>2049</v>
      </c>
      <c r="Q31" s="3">
        <f t="shared" si="3"/>
        <v>95.470575519208779</v>
      </c>
      <c r="R31" s="3">
        <f t="shared" si="3"/>
        <v>91.696956286387049</v>
      </c>
      <c r="S31" s="3">
        <f t="shared" si="3"/>
        <v>87.923337053565305</v>
      </c>
      <c r="U31" s="3">
        <v>2049</v>
      </c>
      <c r="V31" s="3">
        <f t="shared" si="4"/>
        <v>4.5294244807912207</v>
      </c>
      <c r="W31" s="3">
        <f t="shared" si="4"/>
        <v>8.3030437136129507</v>
      </c>
      <c r="X31" s="3">
        <f t="shared" si="4"/>
        <v>12.076662946434695</v>
      </c>
      <c r="Z31" s="3">
        <v>2049</v>
      </c>
      <c r="AA31" s="3">
        <f t="shared" si="5"/>
        <v>248.04881344086795</v>
      </c>
      <c r="AB31" s="3">
        <f t="shared" si="5"/>
        <v>454.70680653661691</v>
      </c>
      <c r="AC31" s="3">
        <f t="shared" si="5"/>
        <v>661.36479963236673</v>
      </c>
    </row>
    <row r="32" spans="1:29" x14ac:dyDescent="0.25">
      <c r="A32" s="3">
        <v>2047</v>
      </c>
      <c r="B32" s="3">
        <v>0.71803543803739189</v>
      </c>
      <c r="C32" s="3">
        <v>1.0249833550885112</v>
      </c>
      <c r="D32" s="3">
        <v>1.3319312721396304</v>
      </c>
      <c r="F32" s="3">
        <v>2050</v>
      </c>
      <c r="G32" s="3">
        <f>(B35-$B$6)*$B$2*Output!$AA$98*$D$2/Output!$AA$95/1000000</f>
        <v>66.441804419690271</v>
      </c>
      <c r="H32" s="3">
        <f>(C35-$B$6)*$B$2*Output!$AA$98*$D$2/Output!$AA$95/1000000</f>
        <v>121.69676372013541</v>
      </c>
      <c r="I32" s="3">
        <f>(D35-$B$6)*$B$2*Output!$AA$98*$D$2/Output!$AA$95/1000000</f>
        <v>176.9517230205806</v>
      </c>
      <c r="K32" s="3">
        <v>2050</v>
      </c>
      <c r="L32" s="3">
        <f>(B35-$B$6)*$B$2*Output!$AA$101*$E$2/Output!$AA$95/1000000</f>
        <v>103.57603287373917</v>
      </c>
      <c r="M32" s="3">
        <f>(C35-$B$6)*$B$2*Output!$AA$101*$E$2/Output!$AA$95/1000000</f>
        <v>189.71290906074364</v>
      </c>
      <c r="N32" s="3">
        <f>(D35-$B$6)*$B$2*Output!$AA$101*$E$2/Output!$AA$95/1000000</f>
        <v>275.84978524774817</v>
      </c>
      <c r="P32" s="3">
        <v>2050</v>
      </c>
      <c r="Q32" s="3">
        <f t="shared" si="3"/>
        <v>95.296366885332205</v>
      </c>
      <c r="R32" s="3">
        <f t="shared" si="3"/>
        <v>91.384687204366571</v>
      </c>
      <c r="S32" s="3">
        <f t="shared" si="3"/>
        <v>87.473007523400938</v>
      </c>
      <c r="U32" s="3">
        <v>2050</v>
      </c>
      <c r="V32" s="3">
        <f t="shared" si="4"/>
        <v>4.7036331146677952</v>
      </c>
      <c r="W32" s="3">
        <f t="shared" si="4"/>
        <v>8.6153127956334288</v>
      </c>
      <c r="X32" s="3">
        <f t="shared" si="4"/>
        <v>12.526992476599062</v>
      </c>
      <c r="Z32" s="3">
        <v>2050</v>
      </c>
      <c r="AA32" s="3">
        <f t="shared" si="5"/>
        <v>257.58915241936228</v>
      </c>
      <c r="AB32" s="3">
        <f t="shared" si="5"/>
        <v>471.8078699494057</v>
      </c>
      <c r="AC32" s="3">
        <f t="shared" si="5"/>
        <v>686.02658747944929</v>
      </c>
    </row>
    <row r="33" spans="1:29" x14ac:dyDescent="0.25">
      <c r="A33" s="3">
        <v>2048</v>
      </c>
      <c r="B33" s="3">
        <v>0.73324524795561663</v>
      </c>
      <c r="C33" s="3">
        <v>1.0511929339862809</v>
      </c>
      <c r="D33" s="3">
        <v>1.3691406200169451</v>
      </c>
    </row>
    <row r="34" spans="1:29" x14ac:dyDescent="0.25">
      <c r="A34" s="3">
        <v>2049</v>
      </c>
      <c r="B34" s="3">
        <v>0.74845505787384126</v>
      </c>
      <c r="C34" s="3">
        <v>1.0779222602608167</v>
      </c>
      <c r="D34" s="3">
        <v>1.4073894626477923</v>
      </c>
    </row>
    <row r="35" spans="1:29" x14ac:dyDescent="0.25">
      <c r="A35" s="3">
        <v>2050</v>
      </c>
      <c r="B35" s="3">
        <v>0.76366486779206588</v>
      </c>
      <c r="C35" s="3">
        <v>1.105185853776135</v>
      </c>
      <c r="D35" s="3">
        <v>1.4467068397602041</v>
      </c>
    </row>
    <row r="36" spans="1:29" x14ac:dyDescent="0.25">
      <c r="G36" s="1" t="s">
        <v>48</v>
      </c>
      <c r="H36" s="1"/>
      <c r="I36" s="1"/>
      <c r="J36" s="1"/>
      <c r="K36" s="1"/>
      <c r="L36" s="1"/>
      <c r="M36" s="1"/>
      <c r="N36" s="1"/>
      <c r="O36" s="1"/>
    </row>
    <row r="37" spans="1:29" x14ac:dyDescent="0.25">
      <c r="B37" s="1" t="s">
        <v>46</v>
      </c>
      <c r="C37" s="1"/>
      <c r="D37" s="1"/>
      <c r="G37" s="1" t="s">
        <v>30</v>
      </c>
      <c r="H37" s="1"/>
      <c r="I37" s="1"/>
      <c r="J37" s="1" t="s">
        <v>31</v>
      </c>
      <c r="K37" s="1"/>
      <c r="L37" s="1"/>
      <c r="M37" s="1" t="s">
        <v>32</v>
      </c>
      <c r="N37" s="1"/>
      <c r="O37" s="1"/>
      <c r="R37" s="1" t="s">
        <v>47</v>
      </c>
      <c r="S37" s="1"/>
      <c r="T37" s="1"/>
      <c r="AA37" s="2" t="s">
        <v>50</v>
      </c>
      <c r="AB37" s="2"/>
      <c r="AC37" s="2"/>
    </row>
    <row r="38" spans="1:29" x14ac:dyDescent="0.25">
      <c r="A38" s="3" t="s">
        <v>29</v>
      </c>
      <c r="B38" s="3" t="s">
        <v>33</v>
      </c>
      <c r="C38" s="3" t="s">
        <v>34</v>
      </c>
      <c r="D38" s="3" t="s">
        <v>35</v>
      </c>
      <c r="F38" s="3" t="s">
        <v>29</v>
      </c>
      <c r="G38" s="3" t="s">
        <v>33</v>
      </c>
      <c r="H38" s="3" t="s">
        <v>34</v>
      </c>
      <c r="I38" s="3" t="s">
        <v>35</v>
      </c>
      <c r="J38" s="3" t="s">
        <v>33</v>
      </c>
      <c r="K38" s="3" t="s">
        <v>34</v>
      </c>
      <c r="L38" s="3" t="s">
        <v>35</v>
      </c>
      <c r="M38" s="3" t="s">
        <v>33</v>
      </c>
      <c r="N38" s="3" t="s">
        <v>34</v>
      </c>
      <c r="O38" s="3" t="s">
        <v>35</v>
      </c>
      <c r="Q38" s="3" t="s">
        <v>29</v>
      </c>
      <c r="R38" s="3" t="s">
        <v>33</v>
      </c>
      <c r="S38" s="3" t="s">
        <v>34</v>
      </c>
      <c r="T38" s="3" t="s">
        <v>35</v>
      </c>
      <c r="Z38" s="3" t="s">
        <v>29</v>
      </c>
      <c r="AA38" s="3" t="s">
        <v>30</v>
      </c>
      <c r="AB38" s="3" t="s">
        <v>31</v>
      </c>
      <c r="AC38" s="3" t="s">
        <v>32</v>
      </c>
    </row>
    <row r="39" spans="1:29" x14ac:dyDescent="0.25">
      <c r="A39" s="3">
        <v>2024</v>
      </c>
      <c r="B39" s="3">
        <f>Output!AA112</f>
        <v>0.22271659888530143</v>
      </c>
      <c r="C39" s="3">
        <f>Output!AA142</f>
        <v>0.22271659888530143</v>
      </c>
      <c r="D39" s="3">
        <f>Output!AA172</f>
        <v>0.22271659888530143</v>
      </c>
      <c r="F39" s="3">
        <v>2024</v>
      </c>
      <c r="G39" s="3">
        <f>((G6*B39+L6*R39)*1000000)/10^9</f>
        <v>1.3717912336288886E-3</v>
      </c>
      <c r="H39" s="3">
        <f>((G6*C39+L6*S39)*1000000)/10^9</f>
        <v>1.3717912336288886E-3</v>
      </c>
      <c r="I39" s="3">
        <f>((G6*D39+L6*T39)*1000000)/10^9</f>
        <v>1.3717912336288886E-3</v>
      </c>
      <c r="J39" s="3">
        <f>((H6*B39+M6*R39)*1000000)/10^9</f>
        <v>2.7044136929347327E-3</v>
      </c>
      <c r="K39" s="3">
        <f>((H6*C39+M6*S39)*1000000)/10^9</f>
        <v>2.7044136929347327E-3</v>
      </c>
      <c r="L39" s="3">
        <f>((H6*D39+M6*T39)*1000000)/10^9</f>
        <v>2.7044136929347327E-3</v>
      </c>
      <c r="M39" s="3">
        <f>((I6*B39+N6*R39)*1000000)/10^9</f>
        <v>4.0370361522405925E-3</v>
      </c>
      <c r="N39" s="3">
        <f>((I6*C39+N6*S39)*1000000)/10^9</f>
        <v>4.0370361522405925E-3</v>
      </c>
      <c r="O39" s="3">
        <f>((I6*D39+N6*T39)*1000000)/10^9</f>
        <v>4.0370361522405925E-3</v>
      </c>
      <c r="Q39" s="3">
        <v>2024</v>
      </c>
      <c r="R39" s="3">
        <f>Output!AA232</f>
        <v>0.21472796347525572</v>
      </c>
      <c r="S39" s="3">
        <f>Output!AA262</f>
        <v>0.21472796347525572</v>
      </c>
      <c r="T39" s="3">
        <f>Output!AA292</f>
        <v>0.21472796347525572</v>
      </c>
      <c r="Z39" s="3">
        <v>2024</v>
      </c>
      <c r="AA39" s="3">
        <f>0.181/10^3*AA6</f>
        <v>1.7268013551076131E-3</v>
      </c>
      <c r="AB39" s="3">
        <f t="shared" ref="AB39:AC39" si="6">0.181/10^3*AB6</f>
        <v>3.404297326917132E-3</v>
      </c>
      <c r="AC39" s="3">
        <f t="shared" si="6"/>
        <v>5.0817932987267935E-3</v>
      </c>
    </row>
    <row r="40" spans="1:29" x14ac:dyDescent="0.25">
      <c r="A40" s="3">
        <v>2025</v>
      </c>
      <c r="B40" s="3">
        <f>Output!AA113</f>
        <v>0.21535180325591224</v>
      </c>
      <c r="C40" s="3">
        <f>Output!AA143</f>
        <v>0.21081840705424032</v>
      </c>
      <c r="D40" s="3">
        <f>Output!AA173</f>
        <v>0.20754932420292335</v>
      </c>
      <c r="F40" s="3">
        <v>2025</v>
      </c>
      <c r="G40" s="3">
        <f>G39+((G7-G6)*B40+(L7-L6)*R40)*1000000/10^9</f>
        <v>2.6994024133153993E-3</v>
      </c>
      <c r="H40" s="3">
        <f>H39+((G7-G6)*C40+(L7-L6)*S40)*1000000/10^9</f>
        <v>2.6722806250409955E-3</v>
      </c>
      <c r="I40" s="3">
        <f>I39+((G7-G6)*D40+(L7-L6)*T40)*1000000/10^9</f>
        <v>2.6527227992960926E-3</v>
      </c>
      <c r="J40" s="3">
        <f>J39+((H7-H6)*B40+(M7-M6)*R40)*1000000/10^9</f>
        <v>5.5694362864975241E-3</v>
      </c>
      <c r="K40" s="3">
        <f>K39+((H7-H6)*C40+(M7-M6)*S40)*1000000/10^9</f>
        <v>5.5109066978853358E-3</v>
      </c>
      <c r="L40" s="3">
        <f>L39+((H7-H6)*D40+(M7-M6)*T40)*1000000/10^9</f>
        <v>5.468700355021199E-3</v>
      </c>
      <c r="M40" s="3">
        <f>M39+((I7-I6)*B40+(N7-N6)*R40)*1000000/10^9</f>
        <v>8.4394701596796524E-3</v>
      </c>
      <c r="N40" s="3">
        <f>N39+((I7-I6)*C40+(N7-N6)*S40)*1000000/10^9</f>
        <v>8.3495327707296813E-3</v>
      </c>
      <c r="O40" s="3">
        <f>O39+((I7-I6)*D40+(N7-N6)*T40)*1000000/10^9</f>
        <v>8.2846779107463107E-3</v>
      </c>
      <c r="Q40" s="3">
        <v>2025</v>
      </c>
      <c r="R40" s="3">
        <f>Output!AA233</f>
        <v>0.20793555092453597</v>
      </c>
      <c r="S40" s="3">
        <f>Output!AA263</f>
        <v>0.20377357206070032</v>
      </c>
      <c r="T40" s="3">
        <f>Output!AA293</f>
        <v>0.20077232241781867</v>
      </c>
      <c r="Z40" s="3">
        <v>2025</v>
      </c>
      <c r="AA40" s="3">
        <f t="shared" ref="AA40:AC55" si="7">0.181/10^3*AA7</f>
        <v>3.4536027102152261E-3</v>
      </c>
      <c r="AB40" s="3">
        <f t="shared" si="7"/>
        <v>7.1307836451071993E-3</v>
      </c>
      <c r="AC40" s="3">
        <f t="shared" si="7"/>
        <v>1.0807964579999453E-2</v>
      </c>
    </row>
    <row r="41" spans="1:29" x14ac:dyDescent="0.25">
      <c r="A41" s="3">
        <v>2026</v>
      </c>
      <c r="B41" s="3">
        <f>Output!AA114</f>
        <v>0.20855572004508693</v>
      </c>
      <c r="C41" s="3">
        <f>Output!AA144</f>
        <v>0.20094965509448992</v>
      </c>
      <c r="D41" s="3">
        <f>Output!AA174</f>
        <v>0.19543237692009854</v>
      </c>
      <c r="F41" s="3">
        <v>2026</v>
      </c>
      <c r="G41" s="3">
        <f t="shared" ref="G41:G65" si="8">G40+((G8-G7)*B41+(L8-L7)*R41)*1000000/10^9</f>
        <v>3.9862363142014511E-3</v>
      </c>
      <c r="H41" s="3">
        <f t="shared" ref="H41:H65" si="9">H40+((G8-G7)*C41+(L8-L7)*S41)*1000000/10^9</f>
        <v>3.9136099915747713E-3</v>
      </c>
      <c r="I41" s="3">
        <f t="shared" ref="I41:I65" si="10">I40+((G8-G7)*D41+(L8-L7)*T41)*1000000/10^9</f>
        <v>3.861044141858427E-3</v>
      </c>
      <c r="J41" s="3">
        <f t="shared" ref="J41:J65" si="11">J40+((H8-H7)*B41+(M8-M7)*R41)*1000000/10^9</f>
        <v>8.6170045058625629E-3</v>
      </c>
      <c r="K41" s="3">
        <f t="shared" ref="K41:K65" si="12">K40+((H8-H7)*C41+(M8-M7)*S41)*1000000/10^9</f>
        <v>8.450707960976132E-3</v>
      </c>
      <c r="L41" s="3">
        <f t="shared" ref="L41:L65" si="13">L40+((H8-H7)*D41+(M8-M7)*T41)*1000000/10^9</f>
        <v>8.3303297539964009E-3</v>
      </c>
      <c r="M41" s="3">
        <f t="shared" ref="M41:M65" si="14">M40+((I8-I7)*B41+(N8-N7)*R41)*1000000/10^9</f>
        <v>1.3247772697523677E-2</v>
      </c>
      <c r="N41" s="3">
        <f t="shared" ref="N41:N65" si="15">N40+((I8-I7)*C41+(N8-N7)*S41)*1000000/10^9</f>
        <v>1.2987805930377497E-2</v>
      </c>
      <c r="O41" s="3">
        <f t="shared" ref="O41:O65" si="16">O40+((I8-I7)*D41+(N8-N7)*T41)*1000000/10^9</f>
        <v>1.2799615366134377E-2</v>
      </c>
      <c r="Q41" s="3">
        <v>2026</v>
      </c>
      <c r="R41" s="3">
        <f>Output!AA234</f>
        <v>0.20166535039570949</v>
      </c>
      <c r="S41" s="3">
        <f>Output!AA264</f>
        <v>0.19468244394917583</v>
      </c>
      <c r="T41" s="3">
        <f>Output!AA294</f>
        <v>0.18961719173511832</v>
      </c>
      <c r="Z41" s="3">
        <v>2026</v>
      </c>
      <c r="AA41" s="3">
        <f t="shared" si="7"/>
        <v>5.1804040653226982E-3</v>
      </c>
      <c r="AB41" s="3">
        <f t="shared" si="7"/>
        <v>1.1220312936617854E-2</v>
      </c>
      <c r="AC41" s="3">
        <f t="shared" si="7"/>
        <v>1.7260221807913013E-2</v>
      </c>
    </row>
    <row r="42" spans="1:29" x14ac:dyDescent="0.25">
      <c r="A42" s="3">
        <v>2027</v>
      </c>
      <c r="B42" s="3">
        <f>Output!AA115</f>
        <v>0.20226167024485489</v>
      </c>
      <c r="C42" s="3">
        <f>Output!AA145</f>
        <v>0.19158285028529665</v>
      </c>
      <c r="D42" s="3">
        <f>Output!AA175</f>
        <v>0.18381737678783086</v>
      </c>
      <c r="F42" s="3">
        <v>2027</v>
      </c>
      <c r="G42" s="3">
        <f t="shared" si="8"/>
        <v>5.2352967922061084E-3</v>
      </c>
      <c r="H42" s="3">
        <f t="shared" si="9"/>
        <v>5.0987826730844298E-3</v>
      </c>
      <c r="I42" s="3">
        <f t="shared" si="10"/>
        <v>4.9997586011701033E-3</v>
      </c>
      <c r="J42" s="3">
        <f t="shared" si="11"/>
        <v>1.1871016135251237E-2</v>
      </c>
      <c r="K42" s="3">
        <f t="shared" si="12"/>
        <v>1.1538281186114881E-2</v>
      </c>
      <c r="L42" s="3">
        <f t="shared" si="13"/>
        <v>1.1296871533520559E-2</v>
      </c>
      <c r="M42" s="3">
        <f t="shared" si="14"/>
        <v>1.8506735478296371E-2</v>
      </c>
      <c r="N42" s="3">
        <f t="shared" si="15"/>
        <v>1.7977779699145342E-2</v>
      </c>
      <c r="O42" s="3">
        <f t="shared" si="16"/>
        <v>1.7593984465871022E-2</v>
      </c>
      <c r="Q42" s="3">
        <v>2027</v>
      </c>
      <c r="R42" s="3">
        <f>Output!AA235</f>
        <v>0.19585614555102851</v>
      </c>
      <c r="S42" s="3">
        <f>Output!AA265</f>
        <v>0.18605223232897297</v>
      </c>
      <c r="T42" s="3">
        <f>Output!AA295</f>
        <v>0.17892297754373956</v>
      </c>
      <c r="Z42" s="3">
        <v>2027</v>
      </c>
      <c r="AA42" s="3">
        <f t="shared" si="7"/>
        <v>6.9072054204303117E-3</v>
      </c>
      <c r="AB42" s="3">
        <f t="shared" si="7"/>
        <v>1.5718919521417032E-2</v>
      </c>
      <c r="AC42" s="3">
        <f t="shared" si="7"/>
        <v>2.4530633622403899E-2</v>
      </c>
    </row>
    <row r="43" spans="1:29" x14ac:dyDescent="0.25">
      <c r="A43" s="3">
        <v>2028</v>
      </c>
      <c r="B43" s="3">
        <f>Output!AA116</f>
        <v>0.19641082451053837</v>
      </c>
      <c r="C43" s="3">
        <f>Output!AA146</f>
        <v>0.1826593358020551</v>
      </c>
      <c r="D43" s="3">
        <f>Output!AA176</f>
        <v>0.17264575324155107</v>
      </c>
      <c r="F43" s="3">
        <v>2028</v>
      </c>
      <c r="G43" s="3">
        <f t="shared" si="8"/>
        <v>6.449235745927046E-3</v>
      </c>
      <c r="H43" s="3">
        <f t="shared" si="9"/>
        <v>6.2304510842324974E-3</v>
      </c>
      <c r="I43" s="3">
        <f t="shared" si="10"/>
        <v>6.0715191079585007E-3</v>
      </c>
      <c r="J43" s="3">
        <f t="shared" si="11"/>
        <v>1.5357576698211427E-2</v>
      </c>
      <c r="K43" s="3">
        <f t="shared" si="12"/>
        <v>1.4788552083644461E-2</v>
      </c>
      <c r="L43" s="3">
        <f t="shared" si="13"/>
        <v>1.437508061846081E-2</v>
      </c>
      <c r="M43" s="3">
        <f t="shared" si="14"/>
        <v>2.4265917650495801E-2</v>
      </c>
      <c r="N43" s="3">
        <f t="shared" si="15"/>
        <v>2.3346653083056418E-2</v>
      </c>
      <c r="O43" s="3">
        <f t="shared" si="16"/>
        <v>2.2678642128963117E-2</v>
      </c>
      <c r="Q43" s="3">
        <v>2028</v>
      </c>
      <c r="R43" s="3">
        <f>Output!AA236</f>
        <v>0.19045392659972682</v>
      </c>
      <c r="S43" s="3">
        <f>Output!AA266</f>
        <v>0.17782908579497331</v>
      </c>
      <c r="T43" s="3">
        <f>Output!AA296</f>
        <v>0.16863590763138797</v>
      </c>
      <c r="Z43" s="3">
        <v>2028</v>
      </c>
      <c r="AA43" s="3">
        <f t="shared" si="7"/>
        <v>8.6340067755379234E-3</v>
      </c>
      <c r="AB43" s="3">
        <f t="shared" si="7"/>
        <v>2.067847493096223E-2</v>
      </c>
      <c r="AC43" s="3">
        <f t="shared" si="7"/>
        <v>3.2722943086386541E-2</v>
      </c>
    </row>
    <row r="44" spans="1:29" x14ac:dyDescent="0.25">
      <c r="A44" s="3">
        <v>2029</v>
      </c>
      <c r="B44" s="3">
        <f>Output!AA117</f>
        <v>0.19095134056039054</v>
      </c>
      <c r="C44" s="3">
        <f>Output!AA147</f>
        <v>0.1741271831029822</v>
      </c>
      <c r="D44" s="3">
        <f>Output!AA177</f>
        <v>0.16186540521940376</v>
      </c>
      <c r="F44" s="3">
        <v>2029</v>
      </c>
      <c r="G44" s="3">
        <f t="shared" si="8"/>
        <v>7.6303949179208604E-3</v>
      </c>
      <c r="H44" s="3">
        <f t="shared" si="9"/>
        <v>7.3109569675755704E-3</v>
      </c>
      <c r="I44" s="3">
        <f t="shared" si="10"/>
        <v>7.0786668887153643E-3</v>
      </c>
      <c r="J44" s="3">
        <f t="shared" si="11"/>
        <v>1.9105266459344052E-2</v>
      </c>
      <c r="K44" s="3">
        <f t="shared" si="12"/>
        <v>1.8216879892345252E-2</v>
      </c>
      <c r="L44" s="3">
        <f t="shared" si="13"/>
        <v>1.757065113544589E-2</v>
      </c>
      <c r="M44" s="3">
        <f t="shared" si="14"/>
        <v>3.058013800076724E-2</v>
      </c>
      <c r="N44" s="3">
        <f t="shared" si="15"/>
        <v>2.9122802817114934E-2</v>
      </c>
      <c r="O44" s="3">
        <f t="shared" si="16"/>
        <v>2.8062635382176418E-2</v>
      </c>
      <c r="Q44" s="3">
        <v>2029</v>
      </c>
      <c r="R44" s="3">
        <f>Output!AA237</f>
        <v>0.18541109837690026</v>
      </c>
      <c r="S44" s="3">
        <f>Output!AA267</f>
        <v>0.16996532998944883</v>
      </c>
      <c r="T44" s="3">
        <f>Output!AA297</f>
        <v>0.15870814925468757</v>
      </c>
      <c r="Z44" s="3">
        <v>2029</v>
      </c>
      <c r="AA44" s="3">
        <f t="shared" si="7"/>
        <v>1.0360808130645537E-2</v>
      </c>
      <c r="AB44" s="3">
        <f t="shared" si="7"/>
        <v>2.6157428074189075E-2</v>
      </c>
      <c r="AC44" s="3">
        <f t="shared" si="7"/>
        <v>4.1954048017732615E-2</v>
      </c>
    </row>
    <row r="45" spans="1:29" x14ac:dyDescent="0.25">
      <c r="A45" s="3">
        <v>2030</v>
      </c>
      <c r="B45" s="3">
        <f>Output!AA118</f>
        <v>0.18583223871302643</v>
      </c>
      <c r="C45" s="3">
        <f>Output!AA148</f>
        <v>0.16593549876672922</v>
      </c>
      <c r="D45" s="3">
        <f>Output!AA178</f>
        <v>0.15142552556007638</v>
      </c>
      <c r="F45" s="3">
        <v>2030</v>
      </c>
      <c r="G45" s="3">
        <f t="shared" si="8"/>
        <v>8.7808110553242724E-3</v>
      </c>
      <c r="H45" s="3">
        <f t="shared" si="9"/>
        <v>8.3423375863152203E-3</v>
      </c>
      <c r="I45" s="3">
        <f t="shared" si="10"/>
        <v>8.0232392066422655E-3</v>
      </c>
      <c r="J45" s="3">
        <f t="shared" si="11"/>
        <v>2.3145317959927619E-2</v>
      </c>
      <c r="K45" s="3">
        <f t="shared" si="12"/>
        <v>2.1838900377747016E-2</v>
      </c>
      <c r="L45" s="3">
        <f t="shared" si="13"/>
        <v>2.0887816712646144E-2</v>
      </c>
      <c r="M45" s="3">
        <f t="shared" si="14"/>
        <v>3.7509824864530972E-2</v>
      </c>
      <c r="N45" s="3">
        <f t="shared" si="15"/>
        <v>3.5335463169178828E-2</v>
      </c>
      <c r="O45" s="3">
        <f t="shared" si="16"/>
        <v>3.3752394218650034E-2</v>
      </c>
      <c r="Q45" s="3">
        <v>2030</v>
      </c>
      <c r="R45" s="3">
        <f>Output!AA238</f>
        <v>0.18068085763876404</v>
      </c>
      <c r="S45" s="3">
        <f>Output!AA268</f>
        <v>0.16241424086143866</v>
      </c>
      <c r="T45" s="3">
        <f>Output!AA298</f>
        <v>0.14909305755550151</v>
      </c>
      <c r="Z45" s="3">
        <v>2030</v>
      </c>
      <c r="AA45" s="3">
        <f t="shared" si="7"/>
        <v>1.2087609485753008E-2</v>
      </c>
      <c r="AB45" s="3">
        <f t="shared" si="7"/>
        <v>3.2221639257507553E-2</v>
      </c>
      <c r="AC45" s="3">
        <f t="shared" si="7"/>
        <v>5.2355669029262523E-2</v>
      </c>
    </row>
    <row r="46" spans="1:29" x14ac:dyDescent="0.25">
      <c r="A46" s="3">
        <v>2031</v>
      </c>
      <c r="B46" s="3">
        <f>Output!AA119</f>
        <v>0.18264475785593992</v>
      </c>
      <c r="C46" s="3">
        <f>Output!AA149</f>
        <v>0.15967526290068149</v>
      </c>
      <c r="D46" s="3">
        <f>Output!AA179</f>
        <v>0.14291709437095421</v>
      </c>
      <c r="F46" s="3">
        <v>2031</v>
      </c>
      <c r="G46" s="3">
        <f t="shared" si="8"/>
        <v>9.9121266077330881E-3</v>
      </c>
      <c r="H46" s="3">
        <f t="shared" si="9"/>
        <v>9.336234357917552E-3</v>
      </c>
      <c r="I46" s="3">
        <f t="shared" si="10"/>
        <v>8.9168774792053075E-3</v>
      </c>
      <c r="J46" s="3">
        <f t="shared" si="11"/>
        <v>2.4631112138907417E-2</v>
      </c>
      <c r="K46" s="3">
        <f t="shared" si="12"/>
        <v>2.3144217921211602E-2</v>
      </c>
      <c r="L46" s="3">
        <f t="shared" si="13"/>
        <v>2.2061461449219097E-2</v>
      </c>
      <c r="M46" s="3">
        <f t="shared" si="14"/>
        <v>3.9350097670081741E-2</v>
      </c>
      <c r="N46" s="3">
        <f t="shared" si="15"/>
        <v>3.6952201484505655E-2</v>
      </c>
      <c r="O46" s="3">
        <f t="shared" si="16"/>
        <v>3.520604541923289E-2</v>
      </c>
      <c r="Q46" s="3">
        <v>2031</v>
      </c>
      <c r="R46" s="3">
        <f>Output!AA239</f>
        <v>0.17774645470090902</v>
      </c>
      <c r="S46" s="3">
        <f>Output!AA269</f>
        <v>0.1566588311480617</v>
      </c>
      <c r="T46" s="3">
        <f>Output!AA299</f>
        <v>0.14127364527094866</v>
      </c>
      <c r="Z46" s="3">
        <v>2031</v>
      </c>
      <c r="AA46" s="3">
        <f t="shared" si="7"/>
        <v>1.3814410840860623E-2</v>
      </c>
      <c r="AB46" s="3">
        <f t="shared" si="7"/>
        <v>3.4489504660940404E-2</v>
      </c>
      <c r="AC46" s="3">
        <f t="shared" si="7"/>
        <v>5.5164598481020177E-2</v>
      </c>
    </row>
    <row r="47" spans="1:29" x14ac:dyDescent="0.25">
      <c r="A47" s="3">
        <v>2032</v>
      </c>
      <c r="B47" s="3">
        <f>Output!AA120</f>
        <v>0.17948125728891268</v>
      </c>
      <c r="C47" s="3">
        <f>Output!AA150</f>
        <v>0.15343909358472918</v>
      </c>
      <c r="D47" s="3">
        <f>Output!AA180</f>
        <v>0.13443272973192752</v>
      </c>
      <c r="F47" s="3">
        <v>2032</v>
      </c>
      <c r="G47" s="3">
        <f t="shared" si="8"/>
        <v>1.1024485065978121E-2</v>
      </c>
      <c r="H47" s="3">
        <f t="shared" si="9"/>
        <v>1.0292791289278229E-2</v>
      </c>
      <c r="I47" s="3">
        <f t="shared" si="10"/>
        <v>9.7597257133001554E-3</v>
      </c>
      <c r="J47" s="3">
        <f t="shared" si="11"/>
        <v>2.611950279723314E-2</v>
      </c>
      <c r="K47" s="3">
        <f t="shared" si="12"/>
        <v>2.4424138427268767E-2</v>
      </c>
      <c r="L47" s="3">
        <f t="shared" si="13"/>
        <v>2.3189234091854735E-2</v>
      </c>
      <c r="M47" s="3">
        <f t="shared" si="14"/>
        <v>4.1214520528488161E-2</v>
      </c>
      <c r="N47" s="3">
        <f t="shared" si="15"/>
        <v>3.8555485565259312E-2</v>
      </c>
      <c r="O47" s="3">
        <f t="shared" si="16"/>
        <v>3.6618742470409318E-2</v>
      </c>
      <c r="Q47" s="3">
        <v>2032</v>
      </c>
      <c r="R47" s="3">
        <f>Output!AA240</f>
        <v>0.17483407383347596</v>
      </c>
      <c r="S47" s="3">
        <f>Output!AA270</f>
        <v>0.15092552269793072</v>
      </c>
      <c r="T47" s="3">
        <f>Output!AA300</f>
        <v>0.13347633424964178</v>
      </c>
      <c r="Z47" s="3">
        <v>2032</v>
      </c>
      <c r="AA47" s="3">
        <f t="shared" si="7"/>
        <v>1.5541212195968233E-2</v>
      </c>
      <c r="AB47" s="3">
        <f t="shared" si="7"/>
        <v>3.6800050318840205E-2</v>
      </c>
      <c r="AC47" s="3">
        <f t="shared" si="7"/>
        <v>5.8058888441712468E-2</v>
      </c>
    </row>
    <row r="48" spans="1:29" x14ac:dyDescent="0.25">
      <c r="A48" s="3">
        <v>2033</v>
      </c>
      <c r="B48" s="3">
        <f>Output!AA121</f>
        <v>0.17634242709223419</v>
      </c>
      <c r="C48" s="3">
        <f>Output!AA151</f>
        <v>0.14722759463912563</v>
      </c>
      <c r="D48" s="3">
        <f>Output!AA181</f>
        <v>0.12597303546324953</v>
      </c>
      <c r="F48" s="3">
        <v>2033</v>
      </c>
      <c r="G48" s="3">
        <f t="shared" si="8"/>
        <v>1.2118034049354371E-2</v>
      </c>
      <c r="H48" s="3">
        <f t="shared" si="9"/>
        <v>1.1212155999692251E-2</v>
      </c>
      <c r="I48" s="3">
        <f t="shared" si="10"/>
        <v>1.0551931528221809E-2</v>
      </c>
      <c r="J48" s="3">
        <f t="shared" si="11"/>
        <v>2.7610575374835175E-2</v>
      </c>
      <c r="K48" s="3">
        <f t="shared" si="12"/>
        <v>2.5677707795767488E-2</v>
      </c>
      <c r="L48" s="3">
        <f t="shared" si="13"/>
        <v>2.426942015064432E-2</v>
      </c>
      <c r="M48" s="3">
        <f t="shared" si="14"/>
        <v>4.3103116700315976E-2</v>
      </c>
      <c r="N48" s="3">
        <f t="shared" si="15"/>
        <v>4.0143259591842728E-2</v>
      </c>
      <c r="O48" s="3">
        <f t="shared" si="16"/>
        <v>3.7986908773066833E-2</v>
      </c>
      <c r="Q48" s="3">
        <v>2033</v>
      </c>
      <c r="R48" s="3">
        <f>Output!AA241</f>
        <v>0.1719443485648158</v>
      </c>
      <c r="S48" s="3">
        <f>Output!AA271</f>
        <v>0.14521486984657256</v>
      </c>
      <c r="T48" s="3">
        <f>Output!AA301</f>
        <v>0.12570167882710773</v>
      </c>
      <c r="Z48" s="3">
        <v>2033</v>
      </c>
      <c r="AA48" s="3">
        <f t="shared" si="7"/>
        <v>1.7268013551075847E-2</v>
      </c>
      <c r="AB48" s="3">
        <f t="shared" si="7"/>
        <v>3.9154573240728643E-2</v>
      </c>
      <c r="AC48" s="3">
        <f t="shared" si="7"/>
        <v>6.1041132930381305E-2</v>
      </c>
    </row>
    <row r="49" spans="1:29" x14ac:dyDescent="0.25">
      <c r="A49" s="3">
        <v>2034</v>
      </c>
      <c r="B49" s="3">
        <f>Output!AA122</f>
        <v>0.1732273184055064</v>
      </c>
      <c r="C49" s="3">
        <f>Output!AA152</f>
        <v>0.14103981720347278</v>
      </c>
      <c r="D49" s="3">
        <f>Output!AA182</f>
        <v>0.11753706270452229</v>
      </c>
      <c r="F49" s="3">
        <v>2034</v>
      </c>
      <c r="G49" s="3">
        <f t="shared" si="8"/>
        <v>1.3192915500498094E-2</v>
      </c>
      <c r="H49" s="3">
        <f t="shared" si="9"/>
        <v>1.2094470431795875E-2</v>
      </c>
      <c r="I49" s="3">
        <f t="shared" si="10"/>
        <v>1.1293636866606525E-2</v>
      </c>
      <c r="J49" s="3">
        <f t="shared" si="11"/>
        <v>2.9104400851892628E-2</v>
      </c>
      <c r="K49" s="3">
        <f t="shared" si="12"/>
        <v>2.690391164927099E-2</v>
      </c>
      <c r="L49" s="3">
        <f t="shared" si="13"/>
        <v>2.530021134140277E-2</v>
      </c>
      <c r="M49" s="3">
        <f t="shared" si="14"/>
        <v>4.5015886203287163E-2</v>
      </c>
      <c r="N49" s="3">
        <f t="shared" si="15"/>
        <v>4.1713352866746115E-2</v>
      </c>
      <c r="O49" s="3">
        <f t="shared" si="16"/>
        <v>3.9306785816199022E-2</v>
      </c>
      <c r="Q49" s="3">
        <v>2034</v>
      </c>
      <c r="R49" s="3">
        <f>Output!AA242</f>
        <v>0.16907640778810565</v>
      </c>
      <c r="S49" s="3">
        <f>Output!AA272</f>
        <v>0.13952600148716449</v>
      </c>
      <c r="T49" s="3">
        <f>Output!AA302</f>
        <v>0.11794880789652376</v>
      </c>
      <c r="Z49" s="3">
        <v>2034</v>
      </c>
      <c r="AA49" s="3">
        <f t="shared" si="7"/>
        <v>1.8994814906183318E-2</v>
      </c>
      <c r="AB49" s="3">
        <f t="shared" si="7"/>
        <v>4.1554409850926177E-2</v>
      </c>
      <c r="AC49" s="3">
        <f t="shared" si="7"/>
        <v>6.4114004795668908E-2</v>
      </c>
    </row>
    <row r="50" spans="1:29" x14ac:dyDescent="0.25">
      <c r="A50" s="3">
        <v>2035</v>
      </c>
      <c r="B50" s="3">
        <f>Output!AA123</f>
        <v>0.1701349823683313</v>
      </c>
      <c r="C50" s="3">
        <f>Output!AA153</f>
        <v>0.13487481241737265</v>
      </c>
      <c r="D50" s="3">
        <f>Output!AA183</f>
        <v>0.10912386259534772</v>
      </c>
      <c r="F50" s="3">
        <v>2035</v>
      </c>
      <c r="G50" s="3">
        <f t="shared" si="8"/>
        <v>1.4249265685250248E-2</v>
      </c>
      <c r="H50" s="3">
        <f t="shared" si="9"/>
        <v>1.2939870851430056E-2</v>
      </c>
      <c r="I50" s="3">
        <f t="shared" si="10"/>
        <v>1.198497799429526E-2</v>
      </c>
      <c r="J50" s="3">
        <f t="shared" si="11"/>
        <v>3.0601034842311334E-2</v>
      </c>
      <c r="K50" s="3">
        <f t="shared" si="12"/>
        <v>2.8101672601843375E-2</v>
      </c>
      <c r="L50" s="3">
        <f t="shared" si="13"/>
        <v>2.62797015195733E-2</v>
      </c>
      <c r="M50" s="3">
        <f t="shared" si="14"/>
        <v>4.6952803999372406E-2</v>
      </c>
      <c r="N50" s="3">
        <f t="shared" si="15"/>
        <v>4.3263474352256692E-2</v>
      </c>
      <c r="O50" s="3">
        <f t="shared" si="16"/>
        <v>4.0574425044851342E-2</v>
      </c>
      <c r="Q50" s="3">
        <v>2035</v>
      </c>
      <c r="R50" s="3">
        <f>Output!AA243</f>
        <v>0.16622938036092053</v>
      </c>
      <c r="S50" s="3">
        <f>Output!AA273</f>
        <v>0.13385804647728144</v>
      </c>
      <c r="T50" s="3">
        <f>Output!AA303</f>
        <v>0.11021685031546481</v>
      </c>
      <c r="Z50" s="3">
        <v>2035</v>
      </c>
      <c r="AA50" s="3">
        <f t="shared" si="7"/>
        <v>2.0721616261290935E-2</v>
      </c>
      <c r="AB50" s="3">
        <f t="shared" si="7"/>
        <v>4.4000937186330032E-2</v>
      </c>
      <c r="AC50" s="3">
        <f t="shared" si="7"/>
        <v>6.7280258111368979E-2</v>
      </c>
    </row>
    <row r="51" spans="1:29" x14ac:dyDescent="0.25">
      <c r="A51" s="3">
        <v>2036</v>
      </c>
      <c r="B51" s="3">
        <f>Output!AA124</f>
        <v>0.16700227663422187</v>
      </c>
      <c r="C51" s="3">
        <f>Output!AA154</f>
        <v>0.13245953140420902</v>
      </c>
      <c r="D51" s="3">
        <f>Output!AA184</f>
        <v>0.10760033783625858</v>
      </c>
      <c r="F51" s="3">
        <v>2036</v>
      </c>
      <c r="G51" s="3">
        <f t="shared" si="8"/>
        <v>1.5286843109980427E-2</v>
      </c>
      <c r="H51" s="3">
        <f t="shared" si="9"/>
        <v>1.3770790622412793E-2</v>
      </c>
      <c r="I51" s="3">
        <f t="shared" si="10"/>
        <v>1.2667173551768109E-2</v>
      </c>
      <c r="J51" s="3">
        <f t="shared" si="11"/>
        <v>3.2099979100493448E-2</v>
      </c>
      <c r="K51" s="3">
        <f t="shared" si="12"/>
        <v>2.9302067280870304E-2</v>
      </c>
      <c r="L51" s="3">
        <f t="shared" si="13"/>
        <v>2.7265240612327934E-2</v>
      </c>
      <c r="M51" s="3">
        <f t="shared" si="14"/>
        <v>4.891311509100648E-2</v>
      </c>
      <c r="N51" s="3">
        <f t="shared" si="15"/>
        <v>4.4833343939327835E-2</v>
      </c>
      <c r="O51" s="3">
        <f t="shared" si="16"/>
        <v>4.1863307672887783E-2</v>
      </c>
      <c r="Q51" s="3">
        <v>2036</v>
      </c>
      <c r="R51" s="3">
        <f>Output!AA244</f>
        <v>0.16334529713611315</v>
      </c>
      <c r="S51" s="3">
        <f>Output!AA274</f>
        <v>0.13163260996944717</v>
      </c>
      <c r="T51" s="3">
        <f>Output!AA304</f>
        <v>0.10881010922185055</v>
      </c>
      <c r="Z51" s="3">
        <v>2036</v>
      </c>
      <c r="AA51" s="3">
        <f t="shared" si="7"/>
        <v>2.2448417616398545E-2</v>
      </c>
      <c r="AB51" s="3">
        <f t="shared" si="7"/>
        <v>4.6495574130587698E-2</v>
      </c>
      <c r="AC51" s="3">
        <f t="shared" si="7"/>
        <v>7.0542730644776702E-2</v>
      </c>
    </row>
    <row r="52" spans="1:29" x14ac:dyDescent="0.25">
      <c r="A52" s="3">
        <v>2037</v>
      </c>
      <c r="B52" s="3">
        <f>Output!AA125</f>
        <v>0.16389087712905004</v>
      </c>
      <c r="C52" s="3">
        <f>Output!AA155</f>
        <v>0.13006547035994676</v>
      </c>
      <c r="D52" s="3">
        <f>Output!AA185</f>
        <v>0.10609803304607081</v>
      </c>
      <c r="F52" s="3">
        <v>2037</v>
      </c>
      <c r="G52" s="3">
        <f t="shared" si="8"/>
        <v>1.6305775267399781E-2</v>
      </c>
      <c r="H52" s="3">
        <f t="shared" si="9"/>
        <v>1.4587356721390382E-2</v>
      </c>
      <c r="I52" s="3">
        <f t="shared" si="10"/>
        <v>1.3340350515671369E-2</v>
      </c>
      <c r="J52" s="3">
        <f t="shared" si="11"/>
        <v>3.3601238005807887E-2</v>
      </c>
      <c r="K52" s="3">
        <f t="shared" si="12"/>
        <v>3.0505167132947559E-2</v>
      </c>
      <c r="L52" s="3">
        <f t="shared" si="13"/>
        <v>2.8257075941651416E-2</v>
      </c>
      <c r="M52" s="3">
        <f t="shared" si="14"/>
        <v>5.0896700744216018E-2</v>
      </c>
      <c r="N52" s="3">
        <f t="shared" si="15"/>
        <v>4.6422977544504765E-2</v>
      </c>
      <c r="O52" s="3">
        <f t="shared" si="16"/>
        <v>4.3173801367631492E-2</v>
      </c>
      <c r="Q52" s="3">
        <v>2037</v>
      </c>
      <c r="R52" s="3">
        <f>Output!AA245</f>
        <v>0.16048078097570284</v>
      </c>
      <c r="S52" s="3">
        <f>Output!AA275</f>
        <v>0.12942666133318598</v>
      </c>
      <c r="T52" s="3">
        <f>Output!AA305</f>
        <v>0.1074228559998094</v>
      </c>
      <c r="Z52" s="3">
        <v>2037</v>
      </c>
      <c r="AA52" s="3">
        <f t="shared" si="7"/>
        <v>2.4175218971506159E-2</v>
      </c>
      <c r="AB52" s="3">
        <f t="shared" si="7"/>
        <v>4.9039782685777321E-2</v>
      </c>
      <c r="AC52" s="3">
        <f t="shared" si="7"/>
        <v>7.3904346400048782E-2</v>
      </c>
    </row>
    <row r="53" spans="1:29" x14ac:dyDescent="0.25">
      <c r="A53" s="3">
        <v>2038</v>
      </c>
      <c r="B53" s="3">
        <f>Output!AA126</f>
        <v>0.16079983499241771</v>
      </c>
      <c r="C53" s="3">
        <f>Output!AA156</f>
        <v>0.12769185294426019</v>
      </c>
      <c r="D53" s="3">
        <f>Output!AA186</f>
        <v>0.10461617188445874</v>
      </c>
      <c r="F53" s="3">
        <v>2038</v>
      </c>
      <c r="G53" s="3">
        <f t="shared" si="8"/>
        <v>1.7306183973478783E-2</v>
      </c>
      <c r="H53" s="3">
        <f t="shared" si="9"/>
        <v>1.5389691480398154E-2</v>
      </c>
      <c r="I53" s="3">
        <f t="shared" si="10"/>
        <v>1.4004631218040371E-2</v>
      </c>
      <c r="J53" s="3">
        <f t="shared" si="11"/>
        <v>3.5104796767031786E-2</v>
      </c>
      <c r="K53" s="3">
        <f t="shared" si="12"/>
        <v>3.1711031745090726E-2</v>
      </c>
      <c r="L53" s="3">
        <f t="shared" si="13"/>
        <v>2.925545296885014E-2</v>
      </c>
      <c r="M53" s="3">
        <f t="shared" si="14"/>
        <v>5.2903409560584799E-2</v>
      </c>
      <c r="N53" s="3">
        <f t="shared" si="15"/>
        <v>4.803237200978331E-2</v>
      </c>
      <c r="O53" s="3">
        <f t="shared" si="16"/>
        <v>4.4506274719659934E-2</v>
      </c>
      <c r="Q53" s="3">
        <v>2038</v>
      </c>
      <c r="R53" s="3">
        <f>Output!AA246</f>
        <v>0.15763496075150552</v>
      </c>
      <c r="S53" s="3">
        <f>Output!AA276</f>
        <v>0.12723948782596176</v>
      </c>
      <c r="T53" s="3">
        <f>Output!AA306</f>
        <v>0.10605437790680518</v>
      </c>
      <c r="Z53" s="3">
        <v>2038</v>
      </c>
      <c r="AA53" s="3">
        <f t="shared" si="7"/>
        <v>2.5902020326613633E-2</v>
      </c>
      <c r="AB53" s="3">
        <f t="shared" si="7"/>
        <v>5.1635069282733731E-2</v>
      </c>
      <c r="AC53" s="3">
        <f t="shared" si="7"/>
        <v>7.7368118238853964E-2</v>
      </c>
    </row>
    <row r="54" spans="1:29" x14ac:dyDescent="0.25">
      <c r="A54" s="3">
        <v>2039</v>
      </c>
      <c r="B54" s="3">
        <f>Output!AA127</f>
        <v>0.15772854640407158</v>
      </c>
      <c r="C54" s="3">
        <f>Output!AA157</f>
        <v>0.12533790281682369</v>
      </c>
      <c r="D54" s="3">
        <f>Output!AA187</f>
        <v>0.1031540642711329</v>
      </c>
      <c r="F54" s="3">
        <v>2039</v>
      </c>
      <c r="G54" s="3">
        <f t="shared" si="8"/>
        <v>1.828818743176128E-2</v>
      </c>
      <c r="H54" s="3">
        <f t="shared" si="9"/>
        <v>1.6177912586915096E-2</v>
      </c>
      <c r="I54" s="3">
        <f t="shared" si="10"/>
        <v>1.4660133862418951E-2</v>
      </c>
      <c r="J54" s="3">
        <f t="shared" si="11"/>
        <v>3.6610623418568293E-2</v>
      </c>
      <c r="K54" s="3">
        <f t="shared" si="12"/>
        <v>3.2919708088830608E-2</v>
      </c>
      <c r="L54" s="3">
        <f t="shared" si="13"/>
        <v>3.0260615775286989E-2</v>
      </c>
      <c r="M54" s="3">
        <f t="shared" si="14"/>
        <v>5.4933059405375323E-2</v>
      </c>
      <c r="N54" s="3">
        <f t="shared" si="15"/>
        <v>4.9661503590746135E-2</v>
      </c>
      <c r="O54" s="3">
        <f t="shared" si="16"/>
        <v>4.586109768815505E-2</v>
      </c>
      <c r="Q54" s="3">
        <v>2039</v>
      </c>
      <c r="R54" s="3">
        <f>Output!AA247</f>
        <v>0.15480728212087377</v>
      </c>
      <c r="S54" s="3">
        <f>Output!AA277</f>
        <v>0.1250703767194791</v>
      </c>
      <c r="T54" s="3">
        <f>Output!AA307</f>
        <v>0.10470404140736654</v>
      </c>
      <c r="Z54" s="3">
        <v>2039</v>
      </c>
      <c r="AA54" s="3">
        <f t="shared" si="7"/>
        <v>2.7628821681721247E-2</v>
      </c>
      <c r="AB54" s="3">
        <f t="shared" si="7"/>
        <v>5.4282986131191813E-2</v>
      </c>
      <c r="AC54" s="3">
        <f t="shared" si="7"/>
        <v>8.0937150580662517E-2</v>
      </c>
    </row>
    <row r="55" spans="1:29" x14ac:dyDescent="0.25">
      <c r="A55" s="3">
        <v>2040</v>
      </c>
      <c r="B55" s="3">
        <f>Output!AA128</f>
        <v>0.15467442356292618</v>
      </c>
      <c r="C55" s="3">
        <f>Output!AA158</f>
        <v>0.12300129095666025</v>
      </c>
      <c r="D55" s="3">
        <f>Output!AA188</f>
        <v>0.10170912240500776</v>
      </c>
      <c r="F55" s="3">
        <v>2040</v>
      </c>
      <c r="G55" s="3">
        <f t="shared" si="8"/>
        <v>1.9251888363763583E-2</v>
      </c>
      <c r="H55" s="3">
        <f t="shared" si="9"/>
        <v>1.6952123794587225E-2</v>
      </c>
      <c r="I55" s="3">
        <f t="shared" si="10"/>
        <v>1.530696117032343E-2</v>
      </c>
      <c r="J55" s="3">
        <f t="shared" si="11"/>
        <v>3.8118649268362136E-2</v>
      </c>
      <c r="K55" s="3">
        <f t="shared" si="12"/>
        <v>3.413121518153818E-2</v>
      </c>
      <c r="L55" s="3">
        <f t="shared" si="13"/>
        <v>3.1272789021447325E-2</v>
      </c>
      <c r="M55" s="3">
        <f t="shared" si="14"/>
        <v>5.6985410172960695E-2</v>
      </c>
      <c r="N55" s="3">
        <f t="shared" si="15"/>
        <v>5.1310306568489131E-2</v>
      </c>
      <c r="O55" s="3">
        <f t="shared" si="16"/>
        <v>4.7238616872571242E-2</v>
      </c>
      <c r="Q55" s="3">
        <v>2040</v>
      </c>
      <c r="R55" s="3">
        <f>Output!AA248</f>
        <v>0.15199536927772714</v>
      </c>
      <c r="S55" s="3">
        <f>Output!AA278</f>
        <v>0.12291718978612957</v>
      </c>
      <c r="T55" s="3">
        <f>Output!AA308</f>
        <v>0.10336947069541307</v>
      </c>
      <c r="Z55" s="3">
        <v>2040</v>
      </c>
      <c r="AA55" s="3">
        <f t="shared" si="7"/>
        <v>2.935562303682886E-2</v>
      </c>
      <c r="AB55" s="3">
        <f t="shared" si="7"/>
        <v>5.6985132610962011E-2</v>
      </c>
      <c r="AC55" s="3">
        <f t="shared" si="7"/>
        <v>8.4614642185095318E-2</v>
      </c>
    </row>
    <row r="56" spans="1:29" x14ac:dyDescent="0.25">
      <c r="A56" s="3">
        <v>2041</v>
      </c>
      <c r="B56" s="3">
        <f>Output!AA129</f>
        <v>0.15184267909506421</v>
      </c>
      <c r="C56" s="3">
        <f>Output!AA159</f>
        <v>0.12088697120974405</v>
      </c>
      <c r="D56" s="3">
        <f>Output!AA189</f>
        <v>0.10048655891216604</v>
      </c>
      <c r="F56" s="3">
        <v>2041</v>
      </c>
      <c r="G56" s="3">
        <f t="shared" si="8"/>
        <v>2.0198617209311247E-2</v>
      </c>
      <c r="H56" s="3">
        <f t="shared" si="9"/>
        <v>1.771365502717525E-2</v>
      </c>
      <c r="I56" s="3">
        <f t="shared" si="10"/>
        <v>1.5946443581579359E-2</v>
      </c>
      <c r="J56" s="3">
        <f t="shared" si="11"/>
        <v>3.9546918781724234E-2</v>
      </c>
      <c r="K56" s="3">
        <f t="shared" si="12"/>
        <v>3.5280088851220588E-2</v>
      </c>
      <c r="L56" s="3">
        <f t="shared" si="13"/>
        <v>3.2237535407514992E-2</v>
      </c>
      <c r="M56" s="3">
        <f t="shared" si="14"/>
        <v>5.8895220354137252E-2</v>
      </c>
      <c r="N56" s="3">
        <f t="shared" si="15"/>
        <v>5.284652267526594E-2</v>
      </c>
      <c r="O56" s="3">
        <f t="shared" si="16"/>
        <v>4.8528627233450666E-2</v>
      </c>
      <c r="Q56" s="3">
        <v>2041</v>
      </c>
      <c r="R56" s="3">
        <f>Output!AA249</f>
        <v>0.14938762195741492</v>
      </c>
      <c r="S56" s="3">
        <f>Output!AA279</f>
        <v>0.12096808918279044</v>
      </c>
      <c r="T56" s="3">
        <f>Output!AA309</f>
        <v>0.10223906550629394</v>
      </c>
      <c r="Z56" s="3">
        <v>2041</v>
      </c>
      <c r="AA56" s="3">
        <f t="shared" ref="AA56:AC65" si="17">0.181/10^3*AA23</f>
        <v>3.1082424391936467E-2</v>
      </c>
      <c r="AB56" s="3">
        <f t="shared" si="17"/>
        <v>5.9590247837704467E-2</v>
      </c>
      <c r="AC56" s="3">
        <f t="shared" si="17"/>
        <v>8.8098071283472593E-2</v>
      </c>
    </row>
    <row r="57" spans="1:29" x14ac:dyDescent="0.25">
      <c r="A57" s="3">
        <v>2042</v>
      </c>
      <c r="B57" s="3">
        <f>Output!AA130</f>
        <v>0.14901602396933711</v>
      </c>
      <c r="C57" s="3">
        <f>Output!AA160</f>
        <v>0.11877765454492654</v>
      </c>
      <c r="D57" s="3">
        <f>Output!AA190</f>
        <v>9.9268998501423025E-2</v>
      </c>
      <c r="F57" s="3">
        <v>2042</v>
      </c>
      <c r="G57" s="3">
        <f t="shared" si="8"/>
        <v>2.1128404440841391E-2</v>
      </c>
      <c r="H57" s="3">
        <f t="shared" si="9"/>
        <v>1.846253624105143E-2</v>
      </c>
      <c r="I57" s="3">
        <f t="shared" si="10"/>
        <v>1.6578611052559002E-2</v>
      </c>
      <c r="J57" s="3">
        <f t="shared" si="11"/>
        <v>4.0975828784505147E-2</v>
      </c>
      <c r="K57" s="3">
        <f t="shared" si="12"/>
        <v>3.6430979959545834E-2</v>
      </c>
      <c r="L57" s="3">
        <f t="shared" si="13"/>
        <v>3.3209059205738113E-2</v>
      </c>
      <c r="M57" s="3">
        <f t="shared" si="14"/>
        <v>6.0823253128168928E-2</v>
      </c>
      <c r="N57" s="3">
        <f t="shared" si="15"/>
        <v>5.4399423678040244E-2</v>
      </c>
      <c r="O57" s="3">
        <f t="shared" si="16"/>
        <v>4.9839507358917262E-2</v>
      </c>
      <c r="Q57" s="3">
        <v>2042</v>
      </c>
      <c r="R57" s="3">
        <f>Output!AA250</f>
        <v>0.14678455342923175</v>
      </c>
      <c r="S57" s="3">
        <f>Output!AA280</f>
        <v>0.1190235881787564</v>
      </c>
      <c r="T57" s="3">
        <f>Output!AA310</f>
        <v>0.10111325991647993</v>
      </c>
      <c r="Z57" s="3">
        <v>2042</v>
      </c>
      <c r="AA57" s="3">
        <f t="shared" si="17"/>
        <v>3.2809225747043945E-2</v>
      </c>
      <c r="AB57" s="3">
        <f t="shared" si="17"/>
        <v>6.2244020276661566E-2</v>
      </c>
      <c r="AC57" s="3">
        <f t="shared" si="17"/>
        <v>9.167881480627918E-2</v>
      </c>
    </row>
    <row r="58" spans="1:29" x14ac:dyDescent="0.25">
      <c r="A58" s="3">
        <v>2043</v>
      </c>
      <c r="B58" s="3">
        <f>Output!AA131</f>
        <v>0.14619532078610672</v>
      </c>
      <c r="C58" s="3">
        <f>Output!AA161</f>
        <v>0.11667428982260576</v>
      </c>
      <c r="D58" s="3">
        <f>Output!AA191</f>
        <v>9.8057476293212917E-2</v>
      </c>
      <c r="F58" s="3">
        <v>2043</v>
      </c>
      <c r="G58" s="3">
        <f t="shared" si="8"/>
        <v>2.2041285691385009E-2</v>
      </c>
      <c r="H58" s="3">
        <f t="shared" si="9"/>
        <v>1.9198803069246765E-2</v>
      </c>
      <c r="I58" s="3">
        <f t="shared" si="10"/>
        <v>1.7203499732358209E-2</v>
      </c>
      <c r="J58" s="3">
        <f t="shared" si="11"/>
        <v>4.2405198895775015E-2</v>
      </c>
      <c r="K58" s="3">
        <f t="shared" si="12"/>
        <v>3.7583810952092976E-2</v>
      </c>
      <c r="L58" s="3">
        <f t="shared" si="13"/>
        <v>3.4187496654468692E-2</v>
      </c>
      <c r="M58" s="3">
        <f t="shared" si="14"/>
        <v>6.2769112100165045E-2</v>
      </c>
      <c r="N58" s="3">
        <f t="shared" si="15"/>
        <v>5.5968818834939198E-2</v>
      </c>
      <c r="O58" s="3">
        <f t="shared" si="16"/>
        <v>5.1171493576579206E-2</v>
      </c>
      <c r="Q58" s="3">
        <v>2043</v>
      </c>
      <c r="R58" s="3">
        <f>Output!AA251</f>
        <v>0.14418695560717651</v>
      </c>
      <c r="S58" s="3">
        <f>Output!AA281</f>
        <v>0.11708455788085027</v>
      </c>
      <c r="T58" s="3">
        <f>Output!AA311</f>
        <v>9.9993004225617813E-2</v>
      </c>
      <c r="Z58" s="3">
        <v>2043</v>
      </c>
      <c r="AA58" s="3">
        <f t="shared" si="17"/>
        <v>3.4536027102151555E-2</v>
      </c>
      <c r="AB58" s="3">
        <f t="shared" si="17"/>
        <v>6.4947809234558493E-2</v>
      </c>
      <c r="AC58" s="3">
        <f t="shared" si="17"/>
        <v>9.5359591366965729E-2</v>
      </c>
    </row>
    <row r="59" spans="1:29" x14ac:dyDescent="0.25">
      <c r="A59" s="3">
        <v>2044</v>
      </c>
      <c r="B59" s="3">
        <f>Output!AA132</f>
        <v>0.1433804832853369</v>
      </c>
      <c r="C59" s="3">
        <f>Output!AA162</f>
        <v>0.1145769633028179</v>
      </c>
      <c r="D59" s="3">
        <f>Output!AA192</f>
        <v>9.6851819767463349E-2</v>
      </c>
      <c r="F59" s="3">
        <v>2044</v>
      </c>
      <c r="G59" s="3">
        <f t="shared" si="8"/>
        <v>2.2937296077935567E-2</v>
      </c>
      <c r="H59" s="3">
        <f t="shared" si="9"/>
        <v>1.9922491660884421E-2</v>
      </c>
      <c r="I59" s="3">
        <f t="shared" si="10"/>
        <v>1.7821144737970446E-2</v>
      </c>
      <c r="J59" s="3">
        <f t="shared" si="11"/>
        <v>4.3834830787499876E-2</v>
      </c>
      <c r="K59" s="3">
        <f t="shared" si="12"/>
        <v>3.8738494319398187E-2</v>
      </c>
      <c r="L59" s="3">
        <f t="shared" si="13"/>
        <v>3.5172981879910345E-2</v>
      </c>
      <c r="M59" s="3">
        <f t="shared" si="14"/>
        <v>6.4732365497064195E-2</v>
      </c>
      <c r="N59" s="3">
        <f t="shared" si="15"/>
        <v>5.7554496977911956E-2</v>
      </c>
      <c r="O59" s="3">
        <f t="shared" si="16"/>
        <v>5.2524819021850258E-2</v>
      </c>
      <c r="Q59" s="3">
        <v>2044</v>
      </c>
      <c r="R59" s="3">
        <f>Output!AA252</f>
        <v>0.14159474930554566</v>
      </c>
      <c r="S59" s="3">
        <f>Output!AA282</f>
        <v>0.11515107748901651</v>
      </c>
      <c r="T59" s="3">
        <f>Output!AA312</f>
        <v>9.8878140055180086E-2</v>
      </c>
      <c r="Z59" s="3">
        <v>2044</v>
      </c>
      <c r="AA59" s="3">
        <f t="shared" si="17"/>
        <v>3.6262828457259165E-2</v>
      </c>
      <c r="AB59" s="3">
        <f t="shared" si="17"/>
        <v>6.7703011992240339E-2</v>
      </c>
      <c r="AC59" s="3">
        <f t="shared" si="17"/>
        <v>9.9143195527221367E-2</v>
      </c>
    </row>
    <row r="60" spans="1:29" x14ac:dyDescent="0.25">
      <c r="A60" s="3">
        <v>2045</v>
      </c>
      <c r="B60" s="3">
        <f>Output!AA133</f>
        <v>0.14057151146702759</v>
      </c>
      <c r="C60" s="3">
        <f>Output!AA163</f>
        <v>0.1124853299454182</v>
      </c>
      <c r="D60" s="3">
        <f>Output!AA193</f>
        <v>9.5652028924174307E-2</v>
      </c>
      <c r="F60" s="3">
        <v>2045</v>
      </c>
      <c r="G60" s="3">
        <f t="shared" si="8"/>
        <v>2.3816470717431901E-2</v>
      </c>
      <c r="H60" s="3">
        <f t="shared" si="9"/>
        <v>2.0633636100773532E-2</v>
      </c>
      <c r="I60" s="3">
        <f t="shared" si="10"/>
        <v>1.8431581186334547E-2</v>
      </c>
      <c r="J60" s="3">
        <f t="shared" si="11"/>
        <v>4.5264508188006231E-2</v>
      </c>
      <c r="K60" s="3">
        <f t="shared" si="12"/>
        <v>3.9894927965832376E-2</v>
      </c>
      <c r="L60" s="3">
        <f t="shared" si="13"/>
        <v>3.6165648359884665E-2</v>
      </c>
      <c r="M60" s="3">
        <f t="shared" si="14"/>
        <v>6.6712545658580591E-2</v>
      </c>
      <c r="N60" s="3">
        <f t="shared" si="15"/>
        <v>5.9156219830891241E-2</v>
      </c>
      <c r="O60" s="3">
        <f t="shared" si="16"/>
        <v>5.3899715533434818E-2</v>
      </c>
      <c r="Q60" s="3">
        <v>2045</v>
      </c>
      <c r="R60" s="3">
        <f>Output!AA253</f>
        <v>0.1390079345100983</v>
      </c>
      <c r="S60" s="3">
        <f>Output!AA283</f>
        <v>0.11322283021771831</v>
      </c>
      <c r="T60" s="3">
        <f>Output!AA313</f>
        <v>9.7768667390925865E-2</v>
      </c>
      <c r="Z60" s="3">
        <v>2045</v>
      </c>
      <c r="AA60" s="3">
        <f t="shared" si="17"/>
        <v>3.7989629812366782E-2</v>
      </c>
      <c r="AB60" s="3">
        <f t="shared" si="17"/>
        <v>7.0511064865529757E-2</v>
      </c>
      <c r="AC60" s="3">
        <f t="shared" si="17"/>
        <v>0.10303249991869302</v>
      </c>
    </row>
    <row r="61" spans="1:29" x14ac:dyDescent="0.25">
      <c r="A61" s="3">
        <v>2046</v>
      </c>
      <c r="B61" s="3">
        <f>Output!AA134</f>
        <v>0.13776814655107028</v>
      </c>
      <c r="C61" s="3">
        <f>Output!AA164</f>
        <v>0.11039938975040667</v>
      </c>
      <c r="D61" s="3">
        <f>Output!AA194</f>
        <v>9.4457758723201085E-2</v>
      </c>
      <c r="F61" s="3">
        <v>2046</v>
      </c>
      <c r="G61" s="3">
        <f t="shared" si="8"/>
        <v>2.4678843178590978E-2</v>
      </c>
      <c r="H61" s="3">
        <f t="shared" si="9"/>
        <v>2.1332270473695916E-2</v>
      </c>
      <c r="I61" s="3">
        <f t="shared" si="10"/>
        <v>1.903484213010263E-2</v>
      </c>
      <c r="J61" s="3">
        <f t="shared" si="11"/>
        <v>4.6693993511658663E-2</v>
      </c>
      <c r="K61" s="3">
        <f t="shared" si="12"/>
        <v>4.1052997857523234E-2</v>
      </c>
      <c r="L61" s="3">
        <f t="shared" si="13"/>
        <v>3.7165625404942594E-2</v>
      </c>
      <c r="M61" s="3">
        <f t="shared" si="14"/>
        <v>6.8709143844726386E-2</v>
      </c>
      <c r="N61" s="3">
        <f t="shared" si="15"/>
        <v>6.0773725241350565E-2</v>
      </c>
      <c r="O61" s="3">
        <f t="shared" si="16"/>
        <v>5.5296408679782597E-2</v>
      </c>
      <c r="Q61" s="3">
        <v>2046</v>
      </c>
      <c r="R61" s="3">
        <f>Output!AA254</f>
        <v>0.13642627363524215</v>
      </c>
      <c r="S61" s="3">
        <f>Output!AA284</f>
        <v>0.11129981605983523</v>
      </c>
      <c r="T61" s="3">
        <f>Output!AA314</f>
        <v>9.6664269454438845E-2</v>
      </c>
      <c r="Z61" s="3">
        <v>2046</v>
      </c>
      <c r="AA61" s="3">
        <f t="shared" si="17"/>
        <v>3.9716431167474246E-2</v>
      </c>
      <c r="AB61" s="3">
        <f t="shared" si="17"/>
        <v>7.3373444295726217E-2</v>
      </c>
      <c r="AC61" s="3">
        <f t="shared" si="17"/>
        <v>0.10703045742397789</v>
      </c>
    </row>
    <row r="62" spans="1:29" x14ac:dyDescent="0.25">
      <c r="A62" s="3">
        <v>2047</v>
      </c>
      <c r="B62" s="3">
        <f>Output!AA135</f>
        <v>0.13497030227742879</v>
      </c>
      <c r="C62" s="3">
        <f>Output!AA165</f>
        <v>0.10831897019771095</v>
      </c>
      <c r="D62" s="3">
        <f>Output!AA195</f>
        <v>9.326909542457984E-2</v>
      </c>
      <c r="F62" s="3">
        <v>2047</v>
      </c>
      <c r="G62" s="3">
        <f t="shared" si="8"/>
        <v>2.5524446514092219E-2</v>
      </c>
      <c r="H62" s="3">
        <f t="shared" si="9"/>
        <v>2.2018427832330996E-2</v>
      </c>
      <c r="I62" s="3">
        <f t="shared" si="10"/>
        <v>1.9630961138018967E-2</v>
      </c>
      <c r="J62" s="3">
        <f t="shared" si="11"/>
        <v>4.8123028568807645E-2</v>
      </c>
      <c r="K62" s="3">
        <f t="shared" si="12"/>
        <v>4.2212575734104155E-2</v>
      </c>
      <c r="L62" s="3">
        <f t="shared" si="13"/>
        <v>3.8173042150810035E-2</v>
      </c>
      <c r="M62" s="3">
        <f t="shared" si="14"/>
        <v>7.0721610623523098E-2</v>
      </c>
      <c r="N62" s="3">
        <f t="shared" si="15"/>
        <v>6.2406723635877327E-2</v>
      </c>
      <c r="O62" s="3">
        <f t="shared" si="16"/>
        <v>5.6715123163601139E-2</v>
      </c>
      <c r="Q62" s="3">
        <v>2047</v>
      </c>
      <c r="R62" s="3">
        <f>Output!AA255</f>
        <v>0.13384968749527359</v>
      </c>
      <c r="S62" s="3">
        <f>Output!AA285</f>
        <v>0.10938187663683978</v>
      </c>
      <c r="T62" s="3">
        <f>Output!AA315</f>
        <v>9.5565025445663407E-2</v>
      </c>
      <c r="Z62" s="3">
        <v>2047</v>
      </c>
      <c r="AA62" s="3">
        <f t="shared" si="17"/>
        <v>4.144323252258187E-2</v>
      </c>
      <c r="AB62" s="3">
        <f t="shared" si="17"/>
        <v>7.6291667970563345E-2</v>
      </c>
      <c r="AC62" s="3">
        <f t="shared" si="17"/>
        <v>0.1111401034185448</v>
      </c>
    </row>
    <row r="63" spans="1:29" x14ac:dyDescent="0.25">
      <c r="A63" s="3">
        <v>2048</v>
      </c>
      <c r="B63" s="3">
        <f>Output!AA136</f>
        <v>0.13217789238606689</v>
      </c>
      <c r="C63" s="3">
        <f>Output!AA166</f>
        <v>0.10624389876725865</v>
      </c>
      <c r="D63" s="3">
        <f>Output!AA196</f>
        <v>9.2085866508238218E-2</v>
      </c>
      <c r="F63" s="3">
        <v>2048</v>
      </c>
      <c r="G63" s="3">
        <f t="shared" si="8"/>
        <v>2.6353313260495576E-2</v>
      </c>
      <c r="H63" s="3">
        <f t="shared" si="9"/>
        <v>2.2692140197173867E-2</v>
      </c>
      <c r="I63" s="3">
        <f t="shared" si="10"/>
        <v>2.0219970746643508E-2</v>
      </c>
      <c r="J63" s="3">
        <f t="shared" si="11"/>
        <v>4.955133362340048E-2</v>
      </c>
      <c r="K63" s="3">
        <f t="shared" si="12"/>
        <v>4.3373518407003347E-2</v>
      </c>
      <c r="L63" s="3">
        <f t="shared" si="13"/>
        <v>3.9188024842361738E-2</v>
      </c>
      <c r="M63" s="3">
        <f t="shared" si="14"/>
        <v>7.2749353986305401E-2</v>
      </c>
      <c r="N63" s="3">
        <f t="shared" si="15"/>
        <v>6.4054896616832835E-2</v>
      </c>
      <c r="O63" s="3">
        <f t="shared" si="16"/>
        <v>5.8156078938079996E-2</v>
      </c>
      <c r="Q63" s="3">
        <v>2048</v>
      </c>
      <c r="R63" s="3">
        <f>Output!AA256</f>
        <v>0.13127809688312783</v>
      </c>
      <c r="S63" s="3">
        <f>Output!AA286</f>
        <v>0.10746885354884313</v>
      </c>
      <c r="T63" s="3">
        <f>Output!AA316</f>
        <v>9.4470776964710762E-2</v>
      </c>
      <c r="Z63" s="3">
        <v>2048</v>
      </c>
      <c r="AA63" s="3">
        <f t="shared" si="17"/>
        <v>4.317003387768948E-2</v>
      </c>
      <c r="AB63" s="3">
        <f t="shared" si="17"/>
        <v>7.9267295976488544E-2</v>
      </c>
      <c r="AC63" s="3">
        <f t="shared" si="17"/>
        <v>0.11536455807528762</v>
      </c>
    </row>
    <row r="64" spans="1:29" x14ac:dyDescent="0.25">
      <c r="A64" s="3">
        <v>2049</v>
      </c>
      <c r="B64" s="3">
        <f>Output!AA137</f>
        <v>0.12939074435691225</v>
      </c>
      <c r="C64" s="3">
        <f>Output!AA167</f>
        <v>0.10417417545904979</v>
      </c>
      <c r="D64" s="3">
        <f>Output!AA197</f>
        <v>9.0907899454103838E-2</v>
      </c>
      <c r="F64" s="3">
        <v>2049</v>
      </c>
      <c r="G64" s="3">
        <f t="shared" si="8"/>
        <v>2.7165474922231293E-2</v>
      </c>
      <c r="H64" s="3">
        <f t="shared" si="9"/>
        <v>2.3353439588719629E-2</v>
      </c>
      <c r="I64" s="3">
        <f t="shared" si="10"/>
        <v>2.0801902460406495E-2</v>
      </c>
      <c r="J64" s="3">
        <f t="shared" si="11"/>
        <v>5.097860550654161E-2</v>
      </c>
      <c r="K64" s="3">
        <f t="shared" si="12"/>
        <v>4.4535668841283196E-2</v>
      </c>
      <c r="L64" s="3">
        <f t="shared" si="13"/>
        <v>4.0210696573981006E-2</v>
      </c>
      <c r="M64" s="3">
        <f t="shared" si="14"/>
        <v>7.4791736090851949E-2</v>
      </c>
      <c r="N64" s="3">
        <f t="shared" si="15"/>
        <v>6.5717898093846774E-2</v>
      </c>
      <c r="O64" s="3">
        <f t="shared" si="16"/>
        <v>5.9619490687555544E-2</v>
      </c>
      <c r="Q64" s="3">
        <v>2049</v>
      </c>
      <c r="R64" s="3">
        <f>Output!AA257</f>
        <v>0.12871134341315688</v>
      </c>
      <c r="S64" s="3">
        <f>Output!AA287</f>
        <v>0.1055607467958453</v>
      </c>
      <c r="T64" s="3">
        <f>Output!AA317</f>
        <v>9.3381365625932938E-2</v>
      </c>
      <c r="Z64" s="3">
        <v>2049</v>
      </c>
      <c r="AA64" s="3">
        <f t="shared" si="17"/>
        <v>4.489683523279709E-2</v>
      </c>
      <c r="AB64" s="3">
        <f t="shared" si="17"/>
        <v>8.2301931983127657E-2</v>
      </c>
      <c r="AC64" s="3">
        <f t="shared" si="17"/>
        <v>0.11970702873345837</v>
      </c>
    </row>
    <row r="65" spans="1:29" x14ac:dyDescent="0.25">
      <c r="A65" s="3">
        <v>2050</v>
      </c>
      <c r="B65" s="3">
        <f>Output!AA138</f>
        <v>0.12659428024384969</v>
      </c>
      <c r="C65" s="3">
        <f>Output!AA168</f>
        <v>0.10209513606693302</v>
      </c>
      <c r="D65" s="3">
        <f>Output!AA198</f>
        <v>8.9720530056025372E-2</v>
      </c>
      <c r="F65" s="3">
        <v>2050</v>
      </c>
      <c r="G65" s="3">
        <f t="shared" si="8"/>
        <v>2.7960875788715072E-2</v>
      </c>
      <c r="H65" s="3">
        <f t="shared" si="9"/>
        <v>2.4002270296383982E-2</v>
      </c>
      <c r="I65" s="3">
        <f t="shared" si="10"/>
        <v>2.1376700052658782E-2</v>
      </c>
      <c r="J65" s="3">
        <f t="shared" si="11"/>
        <v>5.2404362042759826E-2</v>
      </c>
      <c r="K65" s="3">
        <f t="shared" si="12"/>
        <v>4.5698698278805704E-2</v>
      </c>
      <c r="L65" s="3">
        <f t="shared" si="13"/>
        <v>4.124102160716716E-2</v>
      </c>
      <c r="M65" s="3">
        <f t="shared" si="14"/>
        <v>7.6847848296804619E-2</v>
      </c>
      <c r="N65" s="3">
        <f t="shared" si="15"/>
        <v>6.7395126261227442E-2</v>
      </c>
      <c r="O65" s="3">
        <f t="shared" si="16"/>
        <v>6.1105343161675568E-2</v>
      </c>
      <c r="Q65" s="3">
        <v>2050</v>
      </c>
      <c r="R65" s="3">
        <f>Output!AA258</f>
        <v>0.12613604348386867</v>
      </c>
      <c r="S65" s="3">
        <f>Output!AA288</f>
        <v>0.1036440935835302</v>
      </c>
      <c r="T65" s="3">
        <f>Output!AA318</f>
        <v>9.22833286350139E-2</v>
      </c>
      <c r="Z65" s="3">
        <v>2050</v>
      </c>
      <c r="AA65" s="3">
        <f t="shared" si="17"/>
        <v>4.6623636587904568E-2</v>
      </c>
      <c r="AB65" s="3">
        <f t="shared" si="17"/>
        <v>8.5397224460842427E-2</v>
      </c>
      <c r="AC65" s="3">
        <f t="shared" si="17"/>
        <v>0.12417081233378031</v>
      </c>
    </row>
  </sheetData>
  <mergeCells count="12">
    <mergeCell ref="AA4:AC4"/>
    <mergeCell ref="AA37:AC37"/>
    <mergeCell ref="V4:X4"/>
    <mergeCell ref="G36:O36"/>
    <mergeCell ref="G4:I4"/>
    <mergeCell ref="L4:N4"/>
    <mergeCell ref="Q4:S4"/>
    <mergeCell ref="B37:D37"/>
    <mergeCell ref="G37:I37"/>
    <mergeCell ref="J37:L37"/>
    <mergeCell ref="M37:O37"/>
    <mergeCell ref="R37:T3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A329"/>
  <sheetViews>
    <sheetView workbookViewId="0">
      <selection activeCell="K3" sqref="K3"/>
    </sheetView>
  </sheetViews>
  <sheetFormatPr defaultRowHeight="15" x14ac:dyDescent="0.25"/>
  <cols>
    <col min="1" max="1" width="15.7109375" style="3" customWidth="1"/>
    <col min="2" max="2" width="10.85546875" style="3" customWidth="1"/>
    <col min="3" max="5" width="11" style="3" bestFit="1" customWidth="1"/>
    <col min="6" max="6" width="12" style="3" bestFit="1" customWidth="1"/>
    <col min="7" max="7" width="11" style="3" bestFit="1" customWidth="1"/>
    <col min="8" max="8" width="10" style="3" bestFit="1" customWidth="1"/>
    <col min="9" max="9" width="11" style="3" bestFit="1" customWidth="1"/>
    <col min="10" max="10" width="10" style="3" bestFit="1" customWidth="1"/>
    <col min="11" max="11" width="11" style="3" bestFit="1" customWidth="1"/>
    <col min="12" max="12" width="9.28515625" style="3" bestFit="1" customWidth="1"/>
    <col min="13" max="13" width="11" style="3" bestFit="1" customWidth="1"/>
    <col min="14" max="17" width="10" style="3" bestFit="1" customWidth="1"/>
    <col min="18" max="18" width="9.28515625" style="3" bestFit="1" customWidth="1"/>
    <col min="19" max="21" width="10" style="3" bestFit="1" customWidth="1"/>
    <col min="22" max="22" width="9.28515625" style="3" bestFit="1" customWidth="1"/>
    <col min="23" max="23" width="10" style="3" bestFit="1" customWidth="1"/>
    <col min="24" max="24" width="9.28515625" style="3" bestFit="1" customWidth="1"/>
    <col min="25" max="25" width="10" style="3" bestFit="1" customWidth="1"/>
    <col min="26" max="27" width="9.28515625" style="3" bestFit="1" customWidth="1"/>
    <col min="28" max="16384" width="9.140625" style="3"/>
  </cols>
  <sheetData>
    <row r="3" spans="1:27" ht="45" customHeight="1" x14ac:dyDescent="0.25">
      <c r="A3" s="6" t="s">
        <v>26</v>
      </c>
    </row>
    <row r="4" spans="1:27" ht="15.75" x14ac:dyDescent="0.25">
      <c r="A4" s="4"/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5" t="s">
        <v>10</v>
      </c>
      <c r="M4" s="5" t="s">
        <v>11</v>
      </c>
      <c r="N4" s="5" t="s">
        <v>12</v>
      </c>
      <c r="O4" s="5" t="s">
        <v>13</v>
      </c>
      <c r="P4" s="5" t="s">
        <v>14</v>
      </c>
      <c r="Q4" s="5" t="s">
        <v>15</v>
      </c>
      <c r="R4" s="5" t="s">
        <v>16</v>
      </c>
      <c r="S4" s="5" t="s">
        <v>17</v>
      </c>
      <c r="T4" s="5" t="s">
        <v>18</v>
      </c>
      <c r="U4" s="5" t="s">
        <v>19</v>
      </c>
      <c r="V4" s="5" t="s">
        <v>20</v>
      </c>
      <c r="W4" s="5" t="s">
        <v>21</v>
      </c>
      <c r="X4" s="5" t="s">
        <v>22</v>
      </c>
      <c r="Y4" s="5" t="s">
        <v>23</v>
      </c>
      <c r="Z4" s="5" t="s">
        <v>24</v>
      </c>
      <c r="AA4" s="5" t="s">
        <v>25</v>
      </c>
    </row>
    <row r="5" spans="1:27" x14ac:dyDescent="0.25">
      <c r="A5" s="5">
        <v>2024</v>
      </c>
      <c r="B5" s="3">
        <v>6338409000</v>
      </c>
      <c r="C5" s="3">
        <v>1594329000</v>
      </c>
      <c r="D5" s="3">
        <v>2419293000</v>
      </c>
      <c r="E5" s="3">
        <v>3262959000</v>
      </c>
      <c r="F5" s="3">
        <v>3607507000</v>
      </c>
      <c r="G5" s="3">
        <v>1808179000</v>
      </c>
      <c r="H5" s="3">
        <v>887128700</v>
      </c>
      <c r="I5" s="3">
        <v>646962200</v>
      </c>
      <c r="J5" s="3">
        <v>904258800</v>
      </c>
      <c r="K5" s="3">
        <v>910930300</v>
      </c>
      <c r="L5" s="3">
        <v>72341320</v>
      </c>
      <c r="M5" s="3">
        <v>541081700</v>
      </c>
      <c r="N5" s="3">
        <v>501513700</v>
      </c>
      <c r="O5" s="3">
        <v>358083100</v>
      </c>
      <c r="P5" s="3">
        <v>170657300</v>
      </c>
      <c r="Q5" s="3">
        <v>283771400</v>
      </c>
      <c r="R5" s="3">
        <v>17164530</v>
      </c>
      <c r="S5" s="3">
        <v>161663900</v>
      </c>
      <c r="T5" s="3">
        <v>100458200</v>
      </c>
      <c r="U5" s="3">
        <v>121929500</v>
      </c>
      <c r="V5" s="3">
        <v>45222860</v>
      </c>
      <c r="W5" s="3">
        <v>118352100</v>
      </c>
      <c r="X5" s="3">
        <v>26750960</v>
      </c>
      <c r="Y5" s="3">
        <v>73189990</v>
      </c>
      <c r="Z5" s="3">
        <v>42771850</v>
      </c>
      <c r="AA5" s="3">
        <v>25819210</v>
      </c>
    </row>
    <row r="6" spans="1:27" x14ac:dyDescent="0.25">
      <c r="A6" s="5">
        <v>2025</v>
      </c>
      <c r="B6" s="3">
        <v>6105350000</v>
      </c>
      <c r="C6" s="3">
        <v>1535181000</v>
      </c>
      <c r="D6" s="3">
        <v>2327399000</v>
      </c>
      <c r="E6" s="3">
        <v>3142219000</v>
      </c>
      <c r="F6" s="3">
        <v>3468031000</v>
      </c>
      <c r="G6" s="3">
        <v>1744381000</v>
      </c>
      <c r="H6" s="3">
        <v>853662700</v>
      </c>
      <c r="I6" s="3">
        <v>622028100</v>
      </c>
      <c r="J6" s="3">
        <v>870734400</v>
      </c>
      <c r="K6" s="3">
        <v>876444800</v>
      </c>
      <c r="L6" s="3">
        <v>69660950</v>
      </c>
      <c r="M6" s="3">
        <v>519698400</v>
      </c>
      <c r="N6" s="3">
        <v>483626200</v>
      </c>
      <c r="O6" s="3">
        <v>345256900</v>
      </c>
      <c r="P6" s="3">
        <v>164274000</v>
      </c>
      <c r="Q6" s="3">
        <v>272828200</v>
      </c>
      <c r="R6" s="3">
        <v>16515400</v>
      </c>
      <c r="S6" s="3">
        <v>155746400</v>
      </c>
      <c r="T6" s="3">
        <v>97019440</v>
      </c>
      <c r="U6" s="3">
        <v>117363900</v>
      </c>
      <c r="V6" s="3">
        <v>43539370</v>
      </c>
      <c r="W6" s="3">
        <v>114213800</v>
      </c>
      <c r="X6" s="3">
        <v>25724390</v>
      </c>
      <c r="Y6" s="3">
        <v>70606690</v>
      </c>
      <c r="Z6" s="3">
        <v>41226830</v>
      </c>
      <c r="AA6" s="3">
        <v>24965420</v>
      </c>
    </row>
    <row r="7" spans="1:27" x14ac:dyDescent="0.25">
      <c r="A7" s="5">
        <v>2026</v>
      </c>
      <c r="B7" s="3">
        <v>5891373000</v>
      </c>
      <c r="C7" s="3">
        <v>1480904000</v>
      </c>
      <c r="D7" s="3">
        <v>2243169000</v>
      </c>
      <c r="E7" s="3">
        <v>3031404000</v>
      </c>
      <c r="F7" s="3">
        <v>3340317000</v>
      </c>
      <c r="G7" s="3">
        <v>1685685000</v>
      </c>
      <c r="H7" s="3">
        <v>822976700</v>
      </c>
      <c r="I7" s="3">
        <v>599193400</v>
      </c>
      <c r="J7" s="3">
        <v>839967800</v>
      </c>
      <c r="K7" s="3">
        <v>844830000</v>
      </c>
      <c r="L7" s="3">
        <v>67200670</v>
      </c>
      <c r="M7" s="3">
        <v>500140700</v>
      </c>
      <c r="N7" s="3">
        <v>467174400</v>
      </c>
      <c r="O7" s="3">
        <v>333465800</v>
      </c>
      <c r="P7" s="3">
        <v>158418700</v>
      </c>
      <c r="Q7" s="3">
        <v>262806400</v>
      </c>
      <c r="R7" s="3">
        <v>15920220</v>
      </c>
      <c r="S7" s="3">
        <v>150310300</v>
      </c>
      <c r="T7" s="3">
        <v>93850150</v>
      </c>
      <c r="U7" s="3">
        <v>113176300</v>
      </c>
      <c r="V7" s="3">
        <v>41994860</v>
      </c>
      <c r="W7" s="3">
        <v>110404900</v>
      </c>
      <c r="X7" s="3">
        <v>24784130</v>
      </c>
      <c r="Y7" s="3">
        <v>68230550</v>
      </c>
      <c r="Z7" s="3">
        <v>39807630</v>
      </c>
      <c r="AA7" s="3">
        <v>24177560</v>
      </c>
    </row>
    <row r="8" spans="1:27" x14ac:dyDescent="0.25">
      <c r="A8" s="5">
        <v>2027</v>
      </c>
      <c r="B8" s="3">
        <v>5694243000</v>
      </c>
      <c r="C8" s="3">
        <v>1430928000</v>
      </c>
      <c r="D8" s="3">
        <v>2165705000</v>
      </c>
      <c r="E8" s="3">
        <v>2929352000</v>
      </c>
      <c r="F8" s="3">
        <v>3222985000</v>
      </c>
      <c r="G8" s="3">
        <v>1631493000</v>
      </c>
      <c r="H8" s="3">
        <v>794745000</v>
      </c>
      <c r="I8" s="3">
        <v>578212200</v>
      </c>
      <c r="J8" s="3">
        <v>811636100</v>
      </c>
      <c r="K8" s="3">
        <v>815749600</v>
      </c>
      <c r="L8" s="3">
        <v>64934690</v>
      </c>
      <c r="M8" s="3">
        <v>482194700</v>
      </c>
      <c r="N8" s="3">
        <v>451990100</v>
      </c>
      <c r="O8" s="3">
        <v>322588400</v>
      </c>
      <c r="P8" s="3">
        <v>153029400</v>
      </c>
      <c r="Q8" s="3">
        <v>253598000</v>
      </c>
      <c r="R8" s="3">
        <v>15372660</v>
      </c>
      <c r="S8" s="3">
        <v>145299200</v>
      </c>
      <c r="T8" s="3">
        <v>90918760</v>
      </c>
      <c r="U8" s="3">
        <v>109322300</v>
      </c>
      <c r="V8" s="3">
        <v>40573050</v>
      </c>
      <c r="W8" s="3">
        <v>106886600</v>
      </c>
      <c r="X8" s="3">
        <v>23920070</v>
      </c>
      <c r="Y8" s="3">
        <v>66037320</v>
      </c>
      <c r="Z8" s="3">
        <v>38499530</v>
      </c>
      <c r="AA8" s="3">
        <v>23447900</v>
      </c>
    </row>
    <row r="9" spans="1:27" x14ac:dyDescent="0.25">
      <c r="A9" s="5">
        <v>2028</v>
      </c>
      <c r="B9" s="3">
        <v>5511988000</v>
      </c>
      <c r="C9" s="3">
        <v>1384749000</v>
      </c>
      <c r="D9" s="3">
        <v>2094215000</v>
      </c>
      <c r="E9" s="3">
        <v>2835037000</v>
      </c>
      <c r="F9" s="3">
        <v>3114821000</v>
      </c>
      <c r="G9" s="3">
        <v>1581279000</v>
      </c>
      <c r="H9" s="3">
        <v>768680200</v>
      </c>
      <c r="I9" s="3">
        <v>558867300</v>
      </c>
      <c r="J9" s="3">
        <v>785454000</v>
      </c>
      <c r="K9" s="3">
        <v>788906900</v>
      </c>
      <c r="L9" s="3">
        <v>62840270</v>
      </c>
      <c r="M9" s="3">
        <v>465671700</v>
      </c>
      <c r="N9" s="3">
        <v>437924900</v>
      </c>
      <c r="O9" s="3">
        <v>312517800</v>
      </c>
      <c r="P9" s="3">
        <v>148051600</v>
      </c>
      <c r="Q9" s="3">
        <v>245108000</v>
      </c>
      <c r="R9" s="3">
        <v>14867140</v>
      </c>
      <c r="S9" s="3">
        <v>140663300</v>
      </c>
      <c r="T9" s="3">
        <v>88197420</v>
      </c>
      <c r="U9" s="3">
        <v>105762900</v>
      </c>
      <c r="V9" s="3">
        <v>39259580</v>
      </c>
      <c r="W9" s="3">
        <v>103625000</v>
      </c>
      <c r="X9" s="3">
        <v>23123300</v>
      </c>
      <c r="Y9" s="3">
        <v>64005560</v>
      </c>
      <c r="Z9" s="3">
        <v>37289510</v>
      </c>
      <c r="AA9" s="3">
        <v>22769620</v>
      </c>
    </row>
    <row r="10" spans="1:27" x14ac:dyDescent="0.25">
      <c r="A10" s="5">
        <v>2029</v>
      </c>
      <c r="B10" s="3">
        <v>5342866000</v>
      </c>
      <c r="C10" s="3">
        <v>1341922000</v>
      </c>
      <c r="D10" s="3">
        <v>2028001000</v>
      </c>
      <c r="E10" s="3">
        <v>2747553000</v>
      </c>
      <c r="F10" s="3">
        <v>3014751000</v>
      </c>
      <c r="G10" s="3">
        <v>1534576000</v>
      </c>
      <c r="H10" s="3">
        <v>744528700</v>
      </c>
      <c r="I10" s="3">
        <v>540967500</v>
      </c>
      <c r="J10" s="3">
        <v>761170100</v>
      </c>
      <c r="K10" s="3">
        <v>764040100</v>
      </c>
      <c r="L10" s="3">
        <v>60897320</v>
      </c>
      <c r="M10" s="3">
        <v>450405100</v>
      </c>
      <c r="N10" s="3">
        <v>424847800</v>
      </c>
      <c r="O10" s="3">
        <v>303159500</v>
      </c>
      <c r="P10" s="3">
        <v>143437100</v>
      </c>
      <c r="Q10" s="3">
        <v>237252000</v>
      </c>
      <c r="R10" s="3">
        <v>14398750</v>
      </c>
      <c r="S10" s="3">
        <v>136358700</v>
      </c>
      <c r="T10" s="3">
        <v>85661540</v>
      </c>
      <c r="U10" s="3">
        <v>102463600</v>
      </c>
      <c r="V10" s="3">
        <v>38041770</v>
      </c>
      <c r="W10" s="3">
        <v>100590000</v>
      </c>
      <c r="X10" s="3">
        <v>22385930</v>
      </c>
      <c r="Y10" s="3">
        <v>62116390</v>
      </c>
      <c r="Z10" s="3">
        <v>36166090</v>
      </c>
      <c r="AA10" s="3">
        <v>22136710</v>
      </c>
    </row>
    <row r="11" spans="1:27" x14ac:dyDescent="0.25">
      <c r="A11" s="5">
        <v>2030</v>
      </c>
      <c r="B11" s="3">
        <v>5185168000</v>
      </c>
      <c r="C11" s="3">
        <v>1302012000</v>
      </c>
      <c r="D11" s="3">
        <v>1966374000</v>
      </c>
      <c r="E11" s="3">
        <v>2666011000</v>
      </c>
      <c r="F11" s="3">
        <v>2921722000</v>
      </c>
      <c r="G11" s="3">
        <v>1490927000</v>
      </c>
      <c r="H11" s="3">
        <v>722041400</v>
      </c>
      <c r="I11" s="3">
        <v>524324400</v>
      </c>
      <c r="J11" s="3">
        <v>738537000</v>
      </c>
      <c r="K11" s="3">
        <v>740891700</v>
      </c>
      <c r="L11" s="3">
        <v>59086120</v>
      </c>
      <c r="M11" s="3">
        <v>436231300</v>
      </c>
      <c r="N11" s="3">
        <v>412630200</v>
      </c>
      <c r="O11" s="3">
        <v>294420800</v>
      </c>
      <c r="P11" s="3">
        <v>139138600</v>
      </c>
      <c r="Q11" s="3">
        <v>229947700</v>
      </c>
      <c r="R11" s="3">
        <v>13962650</v>
      </c>
      <c r="S11" s="3">
        <v>132342300</v>
      </c>
      <c r="T11" s="3">
        <v>83286970</v>
      </c>
      <c r="U11" s="3">
        <v>99390520</v>
      </c>
      <c r="V11" s="3">
        <v>36907150</v>
      </c>
      <c r="W11" s="3">
        <v>97752170</v>
      </c>
      <c r="X11" s="3">
        <v>21700240</v>
      </c>
      <c r="Y11" s="3">
        <v>60351230</v>
      </c>
      <c r="Z11" s="3">
        <v>35118000</v>
      </c>
      <c r="AA11" s="3">
        <v>21543260</v>
      </c>
    </row>
    <row r="12" spans="1:27" x14ac:dyDescent="0.25">
      <c r="A12" s="5">
        <v>2031</v>
      </c>
      <c r="B12" s="3">
        <v>5092286000</v>
      </c>
      <c r="C12" s="3">
        <v>1278648000</v>
      </c>
      <c r="D12" s="3">
        <v>1930780000</v>
      </c>
      <c r="E12" s="3">
        <v>2618182000</v>
      </c>
      <c r="F12" s="3">
        <v>2868639000</v>
      </c>
      <c r="G12" s="3">
        <v>1464608000</v>
      </c>
      <c r="H12" s="3">
        <v>708996500</v>
      </c>
      <c r="I12" s="3">
        <v>514812100</v>
      </c>
      <c r="J12" s="3">
        <v>725271400</v>
      </c>
      <c r="K12" s="3">
        <v>727494100</v>
      </c>
      <c r="L12" s="3">
        <v>58022470</v>
      </c>
      <c r="M12" s="3">
        <v>428258100</v>
      </c>
      <c r="N12" s="3">
        <v>405289100</v>
      </c>
      <c r="O12" s="3">
        <v>289197600</v>
      </c>
      <c r="P12" s="3">
        <v>136633200</v>
      </c>
      <c r="Q12" s="3">
        <v>225773200</v>
      </c>
      <c r="R12" s="3">
        <v>13709780</v>
      </c>
      <c r="S12" s="3">
        <v>129961000</v>
      </c>
      <c r="T12" s="3">
        <v>81827670</v>
      </c>
      <c r="U12" s="3">
        <v>97601160</v>
      </c>
      <c r="V12" s="3">
        <v>36244620</v>
      </c>
      <c r="W12" s="3">
        <v>96032830</v>
      </c>
      <c r="X12" s="3">
        <v>21307730</v>
      </c>
      <c r="Y12" s="3">
        <v>59289730</v>
      </c>
      <c r="Z12" s="3">
        <v>34497300</v>
      </c>
      <c r="AA12" s="3">
        <v>21173740</v>
      </c>
    </row>
    <row r="13" spans="1:27" x14ac:dyDescent="0.25">
      <c r="A13" s="5">
        <v>2032</v>
      </c>
      <c r="B13" s="3">
        <v>5000214000</v>
      </c>
      <c r="C13" s="3">
        <v>1255491000</v>
      </c>
      <c r="D13" s="3">
        <v>1895511000</v>
      </c>
      <c r="E13" s="3">
        <v>2570774000</v>
      </c>
      <c r="F13" s="3">
        <v>2816056000</v>
      </c>
      <c r="G13" s="3">
        <v>1438506000</v>
      </c>
      <c r="H13" s="3">
        <v>696069600</v>
      </c>
      <c r="I13" s="3">
        <v>505388900</v>
      </c>
      <c r="J13" s="3">
        <v>712122700</v>
      </c>
      <c r="K13" s="3">
        <v>714218300</v>
      </c>
      <c r="L13" s="3">
        <v>56968160</v>
      </c>
      <c r="M13" s="3">
        <v>420362400</v>
      </c>
      <c r="N13" s="3">
        <v>398008900</v>
      </c>
      <c r="O13" s="3">
        <v>284018300</v>
      </c>
      <c r="P13" s="3">
        <v>134150100</v>
      </c>
      <c r="Q13" s="3">
        <v>221637700</v>
      </c>
      <c r="R13" s="3">
        <v>13459190</v>
      </c>
      <c r="S13" s="3">
        <v>127600100</v>
      </c>
      <c r="T13" s="3">
        <v>80379810</v>
      </c>
      <c r="U13" s="3">
        <v>95827840</v>
      </c>
      <c r="V13" s="3">
        <v>35587980</v>
      </c>
      <c r="W13" s="3">
        <v>94327450</v>
      </c>
      <c r="X13" s="3">
        <v>20918880</v>
      </c>
      <c r="Y13" s="3">
        <v>58237020</v>
      </c>
      <c r="Z13" s="3">
        <v>33881950</v>
      </c>
      <c r="AA13" s="3">
        <v>20807000</v>
      </c>
    </row>
    <row r="14" spans="1:27" x14ac:dyDescent="0.25">
      <c r="A14" s="5">
        <v>2033</v>
      </c>
      <c r="B14" s="3">
        <v>4908967000</v>
      </c>
      <c r="C14" s="3">
        <v>1232544000</v>
      </c>
      <c r="D14" s="3">
        <v>1860574000</v>
      </c>
      <c r="E14" s="3">
        <v>2523795000</v>
      </c>
      <c r="F14" s="3">
        <v>2763981000</v>
      </c>
      <c r="G14" s="3">
        <v>1412624000</v>
      </c>
      <c r="H14" s="3">
        <v>683262800</v>
      </c>
      <c r="I14" s="3">
        <v>496056500</v>
      </c>
      <c r="J14" s="3">
        <v>699093300</v>
      </c>
      <c r="K14" s="3">
        <v>701066600</v>
      </c>
      <c r="L14" s="3">
        <v>55923360</v>
      </c>
      <c r="M14" s="3">
        <v>412545600</v>
      </c>
      <c r="N14" s="3">
        <v>390790700</v>
      </c>
      <c r="O14" s="3">
        <v>278883700</v>
      </c>
      <c r="P14" s="3">
        <v>131689900</v>
      </c>
      <c r="Q14" s="3">
        <v>217542100</v>
      </c>
      <c r="R14" s="3">
        <v>13210930</v>
      </c>
      <c r="S14" s="3">
        <v>125260000</v>
      </c>
      <c r="T14" s="3">
        <v>78943590</v>
      </c>
      <c r="U14" s="3">
        <v>94070860</v>
      </c>
      <c r="V14" s="3">
        <v>34937350</v>
      </c>
      <c r="W14" s="3">
        <v>92636310</v>
      </c>
      <c r="X14" s="3">
        <v>20533770</v>
      </c>
      <c r="Y14" s="3">
        <v>57193260</v>
      </c>
      <c r="Z14" s="3">
        <v>33272030</v>
      </c>
      <c r="AA14" s="3">
        <v>20443120</v>
      </c>
    </row>
    <row r="15" spans="1:27" x14ac:dyDescent="0.25">
      <c r="A15" s="5">
        <v>2034</v>
      </c>
      <c r="B15" s="3">
        <v>4818516000</v>
      </c>
      <c r="C15" s="3">
        <v>1209801000</v>
      </c>
      <c r="D15" s="3">
        <v>1825955000</v>
      </c>
      <c r="E15" s="3">
        <v>2477230000</v>
      </c>
      <c r="F15" s="3">
        <v>2712396000</v>
      </c>
      <c r="G15" s="3">
        <v>1386955000</v>
      </c>
      <c r="H15" s="3">
        <v>670571900</v>
      </c>
      <c r="I15" s="3">
        <v>486811600</v>
      </c>
      <c r="J15" s="3">
        <v>686178800</v>
      </c>
      <c r="K15" s="3">
        <v>688034500</v>
      </c>
      <c r="L15" s="3">
        <v>54887740</v>
      </c>
      <c r="M15" s="3">
        <v>404804800</v>
      </c>
      <c r="N15" s="3">
        <v>383632400</v>
      </c>
      <c r="O15" s="3">
        <v>273792300</v>
      </c>
      <c r="P15" s="3">
        <v>129251600</v>
      </c>
      <c r="Q15" s="3">
        <v>213484800</v>
      </c>
      <c r="R15" s="3">
        <v>12964920</v>
      </c>
      <c r="S15" s="3">
        <v>122940000</v>
      </c>
      <c r="T15" s="3">
        <v>77518610</v>
      </c>
      <c r="U15" s="3">
        <v>92329620</v>
      </c>
      <c r="V15" s="3">
        <v>34292510</v>
      </c>
      <c r="W15" s="3">
        <v>90958890</v>
      </c>
      <c r="X15" s="3">
        <v>20152250</v>
      </c>
      <c r="Y15" s="3">
        <v>56158140</v>
      </c>
      <c r="Z15" s="3">
        <v>32667360</v>
      </c>
      <c r="AA15" s="3">
        <v>20081990</v>
      </c>
    </row>
    <row r="16" spans="1:27" x14ac:dyDescent="0.25">
      <c r="A16" s="5">
        <v>2035</v>
      </c>
      <c r="B16" s="3">
        <v>4728830000</v>
      </c>
      <c r="C16" s="3">
        <v>1187253000</v>
      </c>
      <c r="D16" s="3">
        <v>1791645000</v>
      </c>
      <c r="E16" s="3">
        <v>2431063000</v>
      </c>
      <c r="F16" s="3">
        <v>2661284000</v>
      </c>
      <c r="G16" s="3">
        <v>1361491000</v>
      </c>
      <c r="H16" s="3">
        <v>657992600</v>
      </c>
      <c r="I16" s="3">
        <v>477651000</v>
      </c>
      <c r="J16" s="3">
        <v>673375000</v>
      </c>
      <c r="K16" s="3">
        <v>675117800</v>
      </c>
      <c r="L16" s="3">
        <v>53860950</v>
      </c>
      <c r="M16" s="3">
        <v>397137400</v>
      </c>
      <c r="N16" s="3">
        <v>376531700</v>
      </c>
      <c r="O16" s="3">
        <v>268742500</v>
      </c>
      <c r="P16" s="3">
        <v>126834600</v>
      </c>
      <c r="Q16" s="3">
        <v>209464600</v>
      </c>
      <c r="R16" s="3">
        <v>12721070</v>
      </c>
      <c r="S16" s="3">
        <v>120639300</v>
      </c>
      <c r="T16" s="3">
        <v>76104450</v>
      </c>
      <c r="U16" s="3">
        <v>90603560</v>
      </c>
      <c r="V16" s="3">
        <v>33653250</v>
      </c>
      <c r="W16" s="3">
        <v>89294700</v>
      </c>
      <c r="X16" s="3">
        <v>19774200</v>
      </c>
      <c r="Y16" s="3">
        <v>55131340</v>
      </c>
      <c r="Z16" s="3">
        <v>32067740</v>
      </c>
      <c r="AA16" s="3">
        <v>19723500</v>
      </c>
    </row>
    <row r="17" spans="1:27" x14ac:dyDescent="0.25">
      <c r="A17" s="5">
        <v>2036</v>
      </c>
      <c r="B17" s="3">
        <v>4638145000</v>
      </c>
      <c r="C17" s="3">
        <v>1164458000</v>
      </c>
      <c r="D17" s="3">
        <v>1756976000</v>
      </c>
      <c r="E17" s="3">
        <v>2384389000</v>
      </c>
      <c r="F17" s="3">
        <v>2609660000</v>
      </c>
      <c r="G17" s="3">
        <v>1335722000</v>
      </c>
      <c r="H17" s="3">
        <v>645280000</v>
      </c>
      <c r="I17" s="3">
        <v>468398200</v>
      </c>
      <c r="J17" s="3">
        <v>660430800</v>
      </c>
      <c r="K17" s="3">
        <v>662065100</v>
      </c>
      <c r="L17" s="3">
        <v>52822830</v>
      </c>
      <c r="M17" s="3">
        <v>389397400</v>
      </c>
      <c r="N17" s="3">
        <v>369347000</v>
      </c>
      <c r="O17" s="3">
        <v>263633800</v>
      </c>
      <c r="P17" s="3">
        <v>124391500</v>
      </c>
      <c r="Q17" s="3">
        <v>205403900</v>
      </c>
      <c r="R17" s="3">
        <v>12474650</v>
      </c>
      <c r="S17" s="3">
        <v>118312400</v>
      </c>
      <c r="T17" s="3">
        <v>74672450</v>
      </c>
      <c r="U17" s="3">
        <v>88858970</v>
      </c>
      <c r="V17" s="3">
        <v>33007060</v>
      </c>
      <c r="W17" s="3">
        <v>87610320</v>
      </c>
      <c r="X17" s="3">
        <v>19392320</v>
      </c>
      <c r="Y17" s="3">
        <v>54092350</v>
      </c>
      <c r="Z17" s="3">
        <v>31461320</v>
      </c>
      <c r="AA17" s="3">
        <v>19360330</v>
      </c>
    </row>
    <row r="18" spans="1:27" x14ac:dyDescent="0.25">
      <c r="A18" s="5">
        <v>2037</v>
      </c>
      <c r="B18" s="3">
        <v>4548172000</v>
      </c>
      <c r="C18" s="3">
        <v>1141845000</v>
      </c>
      <c r="D18" s="3">
        <v>1722593000</v>
      </c>
      <c r="E18" s="3">
        <v>2338084000</v>
      </c>
      <c r="F18" s="3">
        <v>2558475000</v>
      </c>
      <c r="G18" s="3">
        <v>1310144000</v>
      </c>
      <c r="H18" s="3">
        <v>632671000</v>
      </c>
      <c r="I18" s="3">
        <v>459223700</v>
      </c>
      <c r="J18" s="3">
        <v>647589400</v>
      </c>
      <c r="K18" s="3">
        <v>649119500</v>
      </c>
      <c r="L18" s="3">
        <v>51792910</v>
      </c>
      <c r="M18" s="3">
        <v>381725400</v>
      </c>
      <c r="N18" s="3">
        <v>362215800</v>
      </c>
      <c r="O18" s="3">
        <v>258563600</v>
      </c>
      <c r="P18" s="3">
        <v>121968100</v>
      </c>
      <c r="Q18" s="3">
        <v>201377600</v>
      </c>
      <c r="R18" s="3">
        <v>12230240</v>
      </c>
      <c r="S18" s="3">
        <v>116003500</v>
      </c>
      <c r="T18" s="3">
        <v>73250500</v>
      </c>
      <c r="U18" s="3">
        <v>87128480</v>
      </c>
      <c r="V18" s="3">
        <v>32366060</v>
      </c>
      <c r="W18" s="3">
        <v>85938220</v>
      </c>
      <c r="X18" s="3">
        <v>19013660</v>
      </c>
      <c r="Y18" s="3">
        <v>53061090</v>
      </c>
      <c r="Z18" s="3">
        <v>30859600</v>
      </c>
      <c r="AA18" s="3">
        <v>18999630</v>
      </c>
    </row>
    <row r="19" spans="1:27" x14ac:dyDescent="0.25">
      <c r="A19" s="5">
        <v>2038</v>
      </c>
      <c r="B19" s="3">
        <v>4458885000</v>
      </c>
      <c r="C19" s="3">
        <v>1119408000</v>
      </c>
      <c r="D19" s="3">
        <v>1688486000</v>
      </c>
      <c r="E19" s="3">
        <v>2292137000</v>
      </c>
      <c r="F19" s="3">
        <v>2507712000</v>
      </c>
      <c r="G19" s="3">
        <v>1284748000</v>
      </c>
      <c r="H19" s="3">
        <v>620162000</v>
      </c>
      <c r="I19" s="3">
        <v>450124700</v>
      </c>
      <c r="J19" s="3">
        <v>634847200</v>
      </c>
      <c r="K19" s="3">
        <v>636277100</v>
      </c>
      <c r="L19" s="3">
        <v>50770910</v>
      </c>
      <c r="M19" s="3">
        <v>374119000</v>
      </c>
      <c r="N19" s="3">
        <v>355136200</v>
      </c>
      <c r="O19" s="3">
        <v>253530700</v>
      </c>
      <c r="P19" s="3">
        <v>119563700</v>
      </c>
      <c r="Q19" s="3">
        <v>197384400</v>
      </c>
      <c r="R19" s="3">
        <v>11987760</v>
      </c>
      <c r="S19" s="3">
        <v>113711900</v>
      </c>
      <c r="T19" s="3">
        <v>71838240</v>
      </c>
      <c r="U19" s="3">
        <v>85411570</v>
      </c>
      <c r="V19" s="3">
        <v>31730050</v>
      </c>
      <c r="W19" s="3">
        <v>84277960</v>
      </c>
      <c r="X19" s="3">
        <v>18638100</v>
      </c>
      <c r="Y19" s="3">
        <v>52037270</v>
      </c>
      <c r="Z19" s="3">
        <v>30262400</v>
      </c>
      <c r="AA19" s="3">
        <v>18641290</v>
      </c>
    </row>
    <row r="20" spans="1:27" x14ac:dyDescent="0.25">
      <c r="A20" s="5">
        <v>2039</v>
      </c>
      <c r="B20" s="3">
        <v>4370258000</v>
      </c>
      <c r="C20" s="3">
        <v>1097139000</v>
      </c>
      <c r="D20" s="3">
        <v>1654644000</v>
      </c>
      <c r="E20" s="3">
        <v>2246533000</v>
      </c>
      <c r="F20" s="3">
        <v>2457357000</v>
      </c>
      <c r="G20" s="3">
        <v>1259530000</v>
      </c>
      <c r="H20" s="3">
        <v>607749200</v>
      </c>
      <c r="I20" s="3">
        <v>441098400</v>
      </c>
      <c r="J20" s="3">
        <v>622200500</v>
      </c>
      <c r="K20" s="3">
        <v>623534100</v>
      </c>
      <c r="L20" s="3">
        <v>49756530</v>
      </c>
      <c r="M20" s="3">
        <v>366575900</v>
      </c>
      <c r="N20" s="3">
        <v>348106300</v>
      </c>
      <c r="O20" s="3">
        <v>248533600</v>
      </c>
      <c r="P20" s="3">
        <v>117177500</v>
      </c>
      <c r="Q20" s="3">
        <v>193423100</v>
      </c>
      <c r="R20" s="3">
        <v>11747150</v>
      </c>
      <c r="S20" s="3">
        <v>111436900</v>
      </c>
      <c r="T20" s="3">
        <v>70435320</v>
      </c>
      <c r="U20" s="3">
        <v>83707750</v>
      </c>
      <c r="V20" s="3">
        <v>31098860</v>
      </c>
      <c r="W20" s="3">
        <v>82629110</v>
      </c>
      <c r="X20" s="3">
        <v>18265540</v>
      </c>
      <c r="Y20" s="3">
        <v>51020630</v>
      </c>
      <c r="Z20" s="3">
        <v>29669560</v>
      </c>
      <c r="AA20" s="3">
        <v>18285240</v>
      </c>
    </row>
    <row r="21" spans="1:27" x14ac:dyDescent="0.25">
      <c r="A21" s="5">
        <v>2040</v>
      </c>
      <c r="B21" s="3">
        <v>4282211000</v>
      </c>
      <c r="C21" s="3">
        <v>1075018000</v>
      </c>
      <c r="D21" s="3">
        <v>1621035000</v>
      </c>
      <c r="E21" s="3">
        <v>2201231000</v>
      </c>
      <c r="F21" s="3">
        <v>2407359000</v>
      </c>
      <c r="G21" s="3">
        <v>1234466000</v>
      </c>
      <c r="H21" s="3">
        <v>595420800</v>
      </c>
      <c r="I21" s="3">
        <v>432135800</v>
      </c>
      <c r="J21" s="3">
        <v>609637400</v>
      </c>
      <c r="K21" s="3">
        <v>610878300</v>
      </c>
      <c r="L21" s="3">
        <v>48748830</v>
      </c>
      <c r="M21" s="3">
        <v>359088200</v>
      </c>
      <c r="N21" s="3">
        <v>341120000</v>
      </c>
      <c r="O21" s="3">
        <v>243568000</v>
      </c>
      <c r="P21" s="3">
        <v>114807400</v>
      </c>
      <c r="Q21" s="3">
        <v>189489800</v>
      </c>
      <c r="R21" s="3">
        <v>11508190</v>
      </c>
      <c r="S21" s="3">
        <v>109176600</v>
      </c>
      <c r="T21" s="3">
        <v>69040570</v>
      </c>
      <c r="U21" s="3">
        <v>82015400</v>
      </c>
      <c r="V21" s="3">
        <v>30471890</v>
      </c>
      <c r="W21" s="3">
        <v>80990250</v>
      </c>
      <c r="X21" s="3">
        <v>17895590</v>
      </c>
      <c r="Y21" s="3">
        <v>50010270</v>
      </c>
      <c r="Z21" s="3">
        <v>29080530</v>
      </c>
      <c r="AA21" s="3">
        <v>17931180</v>
      </c>
    </row>
    <row r="22" spans="1:27" x14ac:dyDescent="0.25">
      <c r="A22" s="5">
        <v>2041</v>
      </c>
      <c r="B22" s="3">
        <v>4201625000</v>
      </c>
      <c r="C22" s="3">
        <v>1054801000</v>
      </c>
      <c r="D22" s="3">
        <v>1590422000</v>
      </c>
      <c r="E22" s="3">
        <v>2159809000</v>
      </c>
      <c r="F22" s="3">
        <v>2361959000</v>
      </c>
      <c r="G22" s="3">
        <v>1211398000</v>
      </c>
      <c r="H22" s="3">
        <v>584179400</v>
      </c>
      <c r="I22" s="3">
        <v>423994000</v>
      </c>
      <c r="J22" s="3">
        <v>598152700</v>
      </c>
      <c r="K22" s="3">
        <v>599344900</v>
      </c>
      <c r="L22" s="3">
        <v>47827180</v>
      </c>
      <c r="M22" s="3">
        <v>352314300</v>
      </c>
      <c r="N22" s="3">
        <v>334695100</v>
      </c>
      <c r="O22" s="3">
        <v>239007000</v>
      </c>
      <c r="P22" s="3">
        <v>112643700</v>
      </c>
      <c r="Q22" s="3">
        <v>185916800</v>
      </c>
      <c r="R22" s="3">
        <v>11290310</v>
      </c>
      <c r="S22" s="3">
        <v>107104500</v>
      </c>
      <c r="T22" s="3">
        <v>67751180</v>
      </c>
      <c r="U22" s="3">
        <v>80470810</v>
      </c>
      <c r="V22" s="3">
        <v>29899250</v>
      </c>
      <c r="W22" s="3">
        <v>79480140</v>
      </c>
      <c r="X22" s="3">
        <v>17559390</v>
      </c>
      <c r="Y22" s="3">
        <v>49080920</v>
      </c>
      <c r="Z22" s="3">
        <v>28540710</v>
      </c>
      <c r="AA22" s="3">
        <v>17602900</v>
      </c>
    </row>
    <row r="23" spans="1:27" x14ac:dyDescent="0.25">
      <c r="A23" s="5">
        <v>2042</v>
      </c>
      <c r="B23" s="3">
        <v>4121207000</v>
      </c>
      <c r="C23" s="3">
        <v>1034628000</v>
      </c>
      <c r="D23" s="3">
        <v>1559877000</v>
      </c>
      <c r="E23" s="3">
        <v>2118475000</v>
      </c>
      <c r="F23" s="3">
        <v>2316663000</v>
      </c>
      <c r="G23" s="3">
        <v>1188374000</v>
      </c>
      <c r="H23" s="3">
        <v>572962400</v>
      </c>
      <c r="I23" s="3">
        <v>415870800</v>
      </c>
      <c r="J23" s="3">
        <v>586692300</v>
      </c>
      <c r="K23" s="3">
        <v>587836800</v>
      </c>
      <c r="L23" s="3">
        <v>46907470</v>
      </c>
      <c r="M23" s="3">
        <v>345556400</v>
      </c>
      <c r="N23" s="3">
        <v>328282700</v>
      </c>
      <c r="O23" s="3">
        <v>234455100</v>
      </c>
      <c r="P23" s="3">
        <v>110484600</v>
      </c>
      <c r="Q23" s="3">
        <v>182351800</v>
      </c>
      <c r="R23" s="3">
        <v>11072900</v>
      </c>
      <c r="S23" s="3">
        <v>105036600</v>
      </c>
      <c r="T23" s="3">
        <v>66464160</v>
      </c>
      <c r="U23" s="3">
        <v>78929560</v>
      </c>
      <c r="V23" s="3">
        <v>29327840</v>
      </c>
      <c r="W23" s="3">
        <v>77972930</v>
      </c>
      <c r="X23" s="3">
        <v>17223960</v>
      </c>
      <c r="Y23" s="3">
        <v>48153390</v>
      </c>
      <c r="Z23" s="3">
        <v>28001990</v>
      </c>
      <c r="AA23" s="3">
        <v>17275210</v>
      </c>
    </row>
    <row r="24" spans="1:27" x14ac:dyDescent="0.25">
      <c r="A24" s="5">
        <v>2043</v>
      </c>
      <c r="B24" s="3">
        <v>4040991000</v>
      </c>
      <c r="C24" s="3">
        <v>1014506000</v>
      </c>
      <c r="D24" s="3">
        <v>1529413000</v>
      </c>
      <c r="E24" s="3">
        <v>2077245000</v>
      </c>
      <c r="F24" s="3">
        <v>2271492000</v>
      </c>
      <c r="G24" s="3">
        <v>1165404000</v>
      </c>
      <c r="H24" s="3">
        <v>561775000</v>
      </c>
      <c r="I24" s="3">
        <v>407769800</v>
      </c>
      <c r="J24" s="3">
        <v>575261100</v>
      </c>
      <c r="K24" s="3">
        <v>576359100</v>
      </c>
      <c r="L24" s="3">
        <v>45990090</v>
      </c>
      <c r="M24" s="3">
        <v>338817900</v>
      </c>
      <c r="N24" s="3">
        <v>321885700</v>
      </c>
      <c r="O24" s="3">
        <v>229914200</v>
      </c>
      <c r="P24" s="3">
        <v>108331200</v>
      </c>
      <c r="Q24" s="3">
        <v>178796700</v>
      </c>
      <c r="R24" s="3">
        <v>10856070</v>
      </c>
      <c r="S24" s="3">
        <v>102973800</v>
      </c>
      <c r="T24" s="3">
        <v>65180000</v>
      </c>
      <c r="U24" s="3">
        <v>77392320</v>
      </c>
      <c r="V24" s="3">
        <v>28757910</v>
      </c>
      <c r="W24" s="3">
        <v>76469220</v>
      </c>
      <c r="X24" s="3">
        <v>16889440</v>
      </c>
      <c r="Y24" s="3">
        <v>47228050</v>
      </c>
      <c r="Z24" s="3">
        <v>27464610</v>
      </c>
      <c r="AA24" s="3">
        <v>16948210</v>
      </c>
    </row>
    <row r="25" spans="1:27" x14ac:dyDescent="0.25">
      <c r="A25" s="5">
        <v>2044</v>
      </c>
      <c r="B25" s="3">
        <v>3960973000</v>
      </c>
      <c r="C25" s="3">
        <v>994434600</v>
      </c>
      <c r="D25" s="3">
        <v>1499028000</v>
      </c>
      <c r="E25" s="3">
        <v>2036119000</v>
      </c>
      <c r="F25" s="3">
        <v>2226442000</v>
      </c>
      <c r="G25" s="3">
        <v>1142488000</v>
      </c>
      <c r="H25" s="3">
        <v>550616300</v>
      </c>
      <c r="I25" s="3">
        <v>399690500</v>
      </c>
      <c r="J25" s="3">
        <v>563858500</v>
      </c>
      <c r="K25" s="3">
        <v>564911200</v>
      </c>
      <c r="L25" s="3">
        <v>45074990</v>
      </c>
      <c r="M25" s="3">
        <v>332098300</v>
      </c>
      <c r="N25" s="3">
        <v>315503500</v>
      </c>
      <c r="O25" s="3">
        <v>225384100</v>
      </c>
      <c r="P25" s="3">
        <v>106183200</v>
      </c>
      <c r="Q25" s="3">
        <v>175251100</v>
      </c>
      <c r="R25" s="3">
        <v>10639800</v>
      </c>
      <c r="S25" s="3">
        <v>100916100</v>
      </c>
      <c r="T25" s="3">
        <v>63898640</v>
      </c>
      <c r="U25" s="3">
        <v>75858990</v>
      </c>
      <c r="V25" s="3">
        <v>28189410</v>
      </c>
      <c r="W25" s="3">
        <v>74968920</v>
      </c>
      <c r="X25" s="3">
        <v>16555810</v>
      </c>
      <c r="Y25" s="3">
        <v>46304870</v>
      </c>
      <c r="Z25" s="3">
        <v>26928530</v>
      </c>
      <c r="AA25" s="3">
        <v>16621890</v>
      </c>
    </row>
    <row r="26" spans="1:27" x14ac:dyDescent="0.25">
      <c r="A26" s="5">
        <v>2045</v>
      </c>
      <c r="B26" s="3">
        <v>3881149000</v>
      </c>
      <c r="C26" s="3">
        <v>974412700</v>
      </c>
      <c r="D26" s="3">
        <v>1468722000</v>
      </c>
      <c r="E26" s="3">
        <v>1995094000</v>
      </c>
      <c r="F26" s="3">
        <v>2181512000</v>
      </c>
      <c r="G26" s="3">
        <v>1119623000</v>
      </c>
      <c r="H26" s="3">
        <v>539485900</v>
      </c>
      <c r="I26" s="3">
        <v>391632600</v>
      </c>
      <c r="J26" s="3">
        <v>552483900</v>
      </c>
      <c r="K26" s="3">
        <v>553492400</v>
      </c>
      <c r="L26" s="3">
        <v>44162130</v>
      </c>
      <c r="M26" s="3">
        <v>325397300</v>
      </c>
      <c r="N26" s="3">
        <v>309135800</v>
      </c>
      <c r="O26" s="3">
        <v>220864400</v>
      </c>
      <c r="P26" s="3">
        <v>104040500</v>
      </c>
      <c r="Q26" s="3">
        <v>171714800</v>
      </c>
      <c r="R26" s="3">
        <v>10424080</v>
      </c>
      <c r="S26" s="3">
        <v>98863170</v>
      </c>
      <c r="T26" s="3">
        <v>62620010</v>
      </c>
      <c r="U26" s="3">
        <v>74329500</v>
      </c>
      <c r="V26" s="3">
        <v>27622330</v>
      </c>
      <c r="W26" s="3">
        <v>73471960</v>
      </c>
      <c r="X26" s="3">
        <v>16223060</v>
      </c>
      <c r="Y26" s="3">
        <v>45383780</v>
      </c>
      <c r="Z26" s="3">
        <v>26393730</v>
      </c>
      <c r="AA26" s="3">
        <v>16296250</v>
      </c>
    </row>
    <row r="27" spans="1:27" x14ac:dyDescent="0.25">
      <c r="A27" s="5">
        <v>2046</v>
      </c>
      <c r="B27" s="3">
        <v>3801515000</v>
      </c>
      <c r="C27" s="3">
        <v>954439300</v>
      </c>
      <c r="D27" s="3">
        <v>1438491000</v>
      </c>
      <c r="E27" s="3">
        <v>1954167000</v>
      </c>
      <c r="F27" s="3">
        <v>2136699000</v>
      </c>
      <c r="G27" s="3">
        <v>1096809000</v>
      </c>
      <c r="H27" s="3">
        <v>528383100</v>
      </c>
      <c r="I27" s="3">
        <v>383595600</v>
      </c>
      <c r="J27" s="3">
        <v>541136700</v>
      </c>
      <c r="K27" s="3">
        <v>542102200</v>
      </c>
      <c r="L27" s="3">
        <v>43251460</v>
      </c>
      <c r="M27" s="3">
        <v>318714300</v>
      </c>
      <c r="N27" s="3">
        <v>302782500</v>
      </c>
      <c r="O27" s="3">
        <v>216355000</v>
      </c>
      <c r="P27" s="3">
        <v>101903200</v>
      </c>
      <c r="Q27" s="3">
        <v>168187800</v>
      </c>
      <c r="R27" s="3">
        <v>10208890</v>
      </c>
      <c r="S27" s="3">
        <v>96815070</v>
      </c>
      <c r="T27" s="3">
        <v>61344060</v>
      </c>
      <c r="U27" s="3">
        <v>72803770</v>
      </c>
      <c r="V27" s="3">
        <v>27056630</v>
      </c>
      <c r="W27" s="3">
        <v>71978270</v>
      </c>
      <c r="X27" s="3">
        <v>15891170</v>
      </c>
      <c r="Y27" s="3">
        <v>44464760</v>
      </c>
      <c r="Z27" s="3">
        <v>25860180</v>
      </c>
      <c r="AA27" s="3">
        <v>15971260</v>
      </c>
    </row>
    <row r="28" spans="1:27" x14ac:dyDescent="0.25">
      <c r="A28" s="5">
        <v>2047</v>
      </c>
      <c r="B28" s="3">
        <v>3722066000</v>
      </c>
      <c r="C28" s="3">
        <v>934513200</v>
      </c>
      <c r="D28" s="3">
        <v>1408335000</v>
      </c>
      <c r="E28" s="3">
        <v>1913337000</v>
      </c>
      <c r="F28" s="3">
        <v>2092000000</v>
      </c>
      <c r="G28" s="3">
        <v>1074044000</v>
      </c>
      <c r="H28" s="3">
        <v>517307300</v>
      </c>
      <c r="I28" s="3">
        <v>375579000</v>
      </c>
      <c r="J28" s="3">
        <v>529816400</v>
      </c>
      <c r="K28" s="3">
        <v>530739800</v>
      </c>
      <c r="L28" s="3">
        <v>42342930</v>
      </c>
      <c r="M28" s="3">
        <v>312049200</v>
      </c>
      <c r="N28" s="3">
        <v>296443100</v>
      </c>
      <c r="O28" s="3">
        <v>211855700</v>
      </c>
      <c r="P28" s="3">
        <v>99770900</v>
      </c>
      <c r="Q28" s="3">
        <v>164669600</v>
      </c>
      <c r="R28" s="3">
        <v>9994224.3460000008</v>
      </c>
      <c r="S28" s="3">
        <v>94771640</v>
      </c>
      <c r="T28" s="3">
        <v>60070720</v>
      </c>
      <c r="U28" s="3">
        <v>71281710</v>
      </c>
      <c r="V28" s="3">
        <v>26492280</v>
      </c>
      <c r="W28" s="3">
        <v>70487790</v>
      </c>
      <c r="X28" s="3">
        <v>15560110</v>
      </c>
      <c r="Y28" s="3">
        <v>43547750</v>
      </c>
      <c r="Z28" s="3">
        <v>25327850</v>
      </c>
      <c r="AA28" s="3">
        <v>15646910</v>
      </c>
    </row>
    <row r="29" spans="1:27" x14ac:dyDescent="0.25">
      <c r="A29" s="5">
        <v>2048</v>
      </c>
      <c r="B29" s="3">
        <v>3642799000</v>
      </c>
      <c r="C29" s="3">
        <v>914633500</v>
      </c>
      <c r="D29" s="3">
        <v>1378252000</v>
      </c>
      <c r="E29" s="3">
        <v>1872601000</v>
      </c>
      <c r="F29" s="3">
        <v>2047413000</v>
      </c>
      <c r="G29" s="3">
        <v>1051328000</v>
      </c>
      <c r="H29" s="3">
        <v>506258000</v>
      </c>
      <c r="I29" s="3">
        <v>367582300</v>
      </c>
      <c r="J29" s="3">
        <v>518522300</v>
      </c>
      <c r="K29" s="3">
        <v>519404800</v>
      </c>
      <c r="L29" s="3">
        <v>41436490</v>
      </c>
      <c r="M29" s="3">
        <v>305401400</v>
      </c>
      <c r="N29" s="3">
        <v>290117400</v>
      </c>
      <c r="O29" s="3">
        <v>207366300</v>
      </c>
      <c r="P29" s="3">
        <v>97643670</v>
      </c>
      <c r="Q29" s="3">
        <v>161160300</v>
      </c>
      <c r="R29" s="3">
        <v>9780074.2860000003</v>
      </c>
      <c r="S29" s="3">
        <v>92732800</v>
      </c>
      <c r="T29" s="3">
        <v>58799960</v>
      </c>
      <c r="U29" s="3">
        <v>69763250</v>
      </c>
      <c r="V29" s="3">
        <v>25929250</v>
      </c>
      <c r="W29" s="3">
        <v>69000440</v>
      </c>
      <c r="X29" s="3">
        <v>15229880</v>
      </c>
      <c r="Y29" s="3">
        <v>42632710</v>
      </c>
      <c r="Z29" s="3">
        <v>24796720</v>
      </c>
      <c r="AA29" s="3">
        <v>15323190</v>
      </c>
    </row>
    <row r="30" spans="1:27" x14ac:dyDescent="0.25">
      <c r="A30" s="5">
        <v>2049</v>
      </c>
      <c r="B30" s="3">
        <v>3563710000</v>
      </c>
      <c r="C30" s="3">
        <v>894799100</v>
      </c>
      <c r="D30" s="3">
        <v>1348241000</v>
      </c>
      <c r="E30" s="3">
        <v>1831958000</v>
      </c>
      <c r="F30" s="3">
        <v>2002936000</v>
      </c>
      <c r="G30" s="3">
        <v>1028659000</v>
      </c>
      <c r="H30" s="3">
        <v>495234600</v>
      </c>
      <c r="I30" s="3">
        <v>359605200</v>
      </c>
      <c r="J30" s="3">
        <v>507253800</v>
      </c>
      <c r="K30" s="3">
        <v>508096600</v>
      </c>
      <c r="L30" s="3">
        <v>40532100</v>
      </c>
      <c r="M30" s="3">
        <v>298770700</v>
      </c>
      <c r="N30" s="3">
        <v>283805000</v>
      </c>
      <c r="O30" s="3">
        <v>202886500</v>
      </c>
      <c r="P30" s="3">
        <v>95521360</v>
      </c>
      <c r="Q30" s="3">
        <v>157659500</v>
      </c>
      <c r="R30" s="3">
        <v>9566426.8499999996</v>
      </c>
      <c r="S30" s="3">
        <v>90698440</v>
      </c>
      <c r="T30" s="3">
        <v>57531710</v>
      </c>
      <c r="U30" s="3">
        <v>68248310</v>
      </c>
      <c r="V30" s="3">
        <v>25367520</v>
      </c>
      <c r="W30" s="3">
        <v>67516160</v>
      </c>
      <c r="X30" s="3">
        <v>14900450</v>
      </c>
      <c r="Y30" s="3">
        <v>41719610</v>
      </c>
      <c r="Z30" s="3">
        <v>24266770</v>
      </c>
      <c r="AA30" s="3">
        <v>15000080</v>
      </c>
    </row>
    <row r="31" spans="1:27" x14ac:dyDescent="0.25">
      <c r="A31" s="5">
        <v>2050</v>
      </c>
      <c r="B31" s="3">
        <v>3484307000</v>
      </c>
      <c r="C31" s="3">
        <v>874884700</v>
      </c>
      <c r="D31" s="3">
        <v>1318103000</v>
      </c>
      <c r="E31" s="3">
        <v>1791152000</v>
      </c>
      <c r="F31" s="3">
        <v>1958265000</v>
      </c>
      <c r="G31" s="3">
        <v>1005907000</v>
      </c>
      <c r="H31" s="3">
        <v>484165500</v>
      </c>
      <c r="I31" s="3">
        <v>351593600</v>
      </c>
      <c r="J31" s="3">
        <v>495940100</v>
      </c>
      <c r="K31" s="3">
        <v>496741200</v>
      </c>
      <c r="L31" s="3">
        <v>39624100</v>
      </c>
      <c r="M31" s="3">
        <v>292109900</v>
      </c>
      <c r="N31" s="3">
        <v>277469100</v>
      </c>
      <c r="O31" s="3">
        <v>198389700</v>
      </c>
      <c r="P31" s="3">
        <v>93390370</v>
      </c>
      <c r="Q31" s="3">
        <v>154143600</v>
      </c>
      <c r="R31" s="3">
        <v>9351892.6280000005</v>
      </c>
      <c r="S31" s="3">
        <v>88656170</v>
      </c>
      <c r="T31" s="3">
        <v>56259020</v>
      </c>
      <c r="U31" s="3">
        <v>66727160</v>
      </c>
      <c r="V31" s="3">
        <v>24803500</v>
      </c>
      <c r="W31" s="3">
        <v>66026470</v>
      </c>
      <c r="X31" s="3">
        <v>14569610</v>
      </c>
      <c r="Y31" s="3">
        <v>40803100</v>
      </c>
      <c r="Z31" s="3">
        <v>23734740</v>
      </c>
      <c r="AA31" s="3">
        <v>14675890</v>
      </c>
    </row>
    <row r="33" spans="1:27" ht="60" x14ac:dyDescent="0.25">
      <c r="A33" s="6" t="s">
        <v>27</v>
      </c>
    </row>
    <row r="34" spans="1:27" ht="15.75" x14ac:dyDescent="0.25">
      <c r="A34" s="4"/>
      <c r="B34" s="5" t="s">
        <v>0</v>
      </c>
      <c r="C34" s="5" t="s">
        <v>1</v>
      </c>
      <c r="D34" s="5" t="s">
        <v>2</v>
      </c>
      <c r="E34" s="5" t="s">
        <v>3</v>
      </c>
      <c r="F34" s="5" t="s">
        <v>4</v>
      </c>
      <c r="G34" s="5" t="s">
        <v>5</v>
      </c>
      <c r="H34" s="5" t="s">
        <v>6</v>
      </c>
      <c r="I34" s="5" t="s">
        <v>7</v>
      </c>
      <c r="J34" s="5" t="s">
        <v>8</v>
      </c>
      <c r="K34" s="5" t="s">
        <v>9</v>
      </c>
      <c r="L34" s="5" t="s">
        <v>10</v>
      </c>
      <c r="M34" s="5" t="s">
        <v>11</v>
      </c>
      <c r="N34" s="5" t="s">
        <v>12</v>
      </c>
      <c r="O34" s="5" t="s">
        <v>13</v>
      </c>
      <c r="P34" s="5" t="s">
        <v>14</v>
      </c>
      <c r="Q34" s="5" t="s">
        <v>15</v>
      </c>
      <c r="R34" s="5" t="s">
        <v>16</v>
      </c>
      <c r="S34" s="5" t="s">
        <v>17</v>
      </c>
      <c r="T34" s="5" t="s">
        <v>18</v>
      </c>
      <c r="U34" s="5" t="s">
        <v>19</v>
      </c>
      <c r="V34" s="5" t="s">
        <v>20</v>
      </c>
      <c r="W34" s="5" t="s">
        <v>21</v>
      </c>
      <c r="X34" s="5" t="s">
        <v>22</v>
      </c>
      <c r="Y34" s="5" t="s">
        <v>23</v>
      </c>
      <c r="Z34" s="5" t="s">
        <v>24</v>
      </c>
      <c r="AA34" s="5" t="s">
        <v>25</v>
      </c>
    </row>
    <row r="35" spans="1:27" x14ac:dyDescent="0.25">
      <c r="A35" s="5">
        <v>2024</v>
      </c>
      <c r="B35" s="3">
        <v>6338409000</v>
      </c>
      <c r="C35" s="3">
        <v>1594329000</v>
      </c>
      <c r="D35" s="3">
        <v>2419293000</v>
      </c>
      <c r="E35" s="3">
        <v>3262959000</v>
      </c>
      <c r="F35" s="3">
        <v>3607507000</v>
      </c>
      <c r="G35" s="3">
        <v>1808179000</v>
      </c>
      <c r="H35" s="3">
        <v>887128700</v>
      </c>
      <c r="I35" s="3">
        <v>646962200</v>
      </c>
      <c r="J35" s="3">
        <v>904258800</v>
      </c>
      <c r="K35" s="3">
        <v>910930300</v>
      </c>
      <c r="L35" s="3">
        <v>72341320</v>
      </c>
      <c r="M35" s="3">
        <v>541081700</v>
      </c>
      <c r="N35" s="3">
        <v>501513700</v>
      </c>
      <c r="O35" s="3">
        <v>358083100</v>
      </c>
      <c r="P35" s="3">
        <v>170657300</v>
      </c>
      <c r="Q35" s="3">
        <v>283771400</v>
      </c>
      <c r="R35" s="3">
        <v>17164530</v>
      </c>
      <c r="S35" s="3">
        <v>161663900</v>
      </c>
      <c r="T35" s="3">
        <v>100458200</v>
      </c>
      <c r="U35" s="3">
        <v>121929500</v>
      </c>
      <c r="V35" s="3">
        <v>45222860</v>
      </c>
      <c r="W35" s="3">
        <v>118352100</v>
      </c>
      <c r="X35" s="3">
        <v>26750960</v>
      </c>
      <c r="Y35" s="3">
        <v>73189990</v>
      </c>
      <c r="Z35" s="3">
        <v>42771850</v>
      </c>
      <c r="AA35" s="3">
        <v>25819210</v>
      </c>
    </row>
    <row r="36" spans="1:27" x14ac:dyDescent="0.25">
      <c r="A36" s="5">
        <v>2025</v>
      </c>
      <c r="B36" s="3">
        <v>5997431000</v>
      </c>
      <c r="C36" s="3">
        <v>1508017000</v>
      </c>
      <c r="D36" s="3">
        <v>2287518000</v>
      </c>
      <c r="E36" s="3">
        <v>3086771000</v>
      </c>
      <c r="F36" s="3">
        <v>3408499000</v>
      </c>
      <c r="G36" s="3">
        <v>1711902000</v>
      </c>
      <c r="H36" s="3">
        <v>838978500</v>
      </c>
      <c r="I36" s="3">
        <v>611279300</v>
      </c>
      <c r="J36" s="3">
        <v>855476900</v>
      </c>
      <c r="K36" s="3">
        <v>861388000</v>
      </c>
      <c r="L36" s="3">
        <v>68465100</v>
      </c>
      <c r="M36" s="3">
        <v>510862700</v>
      </c>
      <c r="N36" s="3">
        <v>475035300</v>
      </c>
      <c r="O36" s="3">
        <v>338929900</v>
      </c>
      <c r="P36" s="3">
        <v>161411000</v>
      </c>
      <c r="Q36" s="3">
        <v>268136800</v>
      </c>
      <c r="R36" s="3">
        <v>16236160</v>
      </c>
      <c r="S36" s="3">
        <v>153122800</v>
      </c>
      <c r="T36" s="3">
        <v>95190650</v>
      </c>
      <c r="U36" s="3">
        <v>115310600</v>
      </c>
      <c r="V36" s="3">
        <v>42766730</v>
      </c>
      <c r="W36" s="3">
        <v>112055800</v>
      </c>
      <c r="X36" s="3">
        <v>25271830</v>
      </c>
      <c r="Y36" s="3">
        <v>69252630</v>
      </c>
      <c r="Z36" s="3">
        <v>40437320</v>
      </c>
      <c r="AA36" s="3">
        <v>24439870</v>
      </c>
    </row>
    <row r="37" spans="1:27" x14ac:dyDescent="0.25">
      <c r="A37" s="5">
        <v>2026</v>
      </c>
      <c r="B37" s="3">
        <v>5697198000</v>
      </c>
      <c r="C37" s="3">
        <v>1432160000</v>
      </c>
      <c r="D37" s="3">
        <v>2170756000</v>
      </c>
      <c r="E37" s="3">
        <v>2931697000</v>
      </c>
      <c r="F37" s="3">
        <v>3232810000</v>
      </c>
      <c r="G37" s="3">
        <v>1628332000</v>
      </c>
      <c r="H37" s="3">
        <v>796324900</v>
      </c>
      <c r="I37" s="3">
        <v>579837000</v>
      </c>
      <c r="J37" s="3">
        <v>812438600</v>
      </c>
      <c r="K37" s="3">
        <v>817506700</v>
      </c>
      <c r="L37" s="3">
        <v>65018240</v>
      </c>
      <c r="M37" s="3">
        <v>484191500</v>
      </c>
      <c r="N37" s="3">
        <v>451649900</v>
      </c>
      <c r="O37" s="3">
        <v>322234800</v>
      </c>
      <c r="P37" s="3">
        <v>153248700</v>
      </c>
      <c r="Q37" s="3">
        <v>254336700</v>
      </c>
      <c r="R37" s="3">
        <v>15408890</v>
      </c>
      <c r="S37" s="3">
        <v>145457600</v>
      </c>
      <c r="T37" s="3">
        <v>90621230</v>
      </c>
      <c r="U37" s="3">
        <v>109477200</v>
      </c>
      <c r="V37" s="3">
        <v>40611710</v>
      </c>
      <c r="W37" s="3">
        <v>106616500</v>
      </c>
      <c r="X37" s="3">
        <v>23976180</v>
      </c>
      <c r="Y37" s="3">
        <v>65877000</v>
      </c>
      <c r="Z37" s="3">
        <v>38441260</v>
      </c>
      <c r="AA37" s="3">
        <v>23295800</v>
      </c>
    </row>
    <row r="38" spans="1:27" x14ac:dyDescent="0.25">
      <c r="A38" s="5">
        <v>2027</v>
      </c>
      <c r="B38" s="3">
        <v>5413813000</v>
      </c>
      <c r="C38" s="3">
        <v>1360603000</v>
      </c>
      <c r="D38" s="3">
        <v>2060760000</v>
      </c>
      <c r="E38" s="3">
        <v>2785385000</v>
      </c>
      <c r="F38" s="3">
        <v>3067503000</v>
      </c>
      <c r="G38" s="3">
        <v>1549266000</v>
      </c>
      <c r="H38" s="3">
        <v>756125700</v>
      </c>
      <c r="I38" s="3">
        <v>550248300</v>
      </c>
      <c r="J38" s="3">
        <v>771835100</v>
      </c>
      <c r="K38" s="3">
        <v>776159800</v>
      </c>
      <c r="L38" s="3">
        <v>61765680</v>
      </c>
      <c r="M38" s="3">
        <v>459132000</v>
      </c>
      <c r="N38" s="3">
        <v>429532100</v>
      </c>
      <c r="O38" s="3">
        <v>306453400</v>
      </c>
      <c r="P38" s="3">
        <v>145552400</v>
      </c>
      <c r="Q38" s="3">
        <v>241350200</v>
      </c>
      <c r="R38" s="3">
        <v>14629230</v>
      </c>
      <c r="S38" s="3">
        <v>138217400</v>
      </c>
      <c r="T38" s="3">
        <v>86289700</v>
      </c>
      <c r="U38" s="3">
        <v>103977400</v>
      </c>
      <c r="V38" s="3">
        <v>38579400</v>
      </c>
      <c r="W38" s="3">
        <v>101467900</v>
      </c>
      <c r="X38" s="3">
        <v>22756750</v>
      </c>
      <c r="Y38" s="3">
        <v>62684260</v>
      </c>
      <c r="Z38" s="3">
        <v>36556280</v>
      </c>
      <c r="AA38" s="3">
        <v>22209920</v>
      </c>
    </row>
    <row r="39" spans="1:27" x14ac:dyDescent="0.25">
      <c r="A39" s="5">
        <v>2028</v>
      </c>
      <c r="B39" s="3">
        <v>5145302000</v>
      </c>
      <c r="C39" s="3">
        <v>1292843000</v>
      </c>
      <c r="D39" s="3">
        <v>1956738000</v>
      </c>
      <c r="E39" s="3">
        <v>2646809000</v>
      </c>
      <c r="F39" s="3">
        <v>2911364000</v>
      </c>
      <c r="G39" s="3">
        <v>1474177000</v>
      </c>
      <c r="H39" s="3">
        <v>718093300</v>
      </c>
      <c r="I39" s="3">
        <v>522295900</v>
      </c>
      <c r="J39" s="3">
        <v>733381200</v>
      </c>
      <c r="K39" s="3">
        <v>737050600</v>
      </c>
      <c r="L39" s="3">
        <v>58684670</v>
      </c>
      <c r="M39" s="3">
        <v>435495400</v>
      </c>
      <c r="N39" s="3">
        <v>408533400</v>
      </c>
      <c r="O39" s="3">
        <v>291478800</v>
      </c>
      <c r="P39" s="3">
        <v>138267700</v>
      </c>
      <c r="Q39" s="3">
        <v>229081800</v>
      </c>
      <c r="R39" s="3">
        <v>13891630</v>
      </c>
      <c r="S39" s="3">
        <v>131352500</v>
      </c>
      <c r="T39" s="3">
        <v>82168220</v>
      </c>
      <c r="U39" s="3">
        <v>98772210</v>
      </c>
      <c r="V39" s="3">
        <v>36655420</v>
      </c>
      <c r="W39" s="3">
        <v>96576020</v>
      </c>
      <c r="X39" s="3">
        <v>21604590</v>
      </c>
      <c r="Y39" s="3">
        <v>59653010</v>
      </c>
      <c r="Z39" s="3">
        <v>34769390</v>
      </c>
      <c r="AA39" s="3">
        <v>21175430</v>
      </c>
    </row>
    <row r="40" spans="1:27" x14ac:dyDescent="0.25">
      <c r="A40" s="5">
        <v>2029</v>
      </c>
      <c r="B40" s="3">
        <v>4889925000</v>
      </c>
      <c r="C40" s="3">
        <v>1228436000</v>
      </c>
      <c r="D40" s="3">
        <v>1857991000</v>
      </c>
      <c r="E40" s="3">
        <v>2515065000</v>
      </c>
      <c r="F40" s="3">
        <v>2763319000</v>
      </c>
      <c r="G40" s="3">
        <v>1402600000</v>
      </c>
      <c r="H40" s="3">
        <v>681974200</v>
      </c>
      <c r="I40" s="3">
        <v>495788500</v>
      </c>
      <c r="J40" s="3">
        <v>696825400</v>
      </c>
      <c r="K40" s="3">
        <v>699917200</v>
      </c>
      <c r="L40" s="3">
        <v>55755140</v>
      </c>
      <c r="M40" s="3">
        <v>413115300</v>
      </c>
      <c r="N40" s="3">
        <v>388522700</v>
      </c>
      <c r="O40" s="3">
        <v>277216600</v>
      </c>
      <c r="P40" s="3">
        <v>131346200</v>
      </c>
      <c r="Q40" s="3">
        <v>217447700</v>
      </c>
      <c r="R40" s="3">
        <v>13191140</v>
      </c>
      <c r="S40" s="3">
        <v>124818800</v>
      </c>
      <c r="T40" s="3">
        <v>78232190</v>
      </c>
      <c r="U40" s="3">
        <v>93827130</v>
      </c>
      <c r="V40" s="3">
        <v>34827090</v>
      </c>
      <c r="W40" s="3">
        <v>91910760</v>
      </c>
      <c r="X40" s="3">
        <v>20511840</v>
      </c>
      <c r="Y40" s="3">
        <v>56764330</v>
      </c>
      <c r="Z40" s="3">
        <v>33069100</v>
      </c>
      <c r="AA40" s="3">
        <v>20186310</v>
      </c>
    </row>
    <row r="41" spans="1:27" x14ac:dyDescent="0.25">
      <c r="A41" s="5">
        <v>2030</v>
      </c>
      <c r="B41" s="3">
        <v>4645971000</v>
      </c>
      <c r="C41" s="3">
        <v>1166946000</v>
      </c>
      <c r="D41" s="3">
        <v>1763833000</v>
      </c>
      <c r="E41" s="3">
        <v>2389263000</v>
      </c>
      <c r="F41" s="3">
        <v>2622314000</v>
      </c>
      <c r="G41" s="3">
        <v>1334077000</v>
      </c>
      <c r="H41" s="3">
        <v>647519400</v>
      </c>
      <c r="I41" s="3">
        <v>470537900</v>
      </c>
      <c r="J41" s="3">
        <v>661920600</v>
      </c>
      <c r="K41" s="3">
        <v>664502300</v>
      </c>
      <c r="L41" s="3">
        <v>52957370</v>
      </c>
      <c r="M41" s="3">
        <v>391828000</v>
      </c>
      <c r="N41" s="3">
        <v>369371600</v>
      </c>
      <c r="O41" s="3">
        <v>263573900</v>
      </c>
      <c r="P41" s="3">
        <v>124740800</v>
      </c>
      <c r="Q41" s="3">
        <v>206365100</v>
      </c>
      <c r="R41" s="3">
        <v>12522950</v>
      </c>
      <c r="S41" s="3">
        <v>118573300</v>
      </c>
      <c r="T41" s="3">
        <v>74457480</v>
      </c>
      <c r="U41" s="3">
        <v>89108290</v>
      </c>
      <c r="V41" s="3">
        <v>33081970</v>
      </c>
      <c r="W41" s="3">
        <v>87442620</v>
      </c>
      <c r="X41" s="3">
        <v>19470770</v>
      </c>
      <c r="Y41" s="3">
        <v>53999680</v>
      </c>
      <c r="Z41" s="3">
        <v>31444140</v>
      </c>
      <c r="AA41" s="3">
        <v>19236660</v>
      </c>
    </row>
    <row r="42" spans="1:27" x14ac:dyDescent="0.25">
      <c r="A42" s="5">
        <v>2031</v>
      </c>
      <c r="B42" s="3">
        <v>4466833000</v>
      </c>
      <c r="C42" s="3">
        <v>1122001000</v>
      </c>
      <c r="D42" s="3">
        <v>1695706000</v>
      </c>
      <c r="E42" s="3">
        <v>2297173000</v>
      </c>
      <c r="F42" s="3">
        <v>2521256000</v>
      </c>
      <c r="G42" s="3">
        <v>1282884000</v>
      </c>
      <c r="H42" s="3">
        <v>622506900</v>
      </c>
      <c r="I42" s="3">
        <v>452418100</v>
      </c>
      <c r="J42" s="3">
        <v>636383100</v>
      </c>
      <c r="K42" s="3">
        <v>638838100</v>
      </c>
      <c r="L42" s="3">
        <v>50907140</v>
      </c>
      <c r="M42" s="3">
        <v>376741300</v>
      </c>
      <c r="N42" s="3">
        <v>355096900</v>
      </c>
      <c r="O42" s="3">
        <v>253446700</v>
      </c>
      <c r="P42" s="3">
        <v>119928400</v>
      </c>
      <c r="Q42" s="3">
        <v>198412300</v>
      </c>
      <c r="R42" s="3">
        <v>12037980</v>
      </c>
      <c r="S42" s="3">
        <v>113962900</v>
      </c>
      <c r="T42" s="3">
        <v>71598050</v>
      </c>
      <c r="U42" s="3">
        <v>85673140</v>
      </c>
      <c r="V42" s="3">
        <v>31808920</v>
      </c>
      <c r="W42" s="3">
        <v>84092970</v>
      </c>
      <c r="X42" s="3">
        <v>18722870</v>
      </c>
      <c r="Y42" s="3">
        <v>51938680</v>
      </c>
      <c r="Z42" s="3">
        <v>30246580</v>
      </c>
      <c r="AA42" s="3">
        <v>18510920</v>
      </c>
    </row>
    <row r="43" spans="1:27" x14ac:dyDescent="0.25">
      <c r="A43" s="5">
        <v>2032</v>
      </c>
      <c r="B43" s="3">
        <v>4288506000</v>
      </c>
      <c r="C43" s="3">
        <v>1077263000</v>
      </c>
      <c r="D43" s="3">
        <v>1627905000</v>
      </c>
      <c r="E43" s="3">
        <v>2205505000</v>
      </c>
      <c r="F43" s="3">
        <v>2420698000</v>
      </c>
      <c r="G43" s="3">
        <v>1231908000</v>
      </c>
      <c r="H43" s="3">
        <v>597612400</v>
      </c>
      <c r="I43" s="3">
        <v>434387400</v>
      </c>
      <c r="J43" s="3">
        <v>610962700</v>
      </c>
      <c r="K43" s="3">
        <v>613295800</v>
      </c>
      <c r="L43" s="3">
        <v>48866240</v>
      </c>
      <c r="M43" s="3">
        <v>361732100</v>
      </c>
      <c r="N43" s="3">
        <v>340883100</v>
      </c>
      <c r="O43" s="3">
        <v>243363500</v>
      </c>
      <c r="P43" s="3">
        <v>115138400</v>
      </c>
      <c r="Q43" s="3">
        <v>190498500</v>
      </c>
      <c r="R43" s="3">
        <v>11555300</v>
      </c>
      <c r="S43" s="3">
        <v>109373000</v>
      </c>
      <c r="T43" s="3">
        <v>68750040</v>
      </c>
      <c r="U43" s="3">
        <v>82254030</v>
      </c>
      <c r="V43" s="3">
        <v>30541770</v>
      </c>
      <c r="W43" s="3">
        <v>80757290</v>
      </c>
      <c r="X43" s="3">
        <v>17978640</v>
      </c>
      <c r="Y43" s="3">
        <v>49886470</v>
      </c>
      <c r="Z43" s="3">
        <v>29054350</v>
      </c>
      <c r="AA43" s="3">
        <v>17787970</v>
      </c>
    </row>
    <row r="44" spans="1:27" x14ac:dyDescent="0.25">
      <c r="A44" s="5">
        <v>2033</v>
      </c>
      <c r="B44" s="3">
        <v>4111003000</v>
      </c>
      <c r="C44" s="3">
        <v>1032736000</v>
      </c>
      <c r="D44" s="3">
        <v>1560435000</v>
      </c>
      <c r="E44" s="3">
        <v>2114266000</v>
      </c>
      <c r="F44" s="3">
        <v>2320648000</v>
      </c>
      <c r="G44" s="3">
        <v>1181152000</v>
      </c>
      <c r="H44" s="3">
        <v>572838100</v>
      </c>
      <c r="I44" s="3">
        <v>416447500</v>
      </c>
      <c r="J44" s="3">
        <v>585661400</v>
      </c>
      <c r="K44" s="3">
        <v>587877600</v>
      </c>
      <c r="L44" s="3">
        <v>46834870</v>
      </c>
      <c r="M44" s="3">
        <v>346801800</v>
      </c>
      <c r="N44" s="3">
        <v>326731400</v>
      </c>
      <c r="O44" s="3">
        <v>233325000</v>
      </c>
      <c r="P44" s="3">
        <v>110371200</v>
      </c>
      <c r="Q44" s="3">
        <v>182624600</v>
      </c>
      <c r="R44" s="3">
        <v>11074950</v>
      </c>
      <c r="S44" s="3">
        <v>104803800</v>
      </c>
      <c r="T44" s="3">
        <v>65913690</v>
      </c>
      <c r="U44" s="3">
        <v>78851250</v>
      </c>
      <c r="V44" s="3">
        <v>29280630</v>
      </c>
      <c r="W44" s="3">
        <v>77435850</v>
      </c>
      <c r="X44" s="3">
        <v>17238150</v>
      </c>
      <c r="Y44" s="3">
        <v>47843220</v>
      </c>
      <c r="Z44" s="3">
        <v>27867570</v>
      </c>
      <c r="AA44" s="3">
        <v>17067880</v>
      </c>
    </row>
    <row r="45" spans="1:27" x14ac:dyDescent="0.25">
      <c r="A45" s="5">
        <v>2034</v>
      </c>
      <c r="B45" s="3">
        <v>3934295000</v>
      </c>
      <c r="C45" s="3">
        <v>988411700</v>
      </c>
      <c r="D45" s="3">
        <v>1493285000</v>
      </c>
      <c r="E45" s="3">
        <v>2023440000</v>
      </c>
      <c r="F45" s="3">
        <v>2221088000</v>
      </c>
      <c r="G45" s="3">
        <v>1130608000</v>
      </c>
      <c r="H45" s="3">
        <v>548179600</v>
      </c>
      <c r="I45" s="3">
        <v>398595000</v>
      </c>
      <c r="J45" s="3">
        <v>560475100</v>
      </c>
      <c r="K45" s="3">
        <v>562579000</v>
      </c>
      <c r="L45" s="3">
        <v>44812660</v>
      </c>
      <c r="M45" s="3">
        <v>331947600</v>
      </c>
      <c r="N45" s="3">
        <v>312639600</v>
      </c>
      <c r="O45" s="3">
        <v>223329600</v>
      </c>
      <c r="P45" s="3">
        <v>105626000</v>
      </c>
      <c r="Q45" s="3">
        <v>174789200</v>
      </c>
      <c r="R45" s="3">
        <v>10596850</v>
      </c>
      <c r="S45" s="3">
        <v>100254700</v>
      </c>
      <c r="T45" s="3">
        <v>63088570</v>
      </c>
      <c r="U45" s="3">
        <v>75464220</v>
      </c>
      <c r="V45" s="3">
        <v>28025290</v>
      </c>
      <c r="W45" s="3">
        <v>74128130</v>
      </c>
      <c r="X45" s="3">
        <v>16501250</v>
      </c>
      <c r="Y45" s="3">
        <v>45808600</v>
      </c>
      <c r="Z45" s="3">
        <v>26686020</v>
      </c>
      <c r="AA45" s="3">
        <v>16350540</v>
      </c>
    </row>
    <row r="46" spans="1:27" x14ac:dyDescent="0.25">
      <c r="A46" s="5">
        <v>2035</v>
      </c>
      <c r="B46" s="3">
        <v>3758354000</v>
      </c>
      <c r="C46" s="3">
        <v>944283100</v>
      </c>
      <c r="D46" s="3">
        <v>1426442000</v>
      </c>
      <c r="E46" s="3">
        <v>1933013000</v>
      </c>
      <c r="F46" s="3">
        <v>2122000000</v>
      </c>
      <c r="G46" s="3">
        <v>1080270000</v>
      </c>
      <c r="H46" s="3">
        <v>523632800</v>
      </c>
      <c r="I46" s="3">
        <v>380826900</v>
      </c>
      <c r="J46" s="3">
        <v>535399600</v>
      </c>
      <c r="K46" s="3">
        <v>537395700</v>
      </c>
      <c r="L46" s="3">
        <v>42799290</v>
      </c>
      <c r="M46" s="3">
        <v>317166700</v>
      </c>
      <c r="N46" s="3">
        <v>298605400</v>
      </c>
      <c r="O46" s="3">
        <v>213375800</v>
      </c>
      <c r="P46" s="3">
        <v>100902000</v>
      </c>
      <c r="Q46" s="3">
        <v>166990700</v>
      </c>
      <c r="R46" s="3">
        <v>10120910</v>
      </c>
      <c r="S46" s="3">
        <v>95724910</v>
      </c>
      <c r="T46" s="3">
        <v>60274270</v>
      </c>
      <c r="U46" s="3">
        <v>72092370</v>
      </c>
      <c r="V46" s="3">
        <v>26775520</v>
      </c>
      <c r="W46" s="3">
        <v>70833640</v>
      </c>
      <c r="X46" s="3">
        <v>15767810</v>
      </c>
      <c r="Y46" s="3">
        <v>43782300</v>
      </c>
      <c r="Z46" s="3">
        <v>25509540</v>
      </c>
      <c r="AA46" s="3">
        <v>15635840</v>
      </c>
    </row>
    <row r="47" spans="1:27" x14ac:dyDescent="0.25">
      <c r="A47" s="5">
        <v>2036</v>
      </c>
      <c r="B47" s="3">
        <v>3687459000</v>
      </c>
      <c r="C47" s="3">
        <v>926442900</v>
      </c>
      <c r="D47" s="3">
        <v>1399223000</v>
      </c>
      <c r="E47" s="3">
        <v>1896495000</v>
      </c>
      <c r="F47" s="3">
        <v>2081374000</v>
      </c>
      <c r="G47" s="3">
        <v>1060233000</v>
      </c>
      <c r="H47" s="3">
        <v>513660700</v>
      </c>
      <c r="I47" s="3">
        <v>373548600</v>
      </c>
      <c r="J47" s="3">
        <v>525269200</v>
      </c>
      <c r="K47" s="3">
        <v>527152200</v>
      </c>
      <c r="L47" s="3">
        <v>41986830</v>
      </c>
      <c r="M47" s="3">
        <v>311057600</v>
      </c>
      <c r="N47" s="3">
        <v>293009900</v>
      </c>
      <c r="O47" s="3">
        <v>209395600</v>
      </c>
      <c r="P47" s="3">
        <v>98987810</v>
      </c>
      <c r="Q47" s="3">
        <v>163796200</v>
      </c>
      <c r="R47" s="3">
        <v>9927535.2210000008</v>
      </c>
      <c r="S47" s="3">
        <v>93906480</v>
      </c>
      <c r="T47" s="3">
        <v>59164900</v>
      </c>
      <c r="U47" s="3">
        <v>70725280</v>
      </c>
      <c r="V47" s="3">
        <v>26269560</v>
      </c>
      <c r="W47" s="3">
        <v>69525440</v>
      </c>
      <c r="X47" s="3">
        <v>15467610</v>
      </c>
      <c r="Y47" s="3">
        <v>42974500</v>
      </c>
      <c r="Z47" s="3">
        <v>25036690</v>
      </c>
      <c r="AA47" s="3">
        <v>15355840</v>
      </c>
    </row>
    <row r="48" spans="1:27" x14ac:dyDescent="0.25">
      <c r="A48" s="5">
        <v>2037</v>
      </c>
      <c r="B48" s="3">
        <v>3617276000</v>
      </c>
      <c r="C48" s="3">
        <v>908784400</v>
      </c>
      <c r="D48" s="3">
        <v>1372289000</v>
      </c>
      <c r="E48" s="3">
        <v>1860347000</v>
      </c>
      <c r="F48" s="3">
        <v>2041187000</v>
      </c>
      <c r="G48" s="3">
        <v>1040386000</v>
      </c>
      <c r="H48" s="3">
        <v>503792300</v>
      </c>
      <c r="I48" s="3">
        <v>366348600</v>
      </c>
      <c r="J48" s="3">
        <v>515241600</v>
      </c>
      <c r="K48" s="3">
        <v>517015700</v>
      </c>
      <c r="L48" s="3">
        <v>41182570</v>
      </c>
      <c r="M48" s="3">
        <v>305016500</v>
      </c>
      <c r="N48" s="3">
        <v>287468000</v>
      </c>
      <c r="O48" s="3">
        <v>205454100</v>
      </c>
      <c r="P48" s="3">
        <v>97093280</v>
      </c>
      <c r="Q48" s="3">
        <v>160636100</v>
      </c>
      <c r="R48" s="3">
        <v>9736170.4969999995</v>
      </c>
      <c r="S48" s="3">
        <v>92106000</v>
      </c>
      <c r="T48" s="3">
        <v>58065580</v>
      </c>
      <c r="U48" s="3">
        <v>69372280</v>
      </c>
      <c r="V48" s="3">
        <v>25768790</v>
      </c>
      <c r="W48" s="3">
        <v>68229520</v>
      </c>
      <c r="X48" s="3">
        <v>15170630</v>
      </c>
      <c r="Y48" s="3">
        <v>42174420</v>
      </c>
      <c r="Z48" s="3">
        <v>24568540</v>
      </c>
      <c r="AA48" s="3">
        <v>15078300</v>
      </c>
    </row>
    <row r="49" spans="1:27" x14ac:dyDescent="0.25">
      <c r="A49" s="5">
        <v>2038</v>
      </c>
      <c r="B49" s="3">
        <v>3547779000</v>
      </c>
      <c r="C49" s="3">
        <v>891301000</v>
      </c>
      <c r="D49" s="3">
        <v>1345631000</v>
      </c>
      <c r="E49" s="3">
        <v>1824555000</v>
      </c>
      <c r="F49" s="3">
        <v>2001423000</v>
      </c>
      <c r="G49" s="3">
        <v>1020722000</v>
      </c>
      <c r="H49" s="3">
        <v>494023800</v>
      </c>
      <c r="I49" s="3">
        <v>359224000</v>
      </c>
      <c r="J49" s="3">
        <v>505313200</v>
      </c>
      <c r="K49" s="3">
        <v>506982400</v>
      </c>
      <c r="L49" s="3">
        <v>40386230</v>
      </c>
      <c r="M49" s="3">
        <v>299041100</v>
      </c>
      <c r="N49" s="3">
        <v>281977600</v>
      </c>
      <c r="O49" s="3">
        <v>201549800</v>
      </c>
      <c r="P49" s="3">
        <v>95217740</v>
      </c>
      <c r="Q49" s="3">
        <v>157509100</v>
      </c>
      <c r="R49" s="3">
        <v>9546744.8259999994</v>
      </c>
      <c r="S49" s="3">
        <v>90322830</v>
      </c>
      <c r="T49" s="3">
        <v>56975950</v>
      </c>
      <c r="U49" s="3">
        <v>68032860</v>
      </c>
      <c r="V49" s="3">
        <v>25273010</v>
      </c>
      <c r="W49" s="3">
        <v>66945440</v>
      </c>
      <c r="X49" s="3">
        <v>14876760</v>
      </c>
      <c r="Y49" s="3">
        <v>41381780</v>
      </c>
      <c r="Z49" s="3">
        <v>24104920</v>
      </c>
      <c r="AA49" s="3">
        <v>14803130</v>
      </c>
    </row>
    <row r="50" spans="1:27" x14ac:dyDescent="0.25">
      <c r="A50" s="5">
        <v>2039</v>
      </c>
      <c r="B50" s="3">
        <v>3478942000</v>
      </c>
      <c r="C50" s="3">
        <v>873986300</v>
      </c>
      <c r="D50" s="3">
        <v>1319238000</v>
      </c>
      <c r="E50" s="3">
        <v>1789108000</v>
      </c>
      <c r="F50" s="3">
        <v>1962066000</v>
      </c>
      <c r="G50" s="3">
        <v>1001235000</v>
      </c>
      <c r="H50" s="3">
        <v>484351600</v>
      </c>
      <c r="I50" s="3">
        <v>352172200</v>
      </c>
      <c r="J50" s="3">
        <v>495480400</v>
      </c>
      <c r="K50" s="3">
        <v>497048600</v>
      </c>
      <c r="L50" s="3">
        <v>39597510</v>
      </c>
      <c r="M50" s="3">
        <v>293128900</v>
      </c>
      <c r="N50" s="3">
        <v>276537000</v>
      </c>
      <c r="O50" s="3">
        <v>197681300</v>
      </c>
      <c r="P50" s="3">
        <v>93360480</v>
      </c>
      <c r="Q50" s="3">
        <v>154414100</v>
      </c>
      <c r="R50" s="3">
        <v>9359187.9399999995</v>
      </c>
      <c r="S50" s="3">
        <v>88556340</v>
      </c>
      <c r="T50" s="3">
        <v>55895650</v>
      </c>
      <c r="U50" s="3">
        <v>66706540</v>
      </c>
      <c r="V50" s="3">
        <v>24782050</v>
      </c>
      <c r="W50" s="3">
        <v>65672770</v>
      </c>
      <c r="X50" s="3">
        <v>14585870</v>
      </c>
      <c r="Y50" s="3">
        <v>40596330</v>
      </c>
      <c r="Z50" s="3">
        <v>23645650</v>
      </c>
      <c r="AA50" s="3">
        <v>14530240</v>
      </c>
    </row>
    <row r="51" spans="1:27" x14ac:dyDescent="0.25">
      <c r="A51" s="5">
        <v>2040</v>
      </c>
      <c r="B51" s="3">
        <v>3410685000</v>
      </c>
      <c r="C51" s="3">
        <v>856819500</v>
      </c>
      <c r="D51" s="3">
        <v>1293078000</v>
      </c>
      <c r="E51" s="3">
        <v>1753961000</v>
      </c>
      <c r="F51" s="3">
        <v>1923067000</v>
      </c>
      <c r="G51" s="3">
        <v>981903000</v>
      </c>
      <c r="H51" s="3">
        <v>474763800</v>
      </c>
      <c r="I51" s="3">
        <v>345184100</v>
      </c>
      <c r="J51" s="3">
        <v>485731200</v>
      </c>
      <c r="K51" s="3">
        <v>487201900</v>
      </c>
      <c r="L51" s="3">
        <v>38815470</v>
      </c>
      <c r="M51" s="3">
        <v>287272100</v>
      </c>
      <c r="N51" s="3">
        <v>271140000</v>
      </c>
      <c r="O51" s="3">
        <v>193844200</v>
      </c>
      <c r="P51" s="3">
        <v>91519230</v>
      </c>
      <c r="Q51" s="3">
        <v>151347000</v>
      </c>
      <c r="R51" s="3">
        <v>9173267.5380000006</v>
      </c>
      <c r="S51" s="3">
        <v>86804450</v>
      </c>
      <c r="T51" s="3">
        <v>54823530</v>
      </c>
      <c r="U51" s="3">
        <v>65391680</v>
      </c>
      <c r="V51" s="3">
        <v>24295310</v>
      </c>
      <c r="W51" s="3">
        <v>64410090</v>
      </c>
      <c r="X51" s="3">
        <v>14297610</v>
      </c>
      <c r="Y51" s="3">
        <v>39817160</v>
      </c>
      <c r="Z51" s="3">
        <v>23190200</v>
      </c>
      <c r="AA51" s="3">
        <v>14259360</v>
      </c>
    </row>
    <row r="52" spans="1:27" x14ac:dyDescent="0.25">
      <c r="A52" s="5">
        <v>2041</v>
      </c>
      <c r="B52" s="3">
        <v>3349889000</v>
      </c>
      <c r="C52" s="3">
        <v>841557400</v>
      </c>
      <c r="D52" s="3">
        <v>1269914000</v>
      </c>
      <c r="E52" s="3">
        <v>1722696000</v>
      </c>
      <c r="F52" s="3">
        <v>1888665000</v>
      </c>
      <c r="G52" s="3">
        <v>964565800</v>
      </c>
      <c r="H52" s="3">
        <v>466262900</v>
      </c>
      <c r="I52" s="3">
        <v>339016800</v>
      </c>
      <c r="J52" s="3">
        <v>477060300</v>
      </c>
      <c r="K52" s="3">
        <v>478477600</v>
      </c>
      <c r="L52" s="3">
        <v>38119480</v>
      </c>
      <c r="M52" s="3">
        <v>282129100</v>
      </c>
      <c r="N52" s="3">
        <v>266304300</v>
      </c>
      <c r="O52" s="3">
        <v>190411800</v>
      </c>
      <c r="P52" s="3">
        <v>89884390</v>
      </c>
      <c r="Q52" s="3">
        <v>148640100</v>
      </c>
      <c r="R52" s="3">
        <v>9008438.0639999993</v>
      </c>
      <c r="S52" s="3">
        <v>85240780</v>
      </c>
      <c r="T52" s="3">
        <v>53856770</v>
      </c>
      <c r="U52" s="3">
        <v>64224600</v>
      </c>
      <c r="V52" s="3">
        <v>23862900</v>
      </c>
      <c r="W52" s="3">
        <v>63276160</v>
      </c>
      <c r="X52" s="3">
        <v>14043090</v>
      </c>
      <c r="Y52" s="3">
        <v>39118990</v>
      </c>
      <c r="Z52" s="3">
        <v>22783950</v>
      </c>
      <c r="AA52" s="3">
        <v>14014250</v>
      </c>
    </row>
    <row r="53" spans="1:27" x14ac:dyDescent="0.25">
      <c r="A53" s="5">
        <v>2042</v>
      </c>
      <c r="B53" s="3">
        <v>3289261000</v>
      </c>
      <c r="C53" s="3">
        <v>826338100</v>
      </c>
      <c r="D53" s="3">
        <v>1246818000</v>
      </c>
      <c r="E53" s="3">
        <v>1691517000</v>
      </c>
      <c r="F53" s="3">
        <v>1854367000</v>
      </c>
      <c r="G53" s="3">
        <v>947273500</v>
      </c>
      <c r="H53" s="3">
        <v>457786500</v>
      </c>
      <c r="I53" s="3">
        <v>332868100</v>
      </c>
      <c r="J53" s="3">
        <v>468413700</v>
      </c>
      <c r="K53" s="3">
        <v>469778600</v>
      </c>
      <c r="L53" s="3">
        <v>37425430</v>
      </c>
      <c r="M53" s="3">
        <v>277002100</v>
      </c>
      <c r="N53" s="3">
        <v>261481300</v>
      </c>
      <c r="O53" s="3">
        <v>186988500</v>
      </c>
      <c r="P53" s="3">
        <v>88254200</v>
      </c>
      <c r="Q53" s="3">
        <v>145941400</v>
      </c>
      <c r="R53" s="3">
        <v>8844083.8900000006</v>
      </c>
      <c r="S53" s="3">
        <v>83681350</v>
      </c>
      <c r="T53" s="3">
        <v>52892380</v>
      </c>
      <c r="U53" s="3">
        <v>63060840</v>
      </c>
      <c r="V53" s="3">
        <v>23431720</v>
      </c>
      <c r="W53" s="3">
        <v>62145140</v>
      </c>
      <c r="X53" s="3">
        <v>13789330</v>
      </c>
      <c r="Y53" s="3">
        <v>38422650</v>
      </c>
      <c r="Z53" s="3">
        <v>22378810</v>
      </c>
      <c r="AA53" s="3">
        <v>13769720</v>
      </c>
    </row>
    <row r="54" spans="1:27" x14ac:dyDescent="0.25">
      <c r="A54" s="5">
        <v>2043</v>
      </c>
      <c r="B54" s="3">
        <v>3228835000</v>
      </c>
      <c r="C54" s="3">
        <v>811170500</v>
      </c>
      <c r="D54" s="3">
        <v>1223804000</v>
      </c>
      <c r="E54" s="3">
        <v>1660444000</v>
      </c>
      <c r="F54" s="3">
        <v>1820194000</v>
      </c>
      <c r="G54" s="3">
        <v>930035400</v>
      </c>
      <c r="H54" s="3">
        <v>449339600</v>
      </c>
      <c r="I54" s="3">
        <v>326741600</v>
      </c>
      <c r="J54" s="3">
        <v>459796300</v>
      </c>
      <c r="K54" s="3">
        <v>461110000</v>
      </c>
      <c r="L54" s="3">
        <v>36733720</v>
      </c>
      <c r="M54" s="3">
        <v>271894500</v>
      </c>
      <c r="N54" s="3">
        <v>256673500</v>
      </c>
      <c r="O54" s="3">
        <v>183576200</v>
      </c>
      <c r="P54" s="3">
        <v>86629600</v>
      </c>
      <c r="Q54" s="3">
        <v>143252500</v>
      </c>
      <c r="R54" s="3">
        <v>8680301.4059999995</v>
      </c>
      <c r="S54" s="3">
        <v>82127020</v>
      </c>
      <c r="T54" s="3">
        <v>51930850</v>
      </c>
      <c r="U54" s="3">
        <v>61901090</v>
      </c>
      <c r="V54" s="3">
        <v>23002020</v>
      </c>
      <c r="W54" s="3">
        <v>61017600</v>
      </c>
      <c r="X54" s="3">
        <v>13536490</v>
      </c>
      <c r="Y54" s="3">
        <v>37728500</v>
      </c>
      <c r="Z54" s="3">
        <v>21975000</v>
      </c>
      <c r="AA54" s="3">
        <v>13525880</v>
      </c>
    </row>
    <row r="55" spans="1:27" x14ac:dyDescent="0.25">
      <c r="A55" s="5">
        <v>2044</v>
      </c>
      <c r="B55" s="3">
        <v>3168608000</v>
      </c>
      <c r="C55" s="3">
        <v>796053500</v>
      </c>
      <c r="D55" s="3">
        <v>1200868000</v>
      </c>
      <c r="E55" s="3">
        <v>1629474000</v>
      </c>
      <c r="F55" s="3">
        <v>1786143000</v>
      </c>
      <c r="G55" s="3">
        <v>912850100</v>
      </c>
      <c r="H55" s="3">
        <v>440921500</v>
      </c>
      <c r="I55" s="3">
        <v>320636800</v>
      </c>
      <c r="J55" s="3">
        <v>451207500</v>
      </c>
      <c r="K55" s="3">
        <v>452471200</v>
      </c>
      <c r="L55" s="3">
        <v>36044280</v>
      </c>
      <c r="M55" s="3">
        <v>266805900</v>
      </c>
      <c r="N55" s="3">
        <v>251880600</v>
      </c>
      <c r="O55" s="3">
        <v>180174700</v>
      </c>
      <c r="P55" s="3">
        <v>85010480</v>
      </c>
      <c r="Q55" s="3">
        <v>140573100</v>
      </c>
      <c r="R55" s="3">
        <v>8517078.4700000007</v>
      </c>
      <c r="S55" s="3">
        <v>80577690</v>
      </c>
      <c r="T55" s="3">
        <v>50972110</v>
      </c>
      <c r="U55" s="3">
        <v>60745260</v>
      </c>
      <c r="V55" s="3">
        <v>22573760</v>
      </c>
      <c r="W55" s="3">
        <v>59893480</v>
      </c>
      <c r="X55" s="3">
        <v>13284540</v>
      </c>
      <c r="Y55" s="3">
        <v>37036500</v>
      </c>
      <c r="Z55" s="3">
        <v>21572500</v>
      </c>
      <c r="AA55" s="3">
        <v>13282740</v>
      </c>
    </row>
    <row r="56" spans="1:27" x14ac:dyDescent="0.25">
      <c r="A56" s="5">
        <v>2045</v>
      </c>
      <c r="B56" s="3">
        <v>3108574000</v>
      </c>
      <c r="C56" s="3">
        <v>780985900</v>
      </c>
      <c r="D56" s="3">
        <v>1178011000</v>
      </c>
      <c r="E56" s="3">
        <v>1598605000</v>
      </c>
      <c r="F56" s="3">
        <v>1752211000</v>
      </c>
      <c r="G56" s="3">
        <v>895716700</v>
      </c>
      <c r="H56" s="3">
        <v>432531600</v>
      </c>
      <c r="I56" s="3">
        <v>314553400</v>
      </c>
      <c r="J56" s="3">
        <v>442646800</v>
      </c>
      <c r="K56" s="3">
        <v>443861600</v>
      </c>
      <c r="L56" s="3">
        <v>35357080</v>
      </c>
      <c r="M56" s="3">
        <v>261735700</v>
      </c>
      <c r="N56" s="3">
        <v>247102200</v>
      </c>
      <c r="O56" s="3">
        <v>176783600</v>
      </c>
      <c r="P56" s="3">
        <v>83396720</v>
      </c>
      <c r="Q56" s="3">
        <v>137903100</v>
      </c>
      <c r="R56" s="3">
        <v>8354403.2000000002</v>
      </c>
      <c r="S56" s="3">
        <v>79033240</v>
      </c>
      <c r="T56" s="3">
        <v>50016110</v>
      </c>
      <c r="U56" s="3">
        <v>59593260</v>
      </c>
      <c r="V56" s="3">
        <v>22146900</v>
      </c>
      <c r="W56" s="3">
        <v>58772700</v>
      </c>
      <c r="X56" s="3">
        <v>13033470</v>
      </c>
      <c r="Y56" s="3">
        <v>36346600</v>
      </c>
      <c r="Z56" s="3">
        <v>21171280</v>
      </c>
      <c r="AA56" s="3">
        <v>13040260</v>
      </c>
    </row>
    <row r="57" spans="1:27" x14ac:dyDescent="0.25">
      <c r="A57" s="5">
        <v>2046</v>
      </c>
      <c r="B57" s="3">
        <v>3048729000</v>
      </c>
      <c r="C57" s="3">
        <v>765966700</v>
      </c>
      <c r="D57" s="3">
        <v>1155230000</v>
      </c>
      <c r="E57" s="3">
        <v>1567835000</v>
      </c>
      <c r="F57" s="3">
        <v>1718396000</v>
      </c>
      <c r="G57" s="3">
        <v>878633900</v>
      </c>
      <c r="H57" s="3">
        <v>424169400</v>
      </c>
      <c r="I57" s="3">
        <v>308490900</v>
      </c>
      <c r="J57" s="3">
        <v>434113400</v>
      </c>
      <c r="K57" s="3">
        <v>435280500</v>
      </c>
      <c r="L57" s="3">
        <v>34672070</v>
      </c>
      <c r="M57" s="3">
        <v>256683800</v>
      </c>
      <c r="N57" s="3">
        <v>242338200</v>
      </c>
      <c r="O57" s="3">
        <v>173402800</v>
      </c>
      <c r="P57" s="3">
        <v>81788200</v>
      </c>
      <c r="Q57" s="3">
        <v>135242200</v>
      </c>
      <c r="R57" s="3">
        <v>8192263.9670000002</v>
      </c>
      <c r="S57" s="3">
        <v>77493580</v>
      </c>
      <c r="T57" s="3">
        <v>49062790</v>
      </c>
      <c r="U57" s="3">
        <v>58445030</v>
      </c>
      <c r="V57" s="3">
        <v>21721430</v>
      </c>
      <c r="W57" s="3">
        <v>57655190</v>
      </c>
      <c r="X57" s="3">
        <v>12783260</v>
      </c>
      <c r="Y57" s="3">
        <v>35658770</v>
      </c>
      <c r="Z57" s="3">
        <v>20771300</v>
      </c>
      <c r="AA57" s="3">
        <v>12798440</v>
      </c>
    </row>
    <row r="58" spans="1:27" x14ac:dyDescent="0.25">
      <c r="A58" s="5">
        <v>2047</v>
      </c>
      <c r="B58" s="3">
        <v>2989070000</v>
      </c>
      <c r="C58" s="3">
        <v>750994800</v>
      </c>
      <c r="D58" s="3">
        <v>1132523000</v>
      </c>
      <c r="E58" s="3">
        <v>1537160000</v>
      </c>
      <c r="F58" s="3">
        <v>1684696000</v>
      </c>
      <c r="G58" s="3">
        <v>861600800</v>
      </c>
      <c r="H58" s="3">
        <v>415834200</v>
      </c>
      <c r="I58" s="3">
        <v>302448700</v>
      </c>
      <c r="J58" s="3">
        <v>425606900</v>
      </c>
      <c r="K58" s="3">
        <v>426727300</v>
      </c>
      <c r="L58" s="3">
        <v>33989200</v>
      </c>
      <c r="M58" s="3">
        <v>251649500</v>
      </c>
      <c r="N58" s="3">
        <v>237588100</v>
      </c>
      <c r="O58" s="3">
        <v>170032100</v>
      </c>
      <c r="P58" s="3">
        <v>80184820</v>
      </c>
      <c r="Q58" s="3">
        <v>132590300</v>
      </c>
      <c r="R58" s="3">
        <v>8030649.392</v>
      </c>
      <c r="S58" s="3">
        <v>75958600</v>
      </c>
      <c r="T58" s="3">
        <v>48112090</v>
      </c>
      <c r="U58" s="3">
        <v>57300460</v>
      </c>
      <c r="V58" s="3">
        <v>21297310</v>
      </c>
      <c r="W58" s="3">
        <v>56540890</v>
      </c>
      <c r="X58" s="3">
        <v>12533880</v>
      </c>
      <c r="Y58" s="3">
        <v>34972940</v>
      </c>
      <c r="Z58" s="3">
        <v>20372550</v>
      </c>
      <c r="AA58" s="3">
        <v>12557260</v>
      </c>
    </row>
    <row r="59" spans="1:27" x14ac:dyDescent="0.25">
      <c r="A59" s="5">
        <v>2048</v>
      </c>
      <c r="B59" s="3">
        <v>2929593000</v>
      </c>
      <c r="C59" s="3">
        <v>736069400</v>
      </c>
      <c r="D59" s="3">
        <v>1109889000</v>
      </c>
      <c r="E59" s="3">
        <v>1506581000</v>
      </c>
      <c r="F59" s="3">
        <v>1651107000</v>
      </c>
      <c r="G59" s="3">
        <v>844616200</v>
      </c>
      <c r="H59" s="3">
        <v>407525400</v>
      </c>
      <c r="I59" s="3">
        <v>296426600</v>
      </c>
      <c r="J59" s="3">
        <v>417126600</v>
      </c>
      <c r="K59" s="3">
        <v>418201400</v>
      </c>
      <c r="L59" s="3">
        <v>33308420</v>
      </c>
      <c r="M59" s="3">
        <v>246632700</v>
      </c>
      <c r="N59" s="3">
        <v>232851600</v>
      </c>
      <c r="O59" s="3">
        <v>166671200</v>
      </c>
      <c r="P59" s="3">
        <v>78586460</v>
      </c>
      <c r="Q59" s="3">
        <v>129947200</v>
      </c>
      <c r="R59" s="3">
        <v>7869548.3380000005</v>
      </c>
      <c r="S59" s="3">
        <v>74428200</v>
      </c>
      <c r="T59" s="3">
        <v>47163950</v>
      </c>
      <c r="U59" s="3">
        <v>56159500</v>
      </c>
      <c r="V59" s="3">
        <v>20874520</v>
      </c>
      <c r="W59" s="3">
        <v>55429720</v>
      </c>
      <c r="X59" s="3">
        <v>12285330</v>
      </c>
      <c r="Y59" s="3">
        <v>34289090</v>
      </c>
      <c r="Z59" s="3">
        <v>19975000</v>
      </c>
      <c r="AA59" s="3">
        <v>12316700</v>
      </c>
    </row>
    <row r="60" spans="1:27" x14ac:dyDescent="0.25">
      <c r="A60" s="5">
        <v>2049</v>
      </c>
      <c r="B60" s="3">
        <v>2870294000</v>
      </c>
      <c r="C60" s="3">
        <v>721189300</v>
      </c>
      <c r="D60" s="3">
        <v>1087327000</v>
      </c>
      <c r="E60" s="3">
        <v>1476094000</v>
      </c>
      <c r="F60" s="3">
        <v>1617628000</v>
      </c>
      <c r="G60" s="3">
        <v>827679200</v>
      </c>
      <c r="H60" s="3">
        <v>399242600</v>
      </c>
      <c r="I60" s="3">
        <v>290424000</v>
      </c>
      <c r="J60" s="3">
        <v>408672100</v>
      </c>
      <c r="K60" s="3">
        <v>409702300</v>
      </c>
      <c r="L60" s="3">
        <v>32629700</v>
      </c>
      <c r="M60" s="3">
        <v>241632800</v>
      </c>
      <c r="N60" s="3">
        <v>228128500</v>
      </c>
      <c r="O60" s="3">
        <v>163320000</v>
      </c>
      <c r="P60" s="3">
        <v>76993020</v>
      </c>
      <c r="Q60" s="3">
        <v>127312600</v>
      </c>
      <c r="R60" s="3">
        <v>7708949.909</v>
      </c>
      <c r="S60" s="3">
        <v>72902290</v>
      </c>
      <c r="T60" s="3">
        <v>46218320</v>
      </c>
      <c r="U60" s="3">
        <v>55022060</v>
      </c>
      <c r="V60" s="3">
        <v>20453020</v>
      </c>
      <c r="W60" s="3">
        <v>54321620</v>
      </c>
      <c r="X60" s="3">
        <v>12037590</v>
      </c>
      <c r="Y60" s="3">
        <v>33607170</v>
      </c>
      <c r="Z60" s="3">
        <v>19578620</v>
      </c>
      <c r="AA60" s="3">
        <v>12076760</v>
      </c>
    </row>
    <row r="61" spans="1:27" x14ac:dyDescent="0.25">
      <c r="A61" s="5">
        <v>2050</v>
      </c>
      <c r="B61" s="3">
        <v>2810681000</v>
      </c>
      <c r="C61" s="3">
        <v>706229200</v>
      </c>
      <c r="D61" s="3">
        <v>1064638000</v>
      </c>
      <c r="E61" s="3">
        <v>1445443000</v>
      </c>
      <c r="F61" s="3">
        <v>1583956000</v>
      </c>
      <c r="G61" s="3">
        <v>810658400</v>
      </c>
      <c r="H61" s="3">
        <v>390914000</v>
      </c>
      <c r="I61" s="3">
        <v>284386900</v>
      </c>
      <c r="J61" s="3">
        <v>400172100</v>
      </c>
      <c r="K61" s="3">
        <v>401156000</v>
      </c>
      <c r="L61" s="3">
        <v>31947350</v>
      </c>
      <c r="M61" s="3">
        <v>236603000</v>
      </c>
      <c r="N61" s="3">
        <v>223381900</v>
      </c>
      <c r="O61" s="3">
        <v>159951800</v>
      </c>
      <c r="P61" s="3">
        <v>75390910</v>
      </c>
      <c r="Q61" s="3">
        <v>124662900</v>
      </c>
      <c r="R61" s="3">
        <v>7547464.693</v>
      </c>
      <c r="S61" s="3">
        <v>71368470</v>
      </c>
      <c r="T61" s="3">
        <v>45268270</v>
      </c>
      <c r="U61" s="3">
        <v>53878400</v>
      </c>
      <c r="V61" s="3">
        <v>20029230</v>
      </c>
      <c r="W61" s="3">
        <v>53208110</v>
      </c>
      <c r="X61" s="3">
        <v>11788420</v>
      </c>
      <c r="Y61" s="3">
        <v>32921850</v>
      </c>
      <c r="Z61" s="3">
        <v>19180170</v>
      </c>
      <c r="AA61" s="3">
        <v>11835740</v>
      </c>
    </row>
    <row r="63" spans="1:27" ht="60" x14ac:dyDescent="0.25">
      <c r="A63" s="6" t="s">
        <v>28</v>
      </c>
    </row>
    <row r="64" spans="1:27" ht="15.75" x14ac:dyDescent="0.25">
      <c r="A64" s="4"/>
      <c r="B64" s="5" t="s">
        <v>0</v>
      </c>
      <c r="C64" s="5" t="s">
        <v>1</v>
      </c>
      <c r="D64" s="5" t="s">
        <v>2</v>
      </c>
      <c r="E64" s="5" t="s">
        <v>3</v>
      </c>
      <c r="F64" s="5" t="s">
        <v>4</v>
      </c>
      <c r="G64" s="5" t="s">
        <v>5</v>
      </c>
      <c r="H64" s="5" t="s">
        <v>6</v>
      </c>
      <c r="I64" s="5" t="s">
        <v>7</v>
      </c>
      <c r="J64" s="5" t="s">
        <v>8</v>
      </c>
      <c r="K64" s="5" t="s">
        <v>9</v>
      </c>
      <c r="L64" s="5" t="s">
        <v>10</v>
      </c>
      <c r="M64" s="5" t="s">
        <v>11</v>
      </c>
      <c r="N64" s="5" t="s">
        <v>12</v>
      </c>
      <c r="O64" s="5" t="s">
        <v>13</v>
      </c>
      <c r="P64" s="5" t="s">
        <v>14</v>
      </c>
      <c r="Q64" s="5" t="s">
        <v>15</v>
      </c>
      <c r="R64" s="5" t="s">
        <v>16</v>
      </c>
      <c r="S64" s="5" t="s">
        <v>17</v>
      </c>
      <c r="T64" s="5" t="s">
        <v>18</v>
      </c>
      <c r="U64" s="5" t="s">
        <v>19</v>
      </c>
      <c r="V64" s="5" t="s">
        <v>20</v>
      </c>
      <c r="W64" s="5" t="s">
        <v>21</v>
      </c>
      <c r="X64" s="5" t="s">
        <v>22</v>
      </c>
      <c r="Y64" s="5" t="s">
        <v>23</v>
      </c>
      <c r="Z64" s="5" t="s">
        <v>24</v>
      </c>
      <c r="AA64" s="5" t="s">
        <v>25</v>
      </c>
    </row>
    <row r="65" spans="1:27" x14ac:dyDescent="0.25">
      <c r="A65" s="5">
        <v>2024</v>
      </c>
      <c r="B65" s="3">
        <v>6338409000</v>
      </c>
      <c r="C65" s="3">
        <v>1594329000</v>
      </c>
      <c r="D65" s="3">
        <v>2419293000</v>
      </c>
      <c r="E65" s="3">
        <v>3262959000</v>
      </c>
      <c r="F65" s="3">
        <v>3607507000</v>
      </c>
      <c r="G65" s="3">
        <v>1808179000</v>
      </c>
      <c r="H65" s="3">
        <v>887128700</v>
      </c>
      <c r="I65" s="3">
        <v>646962200</v>
      </c>
      <c r="J65" s="3">
        <v>904258800</v>
      </c>
      <c r="K65" s="3">
        <v>910930300</v>
      </c>
      <c r="L65" s="3">
        <v>72341320</v>
      </c>
      <c r="M65" s="3">
        <v>541081700</v>
      </c>
      <c r="N65" s="3">
        <v>501513700</v>
      </c>
      <c r="O65" s="3">
        <v>358083100</v>
      </c>
      <c r="P65" s="3">
        <v>170657300</v>
      </c>
      <c r="Q65" s="3">
        <v>283771400</v>
      </c>
      <c r="R65" s="3">
        <v>17164530</v>
      </c>
      <c r="S65" s="3">
        <v>161663900</v>
      </c>
      <c r="T65" s="3">
        <v>100458200</v>
      </c>
      <c r="U65" s="3">
        <v>121929500</v>
      </c>
      <c r="V65" s="3">
        <v>45222860</v>
      </c>
      <c r="W65" s="3">
        <v>118352100</v>
      </c>
      <c r="X65" s="3">
        <v>26750960</v>
      </c>
      <c r="Y65" s="3">
        <v>73189990</v>
      </c>
      <c r="Z65" s="3">
        <v>42771850</v>
      </c>
      <c r="AA65" s="3">
        <v>25819210</v>
      </c>
    </row>
    <row r="66" spans="1:27" x14ac:dyDescent="0.25">
      <c r="A66" s="5">
        <v>2025</v>
      </c>
      <c r="B66" s="3">
        <v>5918765000</v>
      </c>
      <c r="C66" s="3">
        <v>1488225000</v>
      </c>
      <c r="D66" s="3">
        <v>2258406000</v>
      </c>
      <c r="E66" s="3">
        <v>3046357000</v>
      </c>
      <c r="F66" s="3">
        <v>3365079000</v>
      </c>
      <c r="G66" s="3">
        <v>1688297000</v>
      </c>
      <c r="H66" s="3">
        <v>828259600</v>
      </c>
      <c r="I66" s="3">
        <v>603442900</v>
      </c>
      <c r="J66" s="3">
        <v>844350200</v>
      </c>
      <c r="K66" s="3">
        <v>850397500</v>
      </c>
      <c r="L66" s="3">
        <v>67591410</v>
      </c>
      <c r="M66" s="3">
        <v>504418600</v>
      </c>
      <c r="N66" s="3">
        <v>468768700</v>
      </c>
      <c r="O66" s="3">
        <v>334327800</v>
      </c>
      <c r="P66" s="3">
        <v>159322700</v>
      </c>
      <c r="Q66" s="3">
        <v>264715200</v>
      </c>
      <c r="R66" s="3">
        <v>16032040</v>
      </c>
      <c r="S66" s="3">
        <v>151201900</v>
      </c>
      <c r="T66" s="3">
        <v>93861540</v>
      </c>
      <c r="U66" s="3">
        <v>113813600</v>
      </c>
      <c r="V66" s="3">
        <v>42203980</v>
      </c>
      <c r="W66" s="3">
        <v>110488800</v>
      </c>
      <c r="X66" s="3">
        <v>24942340</v>
      </c>
      <c r="Y66" s="3">
        <v>68270940</v>
      </c>
      <c r="Z66" s="3">
        <v>39865310</v>
      </c>
      <c r="AA66" s="3">
        <v>24060890</v>
      </c>
    </row>
    <row r="67" spans="1:27" x14ac:dyDescent="0.25">
      <c r="A67" s="5">
        <v>2026</v>
      </c>
      <c r="B67" s="3">
        <v>5555005000</v>
      </c>
      <c r="C67" s="3">
        <v>1396477000</v>
      </c>
      <c r="D67" s="3">
        <v>2117666000</v>
      </c>
      <c r="E67" s="3">
        <v>2858687000</v>
      </c>
      <c r="F67" s="3">
        <v>3154045000</v>
      </c>
      <c r="G67" s="3">
        <v>1586437000</v>
      </c>
      <c r="H67" s="3">
        <v>776785900</v>
      </c>
      <c r="I67" s="3">
        <v>565660900</v>
      </c>
      <c r="J67" s="3">
        <v>792271700</v>
      </c>
      <c r="K67" s="3">
        <v>797475700</v>
      </c>
      <c r="L67" s="3">
        <v>63417110</v>
      </c>
      <c r="M67" s="3">
        <v>472507000</v>
      </c>
      <c r="N67" s="3">
        <v>440275000</v>
      </c>
      <c r="O67" s="3">
        <v>314025000</v>
      </c>
      <c r="P67" s="3">
        <v>149460900</v>
      </c>
      <c r="Q67" s="3">
        <v>248131700</v>
      </c>
      <c r="R67" s="3">
        <v>15033590</v>
      </c>
      <c r="S67" s="3">
        <v>141891400</v>
      </c>
      <c r="T67" s="3">
        <v>88262580</v>
      </c>
      <c r="U67" s="3">
        <v>106767900</v>
      </c>
      <c r="V67" s="3">
        <v>39599510</v>
      </c>
      <c r="W67" s="3">
        <v>103851300</v>
      </c>
      <c r="X67" s="3">
        <v>23385130</v>
      </c>
      <c r="Y67" s="3">
        <v>64161410</v>
      </c>
      <c r="Z67" s="3">
        <v>37445840</v>
      </c>
      <c r="AA67" s="3">
        <v>22656190</v>
      </c>
    </row>
    <row r="68" spans="1:27" x14ac:dyDescent="0.25">
      <c r="A68" s="5">
        <v>2027</v>
      </c>
      <c r="B68" s="3">
        <v>5208093000</v>
      </c>
      <c r="C68" s="3">
        <v>1309030000</v>
      </c>
      <c r="D68" s="3">
        <v>1983693000</v>
      </c>
      <c r="E68" s="3">
        <v>2679779000</v>
      </c>
      <c r="F68" s="3">
        <v>2953395000</v>
      </c>
      <c r="G68" s="3">
        <v>1489080000</v>
      </c>
      <c r="H68" s="3">
        <v>727766400</v>
      </c>
      <c r="I68" s="3">
        <v>529732300</v>
      </c>
      <c r="J68" s="3">
        <v>742628000</v>
      </c>
      <c r="K68" s="3">
        <v>747088400</v>
      </c>
      <c r="L68" s="3">
        <v>59437110</v>
      </c>
      <c r="M68" s="3">
        <v>442207100</v>
      </c>
      <c r="N68" s="3">
        <v>413048900</v>
      </c>
      <c r="O68" s="3">
        <v>294636000</v>
      </c>
      <c r="P68" s="3">
        <v>140065100</v>
      </c>
      <c r="Q68" s="3">
        <v>232361700</v>
      </c>
      <c r="R68" s="3">
        <v>14082760</v>
      </c>
      <c r="S68" s="3">
        <v>133006000</v>
      </c>
      <c r="T68" s="3">
        <v>82901520</v>
      </c>
      <c r="U68" s="3">
        <v>100055900</v>
      </c>
      <c r="V68" s="3">
        <v>37117750</v>
      </c>
      <c r="W68" s="3">
        <v>97504610</v>
      </c>
      <c r="X68" s="3">
        <v>21904130</v>
      </c>
      <c r="Y68" s="3">
        <v>60234780</v>
      </c>
      <c r="Z68" s="3">
        <v>35137470</v>
      </c>
      <c r="AA68" s="3">
        <v>21309680</v>
      </c>
    </row>
    <row r="69" spans="1:27" x14ac:dyDescent="0.25">
      <c r="A69" s="5">
        <v>2028</v>
      </c>
      <c r="B69" s="3">
        <v>4876056000</v>
      </c>
      <c r="C69" s="3">
        <v>1225380000</v>
      </c>
      <c r="D69" s="3">
        <v>1855693000</v>
      </c>
      <c r="E69" s="3">
        <v>2508608000</v>
      </c>
      <c r="F69" s="3">
        <v>2761911000</v>
      </c>
      <c r="G69" s="3">
        <v>1395701000</v>
      </c>
      <c r="H69" s="3">
        <v>680913800</v>
      </c>
      <c r="I69" s="3">
        <v>495440100</v>
      </c>
      <c r="J69" s="3">
        <v>695134000</v>
      </c>
      <c r="K69" s="3">
        <v>698938700</v>
      </c>
      <c r="L69" s="3">
        <v>55628670</v>
      </c>
      <c r="M69" s="3">
        <v>413330100</v>
      </c>
      <c r="N69" s="3">
        <v>386941800</v>
      </c>
      <c r="O69" s="3">
        <v>276053800</v>
      </c>
      <c r="P69" s="3">
        <v>131080800</v>
      </c>
      <c r="Q69" s="3">
        <v>217310000</v>
      </c>
      <c r="R69" s="3">
        <v>13173980</v>
      </c>
      <c r="S69" s="3">
        <v>124495800</v>
      </c>
      <c r="T69" s="3">
        <v>77750500</v>
      </c>
      <c r="U69" s="3">
        <v>93638480</v>
      </c>
      <c r="V69" s="3">
        <v>34744330</v>
      </c>
      <c r="W69" s="3">
        <v>91414550</v>
      </c>
      <c r="X69" s="3">
        <v>20490410</v>
      </c>
      <c r="Y69" s="3">
        <v>56469630</v>
      </c>
      <c r="Z69" s="3">
        <v>32927170</v>
      </c>
      <c r="AA69" s="3">
        <v>20014570</v>
      </c>
    </row>
    <row r="70" spans="1:27" x14ac:dyDescent="0.25">
      <c r="A70" s="5">
        <v>2029</v>
      </c>
      <c r="B70" s="3">
        <v>4557152000</v>
      </c>
      <c r="C70" s="3">
        <v>1145082000</v>
      </c>
      <c r="D70" s="3">
        <v>1732969000</v>
      </c>
      <c r="E70" s="3">
        <v>2344268000</v>
      </c>
      <c r="F70" s="3">
        <v>2578522000</v>
      </c>
      <c r="G70" s="3">
        <v>1305833000</v>
      </c>
      <c r="H70" s="3">
        <v>635974500</v>
      </c>
      <c r="I70" s="3">
        <v>462592900</v>
      </c>
      <c r="J70" s="3">
        <v>649538100</v>
      </c>
      <c r="K70" s="3">
        <v>652764900</v>
      </c>
      <c r="L70" s="3">
        <v>51971700</v>
      </c>
      <c r="M70" s="3">
        <v>385709600</v>
      </c>
      <c r="N70" s="3">
        <v>361822900</v>
      </c>
      <c r="O70" s="3">
        <v>258183900</v>
      </c>
      <c r="P70" s="3">
        <v>122459800</v>
      </c>
      <c r="Q70" s="3">
        <v>202892400</v>
      </c>
      <c r="R70" s="3">
        <v>12302330</v>
      </c>
      <c r="S70" s="3">
        <v>116316800</v>
      </c>
      <c r="T70" s="3">
        <v>72784940</v>
      </c>
      <c r="U70" s="3">
        <v>87481160</v>
      </c>
      <c r="V70" s="3">
        <v>32466560</v>
      </c>
      <c r="W70" s="3">
        <v>85551130</v>
      </c>
      <c r="X70" s="3">
        <v>19136100</v>
      </c>
      <c r="Y70" s="3">
        <v>52847060</v>
      </c>
      <c r="Z70" s="3">
        <v>30803480</v>
      </c>
      <c r="AA70" s="3">
        <v>18764820</v>
      </c>
    </row>
    <row r="71" spans="1:27" x14ac:dyDescent="0.25">
      <c r="A71" s="5">
        <v>2030</v>
      </c>
      <c r="B71" s="3">
        <v>4249671000</v>
      </c>
      <c r="C71" s="3">
        <v>1067701000</v>
      </c>
      <c r="D71" s="3">
        <v>1614833000</v>
      </c>
      <c r="E71" s="3">
        <v>2185870000</v>
      </c>
      <c r="F71" s="3">
        <v>2402174000</v>
      </c>
      <c r="G71" s="3">
        <v>1219020000</v>
      </c>
      <c r="H71" s="3">
        <v>592699400</v>
      </c>
      <c r="I71" s="3">
        <v>431002500</v>
      </c>
      <c r="J71" s="3">
        <v>605593100</v>
      </c>
      <c r="K71" s="3">
        <v>608309600</v>
      </c>
      <c r="L71" s="3">
        <v>48446490</v>
      </c>
      <c r="M71" s="3">
        <v>359181900</v>
      </c>
      <c r="N71" s="3">
        <v>337563400</v>
      </c>
      <c r="O71" s="3">
        <v>240933700</v>
      </c>
      <c r="P71" s="3">
        <v>114154900</v>
      </c>
      <c r="Q71" s="3">
        <v>189026400</v>
      </c>
      <c r="R71" s="3">
        <v>11462960</v>
      </c>
      <c r="S71" s="3">
        <v>108426100</v>
      </c>
      <c r="T71" s="3">
        <v>67980700</v>
      </c>
      <c r="U71" s="3">
        <v>81550090</v>
      </c>
      <c r="V71" s="3">
        <v>30271990</v>
      </c>
      <c r="W71" s="3">
        <v>79884830</v>
      </c>
      <c r="X71" s="3">
        <v>17833460</v>
      </c>
      <c r="Y71" s="3">
        <v>49348510</v>
      </c>
      <c r="Z71" s="3">
        <v>28755120</v>
      </c>
      <c r="AA71" s="3">
        <v>17554540</v>
      </c>
    </row>
    <row r="72" spans="1:27" x14ac:dyDescent="0.25">
      <c r="A72" s="5">
        <v>2031</v>
      </c>
      <c r="B72" s="3">
        <v>4007007000</v>
      </c>
      <c r="C72" s="3">
        <v>1006866000</v>
      </c>
      <c r="D72" s="3">
        <v>1522729000</v>
      </c>
      <c r="E72" s="3">
        <v>2061184000</v>
      </c>
      <c r="F72" s="3">
        <v>2265772000</v>
      </c>
      <c r="G72" s="3">
        <v>1149536000</v>
      </c>
      <c r="H72" s="3">
        <v>558866700</v>
      </c>
      <c r="I72" s="3">
        <v>406542900</v>
      </c>
      <c r="J72" s="3">
        <v>571015400</v>
      </c>
      <c r="K72" s="3">
        <v>573605000</v>
      </c>
      <c r="L72" s="3">
        <v>45668820</v>
      </c>
      <c r="M72" s="3">
        <v>338854800</v>
      </c>
      <c r="N72" s="3">
        <v>318180400</v>
      </c>
      <c r="O72" s="3">
        <v>227198900</v>
      </c>
      <c r="P72" s="3">
        <v>107642900</v>
      </c>
      <c r="Q72" s="3">
        <v>178290100</v>
      </c>
      <c r="R72" s="3">
        <v>10806820</v>
      </c>
      <c r="S72" s="3">
        <v>102170400</v>
      </c>
      <c r="T72" s="3">
        <v>64091730</v>
      </c>
      <c r="U72" s="3">
        <v>76902700</v>
      </c>
      <c r="V72" s="3">
        <v>28549490</v>
      </c>
      <c r="W72" s="3">
        <v>75337020</v>
      </c>
      <c r="X72" s="3">
        <v>16824000</v>
      </c>
      <c r="Y72" s="3">
        <v>46553610</v>
      </c>
      <c r="Z72" s="3">
        <v>27134150</v>
      </c>
      <c r="AA72" s="3">
        <v>16568170</v>
      </c>
    </row>
    <row r="73" spans="1:27" x14ac:dyDescent="0.25">
      <c r="A73" s="5">
        <v>2032</v>
      </c>
      <c r="B73" s="3">
        <v>3765153000</v>
      </c>
      <c r="C73" s="3">
        <v>946237900</v>
      </c>
      <c r="D73" s="3">
        <v>1430950000</v>
      </c>
      <c r="E73" s="3">
        <v>1936920000</v>
      </c>
      <c r="F73" s="3">
        <v>2129870000</v>
      </c>
      <c r="G73" s="3">
        <v>1080269000</v>
      </c>
      <c r="H73" s="3">
        <v>525151900</v>
      </c>
      <c r="I73" s="3">
        <v>382172300</v>
      </c>
      <c r="J73" s="3">
        <v>536554800</v>
      </c>
      <c r="K73" s="3">
        <v>539022200</v>
      </c>
      <c r="L73" s="3">
        <v>42900490</v>
      </c>
      <c r="M73" s="3">
        <v>318605100</v>
      </c>
      <c r="N73" s="3">
        <v>298858400</v>
      </c>
      <c r="O73" s="3">
        <v>213508000</v>
      </c>
      <c r="P73" s="3">
        <v>101153300</v>
      </c>
      <c r="Q73" s="3">
        <v>167593000</v>
      </c>
      <c r="R73" s="3">
        <v>10152960</v>
      </c>
      <c r="S73" s="3">
        <v>95935200</v>
      </c>
      <c r="T73" s="3">
        <v>60214190</v>
      </c>
      <c r="U73" s="3">
        <v>72271340</v>
      </c>
      <c r="V73" s="3">
        <v>26832900</v>
      </c>
      <c r="W73" s="3">
        <v>70803180</v>
      </c>
      <c r="X73" s="3">
        <v>15818200</v>
      </c>
      <c r="Y73" s="3">
        <v>43767510</v>
      </c>
      <c r="Z73" s="3">
        <v>25518520</v>
      </c>
      <c r="AA73" s="3">
        <v>15584590</v>
      </c>
    </row>
    <row r="74" spans="1:27" x14ac:dyDescent="0.25">
      <c r="A74" s="5">
        <v>2033</v>
      </c>
      <c r="B74" s="3">
        <v>3524123000</v>
      </c>
      <c r="C74" s="3">
        <v>885820200</v>
      </c>
      <c r="D74" s="3">
        <v>1339503000</v>
      </c>
      <c r="E74" s="3">
        <v>1813085000</v>
      </c>
      <c r="F74" s="3">
        <v>1994475000</v>
      </c>
      <c r="G74" s="3">
        <v>1011223000</v>
      </c>
      <c r="H74" s="3">
        <v>491557400</v>
      </c>
      <c r="I74" s="3">
        <v>357892600</v>
      </c>
      <c r="J74" s="3">
        <v>502213400</v>
      </c>
      <c r="K74" s="3">
        <v>504563600</v>
      </c>
      <c r="L74" s="3">
        <v>40141680</v>
      </c>
      <c r="M74" s="3">
        <v>298434400</v>
      </c>
      <c r="N74" s="3">
        <v>279598400</v>
      </c>
      <c r="O74" s="3">
        <v>199861900</v>
      </c>
      <c r="P74" s="3">
        <v>94686590</v>
      </c>
      <c r="Q74" s="3">
        <v>156935700</v>
      </c>
      <c r="R74" s="3">
        <v>9501435.9829999991</v>
      </c>
      <c r="S74" s="3">
        <v>89720780</v>
      </c>
      <c r="T74" s="3">
        <v>56348300</v>
      </c>
      <c r="U74" s="3">
        <v>67656330</v>
      </c>
      <c r="V74" s="3">
        <v>25122310</v>
      </c>
      <c r="W74" s="3">
        <v>66283580</v>
      </c>
      <c r="X74" s="3">
        <v>14816140</v>
      </c>
      <c r="Y74" s="3">
        <v>40990360</v>
      </c>
      <c r="Z74" s="3">
        <v>23908330</v>
      </c>
      <c r="AA74" s="3">
        <v>14603870</v>
      </c>
    </row>
    <row r="75" spans="1:27" x14ac:dyDescent="0.25">
      <c r="A75" s="5">
        <v>2034</v>
      </c>
      <c r="B75" s="3">
        <v>3283889000</v>
      </c>
      <c r="C75" s="3">
        <v>825605600</v>
      </c>
      <c r="D75" s="3">
        <v>1248375000</v>
      </c>
      <c r="E75" s="3">
        <v>1689664000</v>
      </c>
      <c r="F75" s="3">
        <v>1859571000</v>
      </c>
      <c r="G75" s="3">
        <v>942389200</v>
      </c>
      <c r="H75" s="3">
        <v>458078700</v>
      </c>
      <c r="I75" s="3">
        <v>333700300</v>
      </c>
      <c r="J75" s="3">
        <v>467987000</v>
      </c>
      <c r="K75" s="3">
        <v>470224600</v>
      </c>
      <c r="L75" s="3">
        <v>37392030</v>
      </c>
      <c r="M75" s="3">
        <v>278339800</v>
      </c>
      <c r="N75" s="3">
        <v>260398200</v>
      </c>
      <c r="O75" s="3">
        <v>186258900</v>
      </c>
      <c r="P75" s="3">
        <v>88241850</v>
      </c>
      <c r="Q75" s="3">
        <v>146316700</v>
      </c>
      <c r="R75" s="3">
        <v>8852159.8389999997</v>
      </c>
      <c r="S75" s="3">
        <v>83526410</v>
      </c>
      <c r="T75" s="3">
        <v>52493640</v>
      </c>
      <c r="U75" s="3">
        <v>63057060</v>
      </c>
      <c r="V75" s="3">
        <v>23417520</v>
      </c>
      <c r="W75" s="3">
        <v>61777710</v>
      </c>
      <c r="X75" s="3">
        <v>13817670</v>
      </c>
      <c r="Y75" s="3">
        <v>38221850</v>
      </c>
      <c r="Z75" s="3">
        <v>22303390</v>
      </c>
      <c r="AA75" s="3">
        <v>13625900</v>
      </c>
    </row>
    <row r="76" spans="1:27" x14ac:dyDescent="0.25">
      <c r="A76" s="5">
        <v>2035</v>
      </c>
      <c r="B76" s="3">
        <v>3044421000</v>
      </c>
      <c r="C76" s="3">
        <v>765586500</v>
      </c>
      <c r="D76" s="3">
        <v>1157555000</v>
      </c>
      <c r="E76" s="3">
        <v>1566641000</v>
      </c>
      <c r="F76" s="3">
        <v>1725140000</v>
      </c>
      <c r="G76" s="3">
        <v>873760400</v>
      </c>
      <c r="H76" s="3">
        <v>424711600</v>
      </c>
      <c r="I76" s="3">
        <v>309592400</v>
      </c>
      <c r="J76" s="3">
        <v>433871300</v>
      </c>
      <c r="K76" s="3">
        <v>436000800</v>
      </c>
      <c r="L76" s="3">
        <v>34651230</v>
      </c>
      <c r="M76" s="3">
        <v>258318500</v>
      </c>
      <c r="N76" s="3">
        <v>241255700</v>
      </c>
      <c r="O76" s="3">
        <v>172697400</v>
      </c>
      <c r="P76" s="3">
        <v>81818310</v>
      </c>
      <c r="Q76" s="3">
        <v>135734800</v>
      </c>
      <c r="R76" s="3">
        <v>8205049.9210000001</v>
      </c>
      <c r="S76" s="3">
        <v>77351380</v>
      </c>
      <c r="T76" s="3">
        <v>48649810</v>
      </c>
      <c r="U76" s="3">
        <v>58472970</v>
      </c>
      <c r="V76" s="3">
        <v>21718300</v>
      </c>
      <c r="W76" s="3">
        <v>57285050</v>
      </c>
      <c r="X76" s="3">
        <v>12822670</v>
      </c>
      <c r="Y76" s="3">
        <v>35461650</v>
      </c>
      <c r="Z76" s="3">
        <v>20703500</v>
      </c>
      <c r="AA76" s="3">
        <v>12650570</v>
      </c>
    </row>
    <row r="77" spans="1:27" x14ac:dyDescent="0.25">
      <c r="A77" s="5">
        <v>2036</v>
      </c>
      <c r="B77" s="3">
        <v>2998405000</v>
      </c>
      <c r="C77" s="3">
        <v>753972200</v>
      </c>
      <c r="D77" s="3">
        <v>1139713000</v>
      </c>
      <c r="E77" s="3">
        <v>1542890000</v>
      </c>
      <c r="F77" s="3">
        <v>1698348000</v>
      </c>
      <c r="G77" s="3">
        <v>860908400</v>
      </c>
      <c r="H77" s="3">
        <v>418189100</v>
      </c>
      <c r="I77" s="3">
        <v>304796600</v>
      </c>
      <c r="J77" s="3">
        <v>427279700</v>
      </c>
      <c r="K77" s="3">
        <v>429293000</v>
      </c>
      <c r="L77" s="3">
        <v>34123020</v>
      </c>
      <c r="M77" s="3">
        <v>254260600</v>
      </c>
      <c r="N77" s="3">
        <v>237659400</v>
      </c>
      <c r="O77" s="3">
        <v>170133300</v>
      </c>
      <c r="P77" s="3">
        <v>80569320</v>
      </c>
      <c r="Q77" s="3">
        <v>133629900</v>
      </c>
      <c r="R77" s="3">
        <v>8078527.6519999998</v>
      </c>
      <c r="S77" s="3">
        <v>76174570</v>
      </c>
      <c r="T77" s="3">
        <v>47944900</v>
      </c>
      <c r="U77" s="3">
        <v>57580530</v>
      </c>
      <c r="V77" s="3">
        <v>21388510</v>
      </c>
      <c r="W77" s="3">
        <v>56448030</v>
      </c>
      <c r="X77" s="3">
        <v>12625040</v>
      </c>
      <c r="Y77" s="3">
        <v>34942960</v>
      </c>
      <c r="Z77" s="3">
        <v>20397590</v>
      </c>
      <c r="AA77" s="3">
        <v>12473950</v>
      </c>
    </row>
    <row r="78" spans="1:27" x14ac:dyDescent="0.25">
      <c r="A78" s="5">
        <v>2037</v>
      </c>
      <c r="B78" s="3">
        <v>2953101000</v>
      </c>
      <c r="C78" s="3">
        <v>742539600</v>
      </c>
      <c r="D78" s="3">
        <v>1122156000</v>
      </c>
      <c r="E78" s="3">
        <v>1519508000</v>
      </c>
      <c r="F78" s="3">
        <v>1671995000</v>
      </c>
      <c r="G78" s="3">
        <v>848246700</v>
      </c>
      <c r="H78" s="3">
        <v>411770200</v>
      </c>
      <c r="I78" s="3">
        <v>300079100</v>
      </c>
      <c r="J78" s="3">
        <v>420791000</v>
      </c>
      <c r="K78" s="3">
        <v>422692300</v>
      </c>
      <c r="L78" s="3">
        <v>33603030</v>
      </c>
      <c r="M78" s="3">
        <v>250270800</v>
      </c>
      <c r="N78" s="3">
        <v>234116700</v>
      </c>
      <c r="O78" s="3">
        <v>167607700</v>
      </c>
      <c r="P78" s="3">
        <v>79340010</v>
      </c>
      <c r="Q78" s="3">
        <v>131559200</v>
      </c>
      <c r="R78" s="3">
        <v>7954017.3650000002</v>
      </c>
      <c r="S78" s="3">
        <v>75015720</v>
      </c>
      <c r="T78" s="3">
        <v>47250040</v>
      </c>
      <c r="U78" s="3">
        <v>56702190</v>
      </c>
      <c r="V78" s="3">
        <v>21063900</v>
      </c>
      <c r="W78" s="3">
        <v>55623290</v>
      </c>
      <c r="X78" s="3">
        <v>12430630</v>
      </c>
      <c r="Y78" s="3">
        <v>34432000</v>
      </c>
      <c r="Z78" s="3">
        <v>20096370</v>
      </c>
      <c r="AA78" s="3">
        <v>12299790</v>
      </c>
    </row>
    <row r="79" spans="1:27" x14ac:dyDescent="0.25">
      <c r="A79" s="5">
        <v>2038</v>
      </c>
      <c r="B79" s="3">
        <v>2908483000</v>
      </c>
      <c r="C79" s="3">
        <v>731282000</v>
      </c>
      <c r="D79" s="3">
        <v>1104874000</v>
      </c>
      <c r="E79" s="3">
        <v>1496483000</v>
      </c>
      <c r="F79" s="3">
        <v>1646064000</v>
      </c>
      <c r="G79" s="3">
        <v>835768400</v>
      </c>
      <c r="H79" s="3">
        <v>405451300</v>
      </c>
      <c r="I79" s="3">
        <v>295437100</v>
      </c>
      <c r="J79" s="3">
        <v>414401400</v>
      </c>
      <c r="K79" s="3">
        <v>416194800</v>
      </c>
      <c r="L79" s="3">
        <v>33090940</v>
      </c>
      <c r="M79" s="3">
        <v>246346700</v>
      </c>
      <c r="N79" s="3">
        <v>230625500</v>
      </c>
      <c r="O79" s="3">
        <v>165119400</v>
      </c>
      <c r="P79" s="3">
        <v>78129680</v>
      </c>
      <c r="Q79" s="3">
        <v>129521800</v>
      </c>
      <c r="R79" s="3">
        <v>7831446.1299999999</v>
      </c>
      <c r="S79" s="3">
        <v>73874180</v>
      </c>
      <c r="T79" s="3">
        <v>46564870</v>
      </c>
      <c r="U79" s="3">
        <v>55837430</v>
      </c>
      <c r="V79" s="3">
        <v>20744280</v>
      </c>
      <c r="W79" s="3">
        <v>54810390</v>
      </c>
      <c r="X79" s="3">
        <v>12239320</v>
      </c>
      <c r="Y79" s="3">
        <v>33928480</v>
      </c>
      <c r="Z79" s="3">
        <v>19799670</v>
      </c>
      <c r="AA79" s="3">
        <v>12128000</v>
      </c>
    </row>
    <row r="80" spans="1:27" x14ac:dyDescent="0.25">
      <c r="A80" s="5">
        <v>2039</v>
      </c>
      <c r="B80" s="3">
        <v>2864526000</v>
      </c>
      <c r="C80" s="3">
        <v>720193300</v>
      </c>
      <c r="D80" s="3">
        <v>1087858000</v>
      </c>
      <c r="E80" s="3">
        <v>1473803000</v>
      </c>
      <c r="F80" s="3">
        <v>1620541000</v>
      </c>
      <c r="G80" s="3">
        <v>823466900</v>
      </c>
      <c r="H80" s="3">
        <v>399228700</v>
      </c>
      <c r="I80" s="3">
        <v>290867900</v>
      </c>
      <c r="J80" s="3">
        <v>408107400</v>
      </c>
      <c r="K80" s="3">
        <v>409796800</v>
      </c>
      <c r="L80" s="3">
        <v>32586480</v>
      </c>
      <c r="M80" s="3">
        <v>242485700</v>
      </c>
      <c r="N80" s="3">
        <v>227184200</v>
      </c>
      <c r="O80" s="3">
        <v>162666900</v>
      </c>
      <c r="P80" s="3">
        <v>76937630</v>
      </c>
      <c r="Q80" s="3">
        <v>127516200</v>
      </c>
      <c r="R80" s="3">
        <v>7710743.6809999999</v>
      </c>
      <c r="S80" s="3">
        <v>72749310</v>
      </c>
      <c r="T80" s="3">
        <v>45889030</v>
      </c>
      <c r="U80" s="3">
        <v>54985760</v>
      </c>
      <c r="V80" s="3">
        <v>20429480</v>
      </c>
      <c r="W80" s="3">
        <v>54008890</v>
      </c>
      <c r="X80" s="3">
        <v>12051000</v>
      </c>
      <c r="Y80" s="3">
        <v>33432140</v>
      </c>
      <c r="Z80" s="3">
        <v>19507330</v>
      </c>
      <c r="AA80" s="3">
        <v>11958500</v>
      </c>
    </row>
    <row r="81" spans="1:27" x14ac:dyDescent="0.25">
      <c r="A81" s="5">
        <v>2040</v>
      </c>
      <c r="B81" s="3">
        <v>2821147000</v>
      </c>
      <c r="C81" s="3">
        <v>709252300</v>
      </c>
      <c r="D81" s="3">
        <v>1071075000</v>
      </c>
      <c r="E81" s="3">
        <v>1451423000</v>
      </c>
      <c r="F81" s="3">
        <v>1595375000</v>
      </c>
      <c r="G81" s="3">
        <v>811320100</v>
      </c>
      <c r="H81" s="3">
        <v>393090400</v>
      </c>
      <c r="I81" s="3">
        <v>286362300</v>
      </c>
      <c r="J81" s="3">
        <v>401897000</v>
      </c>
      <c r="K81" s="3">
        <v>403485800</v>
      </c>
      <c r="L81" s="3">
        <v>32088690</v>
      </c>
      <c r="M81" s="3">
        <v>238680200</v>
      </c>
      <c r="N81" s="3">
        <v>223786300</v>
      </c>
      <c r="O81" s="3">
        <v>160245900</v>
      </c>
      <c r="P81" s="3">
        <v>75761610</v>
      </c>
      <c r="Q81" s="3">
        <v>125538600</v>
      </c>
      <c r="R81" s="3">
        <v>7591677.716</v>
      </c>
      <c r="S81" s="3">
        <v>71639040</v>
      </c>
      <c r="T81" s="3">
        <v>45221370</v>
      </c>
      <c r="U81" s="3">
        <v>54145560</v>
      </c>
      <c r="V81" s="3">
        <v>20118900</v>
      </c>
      <c r="W81" s="3">
        <v>53217390</v>
      </c>
      <c r="X81" s="3">
        <v>11865300</v>
      </c>
      <c r="Y81" s="3">
        <v>32942080</v>
      </c>
      <c r="Z81" s="3">
        <v>19218810</v>
      </c>
      <c r="AA81" s="3">
        <v>11790990</v>
      </c>
    </row>
    <row r="82" spans="1:27" x14ac:dyDescent="0.25">
      <c r="A82" s="5">
        <v>2041</v>
      </c>
      <c r="B82" s="3">
        <v>2785230000</v>
      </c>
      <c r="C82" s="3">
        <v>700216000</v>
      </c>
      <c r="D82" s="3">
        <v>1057288000</v>
      </c>
      <c r="E82" s="3">
        <v>1432924000</v>
      </c>
      <c r="F82" s="3">
        <v>1574808000</v>
      </c>
      <c r="G82" s="3">
        <v>801168300</v>
      </c>
      <c r="H82" s="3">
        <v>388039000</v>
      </c>
      <c r="I82" s="3">
        <v>282677600</v>
      </c>
      <c r="J82" s="3">
        <v>396764900</v>
      </c>
      <c r="K82" s="3">
        <v>398297300</v>
      </c>
      <c r="L82" s="3">
        <v>31676960</v>
      </c>
      <c r="M82" s="3">
        <v>235588400</v>
      </c>
      <c r="N82" s="3">
        <v>220949900</v>
      </c>
      <c r="O82" s="3">
        <v>158229500</v>
      </c>
      <c r="P82" s="3">
        <v>74791980</v>
      </c>
      <c r="Q82" s="3">
        <v>123921200</v>
      </c>
      <c r="R82" s="3">
        <v>7493702.6780000003</v>
      </c>
      <c r="S82" s="3">
        <v>70717000</v>
      </c>
      <c r="T82" s="3">
        <v>44659070</v>
      </c>
      <c r="U82" s="3">
        <v>53453130</v>
      </c>
      <c r="V82" s="3">
        <v>19862660</v>
      </c>
      <c r="W82" s="3">
        <v>52554640</v>
      </c>
      <c r="X82" s="3">
        <v>11713350</v>
      </c>
      <c r="Y82" s="3">
        <v>32533030</v>
      </c>
      <c r="Z82" s="3">
        <v>18979490</v>
      </c>
      <c r="AA82" s="3">
        <v>11649260</v>
      </c>
    </row>
    <row r="83" spans="1:27" x14ac:dyDescent="0.25">
      <c r="A83" s="5">
        <v>2042</v>
      </c>
      <c r="B83" s="3">
        <v>2749481000</v>
      </c>
      <c r="C83" s="3">
        <v>691222700</v>
      </c>
      <c r="D83" s="3">
        <v>1043569000</v>
      </c>
      <c r="E83" s="3">
        <v>1414512000</v>
      </c>
      <c r="F83" s="3">
        <v>1554343000</v>
      </c>
      <c r="G83" s="3">
        <v>791061400</v>
      </c>
      <c r="H83" s="3">
        <v>383012200</v>
      </c>
      <c r="I83" s="3">
        <v>279011400</v>
      </c>
      <c r="J83" s="3">
        <v>391657200</v>
      </c>
      <c r="K83" s="3">
        <v>393134000</v>
      </c>
      <c r="L83" s="3">
        <v>31267170</v>
      </c>
      <c r="M83" s="3">
        <v>232512700</v>
      </c>
      <c r="N83" s="3">
        <v>218126000</v>
      </c>
      <c r="O83" s="3">
        <v>156222200</v>
      </c>
      <c r="P83" s="3">
        <v>73827000</v>
      </c>
      <c r="Q83" s="3">
        <v>122312000</v>
      </c>
      <c r="R83" s="3">
        <v>7396202.9400000004</v>
      </c>
      <c r="S83" s="3">
        <v>69799190</v>
      </c>
      <c r="T83" s="3">
        <v>44099150</v>
      </c>
      <c r="U83" s="3">
        <v>52764020</v>
      </c>
      <c r="V83" s="3">
        <v>19607640</v>
      </c>
      <c r="W83" s="3">
        <v>51894790</v>
      </c>
      <c r="X83" s="3">
        <v>11562160</v>
      </c>
      <c r="Y83" s="3">
        <v>32125800</v>
      </c>
      <c r="Z83" s="3">
        <v>18741280</v>
      </c>
      <c r="AA83" s="3">
        <v>11508110</v>
      </c>
    </row>
    <row r="84" spans="1:27" x14ac:dyDescent="0.25">
      <c r="A84" s="5">
        <v>2043</v>
      </c>
      <c r="B84" s="3">
        <v>2713935000</v>
      </c>
      <c r="C84" s="3">
        <v>682281000</v>
      </c>
      <c r="D84" s="3">
        <v>1029931000</v>
      </c>
      <c r="E84" s="3">
        <v>1396206000</v>
      </c>
      <c r="F84" s="3">
        <v>1534004000</v>
      </c>
      <c r="G84" s="3">
        <v>781008700</v>
      </c>
      <c r="H84" s="3">
        <v>378014800</v>
      </c>
      <c r="I84" s="3">
        <v>275367400</v>
      </c>
      <c r="J84" s="3">
        <v>386578600</v>
      </c>
      <c r="K84" s="3">
        <v>388001200</v>
      </c>
      <c r="L84" s="3">
        <v>30859700</v>
      </c>
      <c r="M84" s="3">
        <v>229456400</v>
      </c>
      <c r="N84" s="3">
        <v>215317400</v>
      </c>
      <c r="O84" s="3">
        <v>154225900</v>
      </c>
      <c r="P84" s="3">
        <v>72867620</v>
      </c>
      <c r="Q84" s="3">
        <v>120712600</v>
      </c>
      <c r="R84" s="3">
        <v>7299274.8930000002</v>
      </c>
      <c r="S84" s="3">
        <v>68886490</v>
      </c>
      <c r="T84" s="3">
        <v>43542080</v>
      </c>
      <c r="U84" s="3">
        <v>52078930</v>
      </c>
      <c r="V84" s="3">
        <v>19354100</v>
      </c>
      <c r="W84" s="3">
        <v>51238430</v>
      </c>
      <c r="X84" s="3">
        <v>11411890</v>
      </c>
      <c r="Y84" s="3">
        <v>31720770</v>
      </c>
      <c r="Z84" s="3">
        <v>18504400</v>
      </c>
      <c r="AA84" s="3">
        <v>11367660</v>
      </c>
    </row>
    <row r="85" spans="1:27" x14ac:dyDescent="0.25">
      <c r="A85" s="5">
        <v>2044</v>
      </c>
      <c r="B85" s="3">
        <v>2678586000</v>
      </c>
      <c r="C85" s="3">
        <v>673389800</v>
      </c>
      <c r="D85" s="3">
        <v>1016373000</v>
      </c>
      <c r="E85" s="3">
        <v>1378003000</v>
      </c>
      <c r="F85" s="3">
        <v>1513786000</v>
      </c>
      <c r="G85" s="3">
        <v>771008800</v>
      </c>
      <c r="H85" s="3">
        <v>373046200</v>
      </c>
      <c r="I85" s="3">
        <v>271745200</v>
      </c>
      <c r="J85" s="3">
        <v>381528700</v>
      </c>
      <c r="K85" s="3">
        <v>382898200</v>
      </c>
      <c r="L85" s="3">
        <v>30454530</v>
      </c>
      <c r="M85" s="3">
        <v>226419000</v>
      </c>
      <c r="N85" s="3">
        <v>212523700</v>
      </c>
      <c r="O85" s="3">
        <v>152240300</v>
      </c>
      <c r="P85" s="3">
        <v>71913720</v>
      </c>
      <c r="Q85" s="3">
        <v>119122700</v>
      </c>
      <c r="R85" s="3">
        <v>7202906.3940000003</v>
      </c>
      <c r="S85" s="3">
        <v>67978780</v>
      </c>
      <c r="T85" s="3">
        <v>42987800</v>
      </c>
      <c r="U85" s="3">
        <v>51397750</v>
      </c>
      <c r="V85" s="3">
        <v>19102000</v>
      </c>
      <c r="W85" s="3">
        <v>50585480</v>
      </c>
      <c r="X85" s="3">
        <v>11262510</v>
      </c>
      <c r="Y85" s="3">
        <v>31317880</v>
      </c>
      <c r="Z85" s="3">
        <v>18268820</v>
      </c>
      <c r="AA85" s="3">
        <v>11227890</v>
      </c>
    </row>
    <row r="86" spans="1:27" x14ac:dyDescent="0.25">
      <c r="A86" s="5">
        <v>2045</v>
      </c>
      <c r="B86" s="3">
        <v>2643431000</v>
      </c>
      <c r="C86" s="3">
        <v>664548000</v>
      </c>
      <c r="D86" s="3">
        <v>1002892000</v>
      </c>
      <c r="E86" s="3">
        <v>1359900000</v>
      </c>
      <c r="F86" s="3">
        <v>1493688000</v>
      </c>
      <c r="G86" s="3">
        <v>761060700</v>
      </c>
      <c r="H86" s="3">
        <v>368105900</v>
      </c>
      <c r="I86" s="3">
        <v>268144300</v>
      </c>
      <c r="J86" s="3">
        <v>376506800</v>
      </c>
      <c r="K86" s="3">
        <v>377824300</v>
      </c>
      <c r="L86" s="3">
        <v>30051580</v>
      </c>
      <c r="M86" s="3">
        <v>223400100</v>
      </c>
      <c r="N86" s="3">
        <v>209744500</v>
      </c>
      <c r="O86" s="3">
        <v>150265200</v>
      </c>
      <c r="P86" s="3">
        <v>70965170</v>
      </c>
      <c r="Q86" s="3">
        <v>117542200</v>
      </c>
      <c r="R86" s="3">
        <v>7107085.5599999996</v>
      </c>
      <c r="S86" s="3">
        <v>67075960</v>
      </c>
      <c r="T86" s="3">
        <v>42436260</v>
      </c>
      <c r="U86" s="3">
        <v>50720410</v>
      </c>
      <c r="V86" s="3">
        <v>18851310</v>
      </c>
      <c r="W86" s="3">
        <v>49935880</v>
      </c>
      <c r="X86" s="3">
        <v>11114000</v>
      </c>
      <c r="Y86" s="3">
        <v>30917100</v>
      </c>
      <c r="Z86" s="3">
        <v>18034530</v>
      </c>
      <c r="AA86" s="3">
        <v>11088800</v>
      </c>
    </row>
    <row r="87" spans="1:27" x14ac:dyDescent="0.25">
      <c r="A87" s="5">
        <v>2046</v>
      </c>
      <c r="B87" s="3">
        <v>2608466000</v>
      </c>
      <c r="C87" s="3">
        <v>655754700</v>
      </c>
      <c r="D87" s="3">
        <v>989487700</v>
      </c>
      <c r="E87" s="3">
        <v>1341896000</v>
      </c>
      <c r="F87" s="3">
        <v>1473707000</v>
      </c>
      <c r="G87" s="3">
        <v>751163400</v>
      </c>
      <c r="H87" s="3">
        <v>363193200</v>
      </c>
      <c r="I87" s="3">
        <v>264564300</v>
      </c>
      <c r="J87" s="3">
        <v>371512300</v>
      </c>
      <c r="K87" s="3">
        <v>372779000</v>
      </c>
      <c r="L87" s="3">
        <v>29650830</v>
      </c>
      <c r="M87" s="3">
        <v>220399400</v>
      </c>
      <c r="N87" s="3">
        <v>206979700</v>
      </c>
      <c r="O87" s="3">
        <v>148300400</v>
      </c>
      <c r="P87" s="3">
        <v>70021870</v>
      </c>
      <c r="Q87" s="3">
        <v>115970800</v>
      </c>
      <c r="R87" s="3">
        <v>7011800.7640000004</v>
      </c>
      <c r="S87" s="3">
        <v>66177920</v>
      </c>
      <c r="T87" s="3">
        <v>41887400</v>
      </c>
      <c r="U87" s="3">
        <v>50046830</v>
      </c>
      <c r="V87" s="3">
        <v>18602000</v>
      </c>
      <c r="W87" s="3">
        <v>49289550</v>
      </c>
      <c r="X87" s="3">
        <v>10966360</v>
      </c>
      <c r="Y87" s="3">
        <v>30518380</v>
      </c>
      <c r="Z87" s="3">
        <v>17801480</v>
      </c>
      <c r="AA87" s="3">
        <v>10950350</v>
      </c>
    </row>
    <row r="88" spans="1:27" x14ac:dyDescent="0.25">
      <c r="A88" s="5">
        <v>2047</v>
      </c>
      <c r="B88" s="3">
        <v>2573686000</v>
      </c>
      <c r="C88" s="3">
        <v>647008700</v>
      </c>
      <c r="D88" s="3">
        <v>976157800</v>
      </c>
      <c r="E88" s="3">
        <v>1323989000</v>
      </c>
      <c r="F88" s="3">
        <v>1453840000</v>
      </c>
      <c r="G88" s="3">
        <v>741315600</v>
      </c>
      <c r="H88" s="3">
        <v>358307600</v>
      </c>
      <c r="I88" s="3">
        <v>261004700</v>
      </c>
      <c r="J88" s="3">
        <v>366544600</v>
      </c>
      <c r="K88" s="3">
        <v>367761500</v>
      </c>
      <c r="L88" s="3">
        <v>29252210</v>
      </c>
      <c r="M88" s="3">
        <v>217416400</v>
      </c>
      <c r="N88" s="3">
        <v>204228800</v>
      </c>
      <c r="O88" s="3">
        <v>146345700</v>
      </c>
      <c r="P88" s="3">
        <v>69083700</v>
      </c>
      <c r="Q88" s="3">
        <v>114408400</v>
      </c>
      <c r="R88" s="3">
        <v>6917040.625</v>
      </c>
      <c r="S88" s="3">
        <v>65284570</v>
      </c>
      <c r="T88" s="3">
        <v>41341160</v>
      </c>
      <c r="U88" s="3">
        <v>49376920</v>
      </c>
      <c r="V88" s="3">
        <v>18354040</v>
      </c>
      <c r="W88" s="3">
        <v>48646430</v>
      </c>
      <c r="X88" s="3">
        <v>10819550</v>
      </c>
      <c r="Y88" s="3">
        <v>30121670</v>
      </c>
      <c r="Z88" s="3">
        <v>17569660</v>
      </c>
      <c r="AA88" s="3">
        <v>10812550</v>
      </c>
    </row>
    <row r="89" spans="1:27" x14ac:dyDescent="0.25">
      <c r="A89" s="5">
        <v>2048</v>
      </c>
      <c r="B89" s="3">
        <v>2539088000</v>
      </c>
      <c r="C89" s="3">
        <v>638309200</v>
      </c>
      <c r="D89" s="3">
        <v>962900900</v>
      </c>
      <c r="E89" s="3">
        <v>1306176000</v>
      </c>
      <c r="F89" s="3">
        <v>1434086000</v>
      </c>
      <c r="G89" s="3">
        <v>731516400</v>
      </c>
      <c r="H89" s="3">
        <v>353448400</v>
      </c>
      <c r="I89" s="3">
        <v>257465100</v>
      </c>
      <c r="J89" s="3">
        <v>361603100</v>
      </c>
      <c r="K89" s="3">
        <v>362771400</v>
      </c>
      <c r="L89" s="3">
        <v>28855690</v>
      </c>
      <c r="M89" s="3">
        <v>214450800</v>
      </c>
      <c r="N89" s="3">
        <v>201491500</v>
      </c>
      <c r="O89" s="3">
        <v>144400900</v>
      </c>
      <c r="P89" s="3">
        <v>68150560</v>
      </c>
      <c r="Q89" s="3">
        <v>112854700</v>
      </c>
      <c r="R89" s="3">
        <v>6822794.0080000004</v>
      </c>
      <c r="S89" s="3">
        <v>64395790</v>
      </c>
      <c r="T89" s="3">
        <v>40797480</v>
      </c>
      <c r="U89" s="3">
        <v>48710610</v>
      </c>
      <c r="V89" s="3">
        <v>18107400</v>
      </c>
      <c r="W89" s="3">
        <v>48006430</v>
      </c>
      <c r="X89" s="3">
        <v>10673570</v>
      </c>
      <c r="Y89" s="3">
        <v>29726930</v>
      </c>
      <c r="Z89" s="3">
        <v>17339040</v>
      </c>
      <c r="AA89" s="3">
        <v>10675380</v>
      </c>
    </row>
    <row r="90" spans="1:27" x14ac:dyDescent="0.25">
      <c r="A90" s="5">
        <v>2049</v>
      </c>
      <c r="B90" s="3">
        <v>2504668000</v>
      </c>
      <c r="C90" s="3">
        <v>629655000</v>
      </c>
      <c r="D90" s="3">
        <v>949715400</v>
      </c>
      <c r="E90" s="3">
        <v>1288456000</v>
      </c>
      <c r="F90" s="3">
        <v>1414440000</v>
      </c>
      <c r="G90" s="3">
        <v>721764800</v>
      </c>
      <c r="H90" s="3">
        <v>348615100</v>
      </c>
      <c r="I90" s="3">
        <v>253945000</v>
      </c>
      <c r="J90" s="3">
        <v>356687400</v>
      </c>
      <c r="K90" s="3">
        <v>357808100</v>
      </c>
      <c r="L90" s="3">
        <v>28461220</v>
      </c>
      <c r="M90" s="3">
        <v>211502200</v>
      </c>
      <c r="N90" s="3">
        <v>198767600</v>
      </c>
      <c r="O90" s="3">
        <v>142465600</v>
      </c>
      <c r="P90" s="3">
        <v>67222340</v>
      </c>
      <c r="Q90" s="3">
        <v>111309600</v>
      </c>
      <c r="R90" s="3">
        <v>6729050.0149999997</v>
      </c>
      <c r="S90" s="3">
        <v>63511510</v>
      </c>
      <c r="T90" s="3">
        <v>40256320</v>
      </c>
      <c r="U90" s="3">
        <v>48047820</v>
      </c>
      <c r="V90" s="3">
        <v>17862060</v>
      </c>
      <c r="W90" s="3">
        <v>47369510</v>
      </c>
      <c r="X90" s="3">
        <v>10528390</v>
      </c>
      <c r="Y90" s="3">
        <v>29334130</v>
      </c>
      <c r="Z90" s="3">
        <v>17109590</v>
      </c>
      <c r="AA90" s="3">
        <v>10538820</v>
      </c>
    </row>
    <row r="91" spans="1:27" x14ac:dyDescent="0.25">
      <c r="A91" s="5">
        <v>2050</v>
      </c>
      <c r="B91" s="3">
        <v>2469934000</v>
      </c>
      <c r="C91" s="3">
        <v>620920700</v>
      </c>
      <c r="D91" s="3">
        <v>936403800</v>
      </c>
      <c r="E91" s="3">
        <v>1270572000</v>
      </c>
      <c r="F91" s="3">
        <v>1394602000</v>
      </c>
      <c r="G91" s="3">
        <v>711929300</v>
      </c>
      <c r="H91" s="3">
        <v>343736100</v>
      </c>
      <c r="I91" s="3">
        <v>250390500</v>
      </c>
      <c r="J91" s="3">
        <v>351726300</v>
      </c>
      <c r="K91" s="3">
        <v>352797500</v>
      </c>
      <c r="L91" s="3">
        <v>28063130</v>
      </c>
      <c r="M91" s="3">
        <v>208523700</v>
      </c>
      <c r="N91" s="3">
        <v>196020200</v>
      </c>
      <c r="O91" s="3">
        <v>140513400</v>
      </c>
      <c r="P91" s="3">
        <v>66285440</v>
      </c>
      <c r="Q91" s="3">
        <v>109749400</v>
      </c>
      <c r="R91" s="3">
        <v>6634419.2359999996</v>
      </c>
      <c r="S91" s="3">
        <v>62619300</v>
      </c>
      <c r="T91" s="3">
        <v>39710730</v>
      </c>
      <c r="U91" s="3">
        <v>47378820</v>
      </c>
      <c r="V91" s="3">
        <v>17614440</v>
      </c>
      <c r="W91" s="3">
        <v>46727180</v>
      </c>
      <c r="X91" s="3">
        <v>10381790</v>
      </c>
      <c r="Y91" s="3">
        <v>28937910</v>
      </c>
      <c r="Z91" s="3">
        <v>16878070</v>
      </c>
      <c r="AA91" s="3">
        <v>10401170</v>
      </c>
    </row>
    <row r="93" spans="1:27" x14ac:dyDescent="0.25">
      <c r="A93" s="6"/>
    </row>
    <row r="94" spans="1:27" ht="15.75" x14ac:dyDescent="0.25">
      <c r="A94" s="4"/>
      <c r="B94" s="5" t="s">
        <v>0</v>
      </c>
      <c r="C94" s="5" t="s">
        <v>1</v>
      </c>
      <c r="D94" s="5" t="s">
        <v>2</v>
      </c>
      <c r="E94" s="5" t="s">
        <v>3</v>
      </c>
      <c r="F94" s="5" t="s">
        <v>4</v>
      </c>
      <c r="G94" s="5" t="s">
        <v>5</v>
      </c>
      <c r="H94" s="5" t="s">
        <v>6</v>
      </c>
      <c r="I94" s="5" t="s">
        <v>7</v>
      </c>
      <c r="J94" s="5" t="s">
        <v>8</v>
      </c>
      <c r="K94" s="5" t="s">
        <v>9</v>
      </c>
      <c r="L94" s="5" t="s">
        <v>10</v>
      </c>
      <c r="M94" s="5" t="s">
        <v>11</v>
      </c>
      <c r="N94" s="5" t="s">
        <v>12</v>
      </c>
      <c r="O94" s="5" t="s">
        <v>13</v>
      </c>
      <c r="P94" s="5" t="s">
        <v>14</v>
      </c>
      <c r="Q94" s="5" t="s">
        <v>15</v>
      </c>
      <c r="R94" s="5" t="s">
        <v>16</v>
      </c>
      <c r="S94" s="5" t="s">
        <v>17</v>
      </c>
      <c r="T94" s="5" t="s">
        <v>18</v>
      </c>
      <c r="U94" s="5" t="s">
        <v>19</v>
      </c>
      <c r="V94" s="5" t="s">
        <v>20</v>
      </c>
      <c r="W94" s="5" t="s">
        <v>21</v>
      </c>
      <c r="X94" s="5" t="s">
        <v>22</v>
      </c>
      <c r="Y94" s="5" t="s">
        <v>23</v>
      </c>
      <c r="Z94" s="5" t="s">
        <v>24</v>
      </c>
      <c r="AA94" s="5" t="s">
        <v>25</v>
      </c>
    </row>
    <row r="95" spans="1:27" x14ac:dyDescent="0.25">
      <c r="B95" s="3">
        <v>4.5028999999999995</v>
      </c>
      <c r="C95" s="3">
        <v>1.1605000000000001</v>
      </c>
      <c r="D95" s="3">
        <v>1.5274000000000001</v>
      </c>
      <c r="E95" s="3">
        <v>2.3254000000000001</v>
      </c>
      <c r="F95" s="3">
        <v>2.4021999999999997</v>
      </c>
      <c r="G95" s="3">
        <v>1.5807</v>
      </c>
      <c r="H95" s="3">
        <v>0.56470000000000009</v>
      </c>
      <c r="I95" s="3">
        <v>0.4451</v>
      </c>
      <c r="J95" s="3">
        <v>0.62060000000000004</v>
      </c>
      <c r="K95" s="3">
        <v>0.57999999999999996</v>
      </c>
      <c r="L95" s="3">
        <v>4.3499999999999997E-2</v>
      </c>
      <c r="M95" s="7">
        <v>0.35799999999999998</v>
      </c>
      <c r="N95" s="3">
        <v>0.34449999999999997</v>
      </c>
      <c r="O95" s="3">
        <v>0.29580000000000001</v>
      </c>
      <c r="P95" s="3">
        <v>0.11559999999999999</v>
      </c>
      <c r="Q95" s="3">
        <v>0.18980000000000002</v>
      </c>
      <c r="R95" s="3">
        <v>9.8000000000000014E-3</v>
      </c>
      <c r="S95" s="3">
        <v>8.2000000000000003E-2</v>
      </c>
      <c r="T95" s="3">
        <v>8.9099999999999999E-2</v>
      </c>
      <c r="U95" s="3">
        <v>8.4699999999999998E-2</v>
      </c>
      <c r="V95" s="3">
        <v>3.3700000000000001E-2</v>
      </c>
      <c r="W95" s="3">
        <v>0.10970000000000001</v>
      </c>
      <c r="X95" s="3">
        <v>2.0199999999999999E-2</v>
      </c>
      <c r="Y95" s="3">
        <v>7.3700000000000002E-2</v>
      </c>
      <c r="Z95" s="3">
        <v>4.4200000000000003E-2</v>
      </c>
      <c r="AA95" s="3">
        <v>3.5200000000000002E-2</v>
      </c>
    </row>
    <row r="96" spans="1:27" x14ac:dyDescent="0.25">
      <c r="A96" s="6"/>
    </row>
    <row r="97" spans="1:27" ht="15.75" x14ac:dyDescent="0.25">
      <c r="A97" s="4"/>
      <c r="B97" s="5" t="s">
        <v>0</v>
      </c>
      <c r="C97" s="5" t="s">
        <v>1</v>
      </c>
      <c r="D97" s="5" t="s">
        <v>2</v>
      </c>
      <c r="E97" s="5" t="s">
        <v>3</v>
      </c>
      <c r="F97" s="5" t="s">
        <v>4</v>
      </c>
      <c r="G97" s="5" t="s">
        <v>5</v>
      </c>
      <c r="H97" s="5" t="s">
        <v>6</v>
      </c>
      <c r="I97" s="5" t="s">
        <v>7</v>
      </c>
      <c r="J97" s="5" t="s">
        <v>8</v>
      </c>
      <c r="K97" s="5" t="s">
        <v>9</v>
      </c>
      <c r="L97" s="5" t="s">
        <v>10</v>
      </c>
      <c r="M97" s="5" t="s">
        <v>11</v>
      </c>
      <c r="N97" s="5" t="s">
        <v>12</v>
      </c>
      <c r="O97" s="5" t="s">
        <v>13</v>
      </c>
      <c r="P97" s="5" t="s">
        <v>14</v>
      </c>
      <c r="Q97" s="5" t="s">
        <v>15</v>
      </c>
      <c r="R97" s="5" t="s">
        <v>16</v>
      </c>
      <c r="S97" s="5" t="s">
        <v>17</v>
      </c>
      <c r="T97" s="5" t="s">
        <v>18</v>
      </c>
      <c r="U97" s="5" t="s">
        <v>19</v>
      </c>
      <c r="V97" s="5" t="s">
        <v>20</v>
      </c>
      <c r="W97" s="5" t="s">
        <v>21</v>
      </c>
      <c r="X97" s="5" t="s">
        <v>22</v>
      </c>
      <c r="Y97" s="5" t="s">
        <v>23</v>
      </c>
      <c r="Z97" s="5" t="s">
        <v>24</v>
      </c>
      <c r="AA97" s="5" t="s">
        <v>25</v>
      </c>
    </row>
    <row r="98" spans="1:27" x14ac:dyDescent="0.25">
      <c r="B98" s="3">
        <v>2086155000</v>
      </c>
      <c r="C98" s="3">
        <v>888288900</v>
      </c>
      <c r="D98" s="3">
        <v>818951100</v>
      </c>
      <c r="E98" s="3">
        <v>1282873000</v>
      </c>
      <c r="F98" s="3">
        <v>2569229000</v>
      </c>
      <c r="G98" s="3">
        <v>474290600</v>
      </c>
      <c r="H98" s="3">
        <v>309770200</v>
      </c>
      <c r="I98" s="3">
        <v>534229100</v>
      </c>
      <c r="J98" s="3">
        <v>339334700</v>
      </c>
      <c r="K98" s="3">
        <v>295071600</v>
      </c>
      <c r="L98" s="3">
        <v>20712080</v>
      </c>
      <c r="M98" s="3">
        <v>394337300</v>
      </c>
      <c r="N98" s="3">
        <v>174410500</v>
      </c>
      <c r="O98" s="3">
        <v>67576250</v>
      </c>
      <c r="P98" s="3">
        <v>66552390</v>
      </c>
      <c r="Q98" s="3">
        <v>176053500</v>
      </c>
      <c r="R98" s="3">
        <v>5283002.4189999998</v>
      </c>
      <c r="S98" s="3">
        <v>46076160</v>
      </c>
      <c r="T98" s="3">
        <v>41246040</v>
      </c>
      <c r="U98" s="3">
        <v>50002320</v>
      </c>
      <c r="V98" s="3">
        <v>5544076.784</v>
      </c>
      <c r="W98" s="3">
        <v>20071430</v>
      </c>
      <c r="X98" s="3">
        <v>26387390</v>
      </c>
      <c r="Y98" s="3">
        <v>32183920</v>
      </c>
      <c r="Z98" s="3">
        <v>20403380</v>
      </c>
      <c r="AA98" s="3">
        <v>7614295.9910000004</v>
      </c>
    </row>
    <row r="99" spans="1:27" x14ac:dyDescent="0.25">
      <c r="A99" s="6"/>
    </row>
    <row r="100" spans="1:27" ht="15.75" x14ac:dyDescent="0.25">
      <c r="A100" s="4"/>
      <c r="B100" s="5" t="s">
        <v>0</v>
      </c>
      <c r="C100" s="5" t="s">
        <v>1</v>
      </c>
      <c r="D100" s="5" t="s">
        <v>2</v>
      </c>
      <c r="E100" s="5" t="s">
        <v>3</v>
      </c>
      <c r="F100" s="5" t="s">
        <v>4</v>
      </c>
      <c r="G100" s="5" t="s">
        <v>5</v>
      </c>
      <c r="H100" s="5" t="s">
        <v>6</v>
      </c>
      <c r="I100" s="5" t="s">
        <v>7</v>
      </c>
      <c r="J100" s="5" t="s">
        <v>8</v>
      </c>
      <c r="K100" s="5" t="s">
        <v>9</v>
      </c>
      <c r="L100" s="5" t="s">
        <v>10</v>
      </c>
      <c r="M100" s="5" t="s">
        <v>11</v>
      </c>
      <c r="N100" s="5" t="s">
        <v>12</v>
      </c>
      <c r="O100" s="5" t="s">
        <v>13</v>
      </c>
      <c r="P100" s="5" t="s">
        <v>14</v>
      </c>
      <c r="Q100" s="5" t="s">
        <v>15</v>
      </c>
      <c r="R100" s="5" t="s">
        <v>16</v>
      </c>
      <c r="S100" s="5" t="s">
        <v>17</v>
      </c>
      <c r="T100" s="5" t="s">
        <v>18</v>
      </c>
      <c r="U100" s="5" t="s">
        <v>19</v>
      </c>
      <c r="V100" s="5" t="s">
        <v>20</v>
      </c>
      <c r="W100" s="5" t="s">
        <v>21</v>
      </c>
      <c r="X100" s="5" t="s">
        <v>22</v>
      </c>
      <c r="Y100" s="5" t="s">
        <v>23</v>
      </c>
      <c r="Z100" s="5" t="s">
        <v>24</v>
      </c>
      <c r="AA100" s="5" t="s">
        <v>25</v>
      </c>
    </row>
    <row r="101" spans="1:27" x14ac:dyDescent="0.25">
      <c r="B101" s="3">
        <v>5814222000</v>
      </c>
      <c r="C101" s="3">
        <v>1322234000</v>
      </c>
      <c r="D101" s="3">
        <v>2823999000</v>
      </c>
      <c r="E101" s="3">
        <v>2230286000</v>
      </c>
      <c r="F101" s="3">
        <v>1946454000</v>
      </c>
      <c r="G101" s="3">
        <v>1814667000</v>
      </c>
      <c r="H101" s="3">
        <v>794880000</v>
      </c>
      <c r="I101" s="3">
        <v>153121400</v>
      </c>
      <c r="J101" s="3">
        <v>843795800</v>
      </c>
      <c r="K101" s="3">
        <v>1058984000</v>
      </c>
      <c r="L101" s="3">
        <v>79472440</v>
      </c>
      <c r="M101" s="3">
        <v>245334900</v>
      </c>
      <c r="N101" s="3">
        <v>341480800</v>
      </c>
      <c r="O101" s="3">
        <v>434060200</v>
      </c>
      <c r="P101" s="3">
        <v>180786000</v>
      </c>
      <c r="Q101" s="3">
        <v>158266400</v>
      </c>
      <c r="R101" s="3">
        <v>18959740</v>
      </c>
      <c r="S101" s="3">
        <v>143725400</v>
      </c>
      <c r="T101" s="3">
        <v>34065500</v>
      </c>
      <c r="U101" s="3">
        <v>112211300</v>
      </c>
      <c r="V101" s="3">
        <v>71391740</v>
      </c>
      <c r="W101" s="3">
        <v>136320600</v>
      </c>
      <c r="X101" s="3">
        <v>0</v>
      </c>
      <c r="Y101" s="3">
        <v>16675920</v>
      </c>
      <c r="Z101" s="3">
        <v>29579040</v>
      </c>
      <c r="AA101" s="3">
        <v>15472160</v>
      </c>
    </row>
    <row r="103" spans="1:27" x14ac:dyDescent="0.25">
      <c r="A103" s="6"/>
    </row>
    <row r="104" spans="1:27" x14ac:dyDescent="0.25">
      <c r="B104" s="5" t="s">
        <v>0</v>
      </c>
      <c r="C104" s="5" t="s">
        <v>1</v>
      </c>
      <c r="D104" s="5" t="s">
        <v>2</v>
      </c>
      <c r="E104" s="5" t="s">
        <v>3</v>
      </c>
      <c r="F104" s="5" t="s">
        <v>4</v>
      </c>
      <c r="G104" s="5" t="s">
        <v>5</v>
      </c>
      <c r="H104" s="5" t="s">
        <v>6</v>
      </c>
      <c r="I104" s="5" t="s">
        <v>7</v>
      </c>
      <c r="J104" s="5" t="s">
        <v>8</v>
      </c>
      <c r="K104" s="5" t="s">
        <v>9</v>
      </c>
      <c r="L104" s="5" t="s">
        <v>10</v>
      </c>
      <c r="M104" s="5" t="s">
        <v>11</v>
      </c>
      <c r="N104" s="5" t="s">
        <v>12</v>
      </c>
      <c r="O104" s="5" t="s">
        <v>13</v>
      </c>
      <c r="P104" s="5" t="s">
        <v>14</v>
      </c>
      <c r="Q104" s="5" t="s">
        <v>15</v>
      </c>
      <c r="R104" s="5" t="s">
        <v>16</v>
      </c>
      <c r="S104" s="5" t="s">
        <v>17</v>
      </c>
      <c r="T104" s="5" t="s">
        <v>18</v>
      </c>
      <c r="U104" s="5" t="s">
        <v>19</v>
      </c>
      <c r="V104" s="5" t="s">
        <v>20</v>
      </c>
      <c r="W104" s="5" t="s">
        <v>21</v>
      </c>
      <c r="X104" s="5" t="s">
        <v>22</v>
      </c>
      <c r="Y104" s="5" t="s">
        <v>23</v>
      </c>
      <c r="Z104" s="5" t="s">
        <v>24</v>
      </c>
      <c r="AA104" s="5" t="s">
        <v>25</v>
      </c>
    </row>
    <row r="105" spans="1:27" x14ac:dyDescent="0.25">
      <c r="B105" s="3">
        <v>4024229000</v>
      </c>
      <c r="C105" s="3">
        <v>1329034000</v>
      </c>
      <c r="D105" s="3">
        <v>1760284000</v>
      </c>
      <c r="E105" s="3">
        <v>2026301000</v>
      </c>
      <c r="F105" s="3">
        <v>3218047000</v>
      </c>
      <c r="G105" s="3">
        <v>1079179000</v>
      </c>
      <c r="H105" s="3">
        <v>574730200</v>
      </c>
      <c r="I105" s="3">
        <v>585269600</v>
      </c>
      <c r="J105" s="3">
        <v>620600000</v>
      </c>
      <c r="K105" s="3">
        <v>648066100</v>
      </c>
      <c r="L105" s="3">
        <v>47202890</v>
      </c>
      <c r="M105" s="3">
        <v>476115600</v>
      </c>
      <c r="N105" s="3">
        <v>288237400</v>
      </c>
      <c r="O105" s="3">
        <v>212263000</v>
      </c>
      <c r="P105" s="3">
        <v>126814400</v>
      </c>
      <c r="Q105" s="3">
        <v>228809000</v>
      </c>
      <c r="R105" s="3">
        <v>11602910</v>
      </c>
      <c r="S105" s="3">
        <v>93984620</v>
      </c>
      <c r="T105" s="3">
        <v>52601200</v>
      </c>
      <c r="U105" s="3">
        <v>87406070</v>
      </c>
      <c r="V105" s="3">
        <v>29341320</v>
      </c>
      <c r="W105" s="3">
        <v>65511620</v>
      </c>
      <c r="X105" s="3">
        <v>26387390</v>
      </c>
      <c r="Y105" s="3">
        <v>37742560</v>
      </c>
      <c r="Z105" s="3">
        <v>30263060</v>
      </c>
      <c r="AA105" s="3">
        <v>12771680</v>
      </c>
    </row>
    <row r="106" spans="1:27" x14ac:dyDescent="0.25">
      <c r="A106" s="6"/>
    </row>
    <row r="107" spans="1:27" x14ac:dyDescent="0.25">
      <c r="B107" s="5" t="s">
        <v>0</v>
      </c>
      <c r="C107" s="5" t="s">
        <v>1</v>
      </c>
      <c r="D107" s="5" t="s">
        <v>2</v>
      </c>
      <c r="E107" s="5" t="s">
        <v>3</v>
      </c>
      <c r="F107" s="5" t="s">
        <v>4</v>
      </c>
      <c r="G107" s="5" t="s">
        <v>5</v>
      </c>
      <c r="H107" s="5" t="s">
        <v>6</v>
      </c>
      <c r="I107" s="5" t="s">
        <v>7</v>
      </c>
      <c r="J107" s="5" t="s">
        <v>8</v>
      </c>
      <c r="K107" s="5" t="s">
        <v>9</v>
      </c>
      <c r="L107" s="5" t="s">
        <v>10</v>
      </c>
      <c r="M107" s="5" t="s">
        <v>11</v>
      </c>
      <c r="N107" s="5" t="s">
        <v>12</v>
      </c>
      <c r="O107" s="5" t="s">
        <v>13</v>
      </c>
      <c r="P107" s="5" t="s">
        <v>14</v>
      </c>
      <c r="Q107" s="5" t="s">
        <v>15</v>
      </c>
      <c r="R107" s="5" t="s">
        <v>16</v>
      </c>
      <c r="S107" s="5" t="s">
        <v>17</v>
      </c>
      <c r="T107" s="5" t="s">
        <v>18</v>
      </c>
      <c r="U107" s="5" t="s">
        <v>19</v>
      </c>
      <c r="V107" s="5" t="s">
        <v>20</v>
      </c>
      <c r="W107" s="5" t="s">
        <v>21</v>
      </c>
      <c r="X107" s="5" t="s">
        <v>22</v>
      </c>
      <c r="Y107" s="5" t="s">
        <v>23</v>
      </c>
      <c r="Z107" s="5" t="s">
        <v>24</v>
      </c>
      <c r="AA107" s="5" t="s">
        <v>25</v>
      </c>
    </row>
    <row r="108" spans="1:27" x14ac:dyDescent="0.25">
      <c r="B108" s="7">
        <v>48451900000</v>
      </c>
      <c r="C108" s="7">
        <v>11018600000</v>
      </c>
      <c r="D108" s="7">
        <v>23533300000</v>
      </c>
      <c r="E108" s="7">
        <v>18585700000</v>
      </c>
      <c r="F108" s="3">
        <v>16220400000</v>
      </c>
      <c r="G108" s="7">
        <v>15122200000</v>
      </c>
      <c r="H108" s="7">
        <v>6624000000</v>
      </c>
      <c r="I108" s="3">
        <v>1276012000</v>
      </c>
      <c r="J108" s="7">
        <v>7031632000</v>
      </c>
      <c r="K108" s="7">
        <v>8824863000</v>
      </c>
      <c r="L108" s="7">
        <v>662270400</v>
      </c>
      <c r="M108" s="3">
        <v>2044458000</v>
      </c>
      <c r="N108" s="7">
        <v>2845673000</v>
      </c>
      <c r="O108" s="7">
        <v>3617169000</v>
      </c>
      <c r="P108" s="7">
        <v>1506550000</v>
      </c>
      <c r="Q108" s="7">
        <v>1318887000</v>
      </c>
      <c r="R108" s="7">
        <v>157997800</v>
      </c>
      <c r="S108" s="7">
        <v>1197711000</v>
      </c>
      <c r="T108" s="7">
        <v>283879200</v>
      </c>
      <c r="U108" s="7">
        <v>935093800</v>
      </c>
      <c r="V108" s="7">
        <v>594931200</v>
      </c>
      <c r="W108" s="7">
        <v>1136005000</v>
      </c>
      <c r="X108" s="3">
        <v>0</v>
      </c>
      <c r="Y108" s="3">
        <v>138966000</v>
      </c>
      <c r="Z108" s="7">
        <v>246492000</v>
      </c>
      <c r="AA108" s="7">
        <v>128934600</v>
      </c>
    </row>
    <row r="110" spans="1:27" x14ac:dyDescent="0.25">
      <c r="A110" s="6" t="s">
        <v>36</v>
      </c>
    </row>
    <row r="111" spans="1:27" ht="15.75" x14ac:dyDescent="0.25">
      <c r="A111" s="4"/>
      <c r="B111" s="5" t="s">
        <v>0</v>
      </c>
      <c r="C111" s="5" t="s">
        <v>1</v>
      </c>
      <c r="D111" s="5" t="s">
        <v>2</v>
      </c>
      <c r="E111" s="5" t="s">
        <v>3</v>
      </c>
      <c r="F111" s="5" t="s">
        <v>4</v>
      </c>
      <c r="G111" s="5" t="s">
        <v>5</v>
      </c>
      <c r="H111" s="5" t="s">
        <v>6</v>
      </c>
      <c r="I111" s="5" t="s">
        <v>7</v>
      </c>
      <c r="J111" s="5" t="s">
        <v>8</v>
      </c>
      <c r="K111" s="5" t="s">
        <v>9</v>
      </c>
      <c r="L111" s="5" t="s">
        <v>10</v>
      </c>
      <c r="M111" s="5" t="s">
        <v>11</v>
      </c>
      <c r="N111" s="5" t="s">
        <v>12</v>
      </c>
      <c r="O111" s="5" t="s">
        <v>13</v>
      </c>
      <c r="P111" s="5" t="s">
        <v>14</v>
      </c>
      <c r="Q111" s="5" t="s">
        <v>15</v>
      </c>
      <c r="R111" s="5" t="s">
        <v>16</v>
      </c>
      <c r="S111" s="5" t="s">
        <v>17</v>
      </c>
      <c r="T111" s="5" t="s">
        <v>18</v>
      </c>
      <c r="U111" s="5" t="s">
        <v>19</v>
      </c>
      <c r="V111" s="5" t="s">
        <v>20</v>
      </c>
      <c r="W111" s="5" t="s">
        <v>21</v>
      </c>
      <c r="X111" s="5" t="s">
        <v>22</v>
      </c>
      <c r="Y111" s="5" t="s">
        <v>23</v>
      </c>
      <c r="Z111" s="5" t="s">
        <v>24</v>
      </c>
      <c r="AA111" s="5" t="s">
        <v>25</v>
      </c>
    </row>
    <row r="112" spans="1:27" x14ac:dyDescent="0.25">
      <c r="A112" s="5">
        <v>2024</v>
      </c>
      <c r="B112" s="3">
        <f>B5/($B$105*9.077)</f>
        <v>0.17352227690563102</v>
      </c>
      <c r="C112" s="3">
        <f>C5/($C$105*9.077)</f>
        <v>0.13215984447193149</v>
      </c>
      <c r="D112" s="3">
        <f>D5/($D$105*9.077)</f>
        <v>0.1514130793281232</v>
      </c>
      <c r="E112" s="3">
        <f>E5/($E$105*9.077)</f>
        <v>0.17740478216013744</v>
      </c>
      <c r="F112" s="3">
        <f>F5/($F$105*9.077)</f>
        <v>0.1235015659438737</v>
      </c>
      <c r="G112" s="3">
        <f>G5/($G$105*9.077)</f>
        <v>0.18458890771915548</v>
      </c>
      <c r="H112" s="3">
        <f>H5/($H$105*9.077)</f>
        <v>0.17005142507737345</v>
      </c>
      <c r="I112" s="3">
        <f>I5/($I$105*9.077)</f>
        <v>0.12178129973888283</v>
      </c>
      <c r="J112" s="3">
        <f>J5/($J$105*9.077)</f>
        <v>0.16052350621749376</v>
      </c>
      <c r="K112" s="3">
        <f>K5/($K$105*9.077)</f>
        <v>0.15485438521250167</v>
      </c>
      <c r="L112" s="3">
        <f>L5/($L$105*9.077)</f>
        <v>0.16884006255798728</v>
      </c>
      <c r="M112" s="3">
        <f>M5/($M$105*9.077)</f>
        <v>0.12520108686126891</v>
      </c>
      <c r="N112" s="3">
        <f>N5/($N$105*9.077)</f>
        <v>0.19168588494370298</v>
      </c>
      <c r="O112" s="3">
        <f>O5/($O$105*9.077)</f>
        <v>0.18585197953982363</v>
      </c>
      <c r="P112" s="3">
        <f>P5/($P$105*9.077)</f>
        <v>0.14825657523918079</v>
      </c>
      <c r="Q112" s="3">
        <f>Q5/($Q$105*9.077)</f>
        <v>0.136632238720686</v>
      </c>
      <c r="R112" s="3">
        <f>R5/($R$105*9.077)</f>
        <v>0.1629756256853705</v>
      </c>
      <c r="S112" s="3">
        <f>S5/($S$105*9.077)</f>
        <v>0.18950205604333423</v>
      </c>
      <c r="T112" s="3">
        <f>T5/($T$105*9.077)</f>
        <v>0.21040080877593201</v>
      </c>
      <c r="U112" s="3">
        <f>U5/($U$105*9.077)</f>
        <v>0.15368265819164412</v>
      </c>
      <c r="V112" s="3">
        <f>V5/($V$105*9.077)</f>
        <v>0.1697993570167646</v>
      </c>
      <c r="W112" s="3">
        <f>W5/($W$105*9.077)</f>
        <v>0.19902851098288266</v>
      </c>
      <c r="X112" s="3">
        <f>X5/($X$105*9.077)</f>
        <v>0.11168647924136367</v>
      </c>
      <c r="Y112" s="3">
        <f>Y5/($Y$105*9.077)</f>
        <v>0.21363775140174207</v>
      </c>
      <c r="Z112" s="3">
        <f>Z5/($Z$105*9.077)</f>
        <v>0.15570510823890243</v>
      </c>
      <c r="AA112" s="3">
        <f>AA5/($AA$105*9.077)</f>
        <v>0.22271659888530143</v>
      </c>
    </row>
    <row r="113" spans="1:27" x14ac:dyDescent="0.25">
      <c r="A113" s="5">
        <v>2025</v>
      </c>
      <c r="B113" s="3">
        <f t="shared" ref="B113:B138" si="0">B6/($B$105*9.077)</f>
        <v>0.16714198047266976</v>
      </c>
      <c r="C113" s="3">
        <f t="shared" ref="C113:C138" si="1">C6/($C$105*9.077)</f>
        <v>0.12725684736103041</v>
      </c>
      <c r="D113" s="3">
        <f t="shared" ref="D113:D138" si="2">D6/($D$105*9.077)</f>
        <v>0.14566183154136128</v>
      </c>
      <c r="E113" s="3">
        <f t="shared" ref="E113:E138" si="3">E6/($E$105*9.077)</f>
        <v>0.17084023341833132</v>
      </c>
      <c r="F113" s="3">
        <f t="shared" ref="F113:F138" si="4">F6/($F$105*9.077)</f>
        <v>0.11872666061130255</v>
      </c>
      <c r="G113" s="3">
        <f t="shared" ref="G113:G138" si="5">G6/($G$105*9.077)</f>
        <v>0.17807605521137462</v>
      </c>
      <c r="H113" s="3">
        <f t="shared" ref="H113:H138" si="6">H6/($H$105*9.077)</f>
        <v>0.16363641337541929</v>
      </c>
      <c r="I113" s="3">
        <f t="shared" ref="I113:I138" si="7">I6/($I$105*9.077)</f>
        <v>0.11708781516463834</v>
      </c>
      <c r="J113" s="3">
        <f t="shared" ref="J113:J138" si="8">J6/($J$105*9.077)</f>
        <v>0.15457227385808764</v>
      </c>
      <c r="K113" s="3">
        <f t="shared" ref="K113:K138" si="9">K6/($K$105*9.077)</f>
        <v>0.14899199277562067</v>
      </c>
      <c r="L113" s="3">
        <f t="shared" ref="L113:L138" si="10">L6/($L$105*9.077)</f>
        <v>0.16258424861267148</v>
      </c>
      <c r="M113" s="3">
        <f t="shared" ref="M113:M138" si="11">M6/($M$105*9.077)</f>
        <v>0.12025319747472973</v>
      </c>
      <c r="N113" s="3">
        <f t="shared" ref="N113:N138" si="12">N6/($N$105*9.077)</f>
        <v>0.18484902033376213</v>
      </c>
      <c r="O113" s="3">
        <f t="shared" ref="O113:O138" si="13">O6/($O$105*9.077)</f>
        <v>0.17919493635634559</v>
      </c>
      <c r="P113" s="3">
        <f t="shared" ref="P113:P138" si="14">P6/($P$105*9.077)</f>
        <v>0.1427111564570703</v>
      </c>
      <c r="Q113" s="3">
        <f t="shared" ref="Q113:Q138" si="15">Q6/($Q$105*9.077)</f>
        <v>0.13136323023438962</v>
      </c>
      <c r="R113" s="3">
        <f t="shared" ref="R113:R138" si="16">R6/($R$105*9.077)</f>
        <v>0.15681219634002028</v>
      </c>
      <c r="S113" s="3">
        <f t="shared" ref="S113:S138" si="17">S6/($S$105*9.077)</f>
        <v>0.18256557599654313</v>
      </c>
      <c r="T113" s="3">
        <f t="shared" ref="T113:T138" si="18">T6/($T$105*9.077)</f>
        <v>0.20319863030581883</v>
      </c>
      <c r="U113" s="3">
        <f t="shared" ref="U113:U138" si="19">U6/($U$105*9.077)</f>
        <v>0.14792807423747575</v>
      </c>
      <c r="V113" s="3">
        <f t="shared" ref="V113:V138" si="20">V6/($V$105*9.077)</f>
        <v>0.1634783167388133</v>
      </c>
      <c r="W113" s="3">
        <f t="shared" ref="W113:W138" si="21">W6/($W$105*9.077)</f>
        <v>0.19206927927511858</v>
      </c>
      <c r="X113" s="3">
        <f t="shared" ref="X113:X138" si="22">X6/($X$105*9.077)</f>
        <v>0.10740050262613914</v>
      </c>
      <c r="Y113" s="3">
        <f t="shared" ref="Y113:Y138" si="23">Y6/($Y$105*9.077)</f>
        <v>0.20609723386380935</v>
      </c>
      <c r="Z113" s="3">
        <f t="shared" ref="Z113:Z138" si="24">Z6/($Z$105*9.077)</f>
        <v>0.15008067286069762</v>
      </c>
      <c r="AA113" s="3">
        <f t="shared" ref="AA113:AA138" si="25">AA6/($AA$105*9.077)</f>
        <v>0.21535180325591224</v>
      </c>
    </row>
    <row r="114" spans="1:27" x14ac:dyDescent="0.25">
      <c r="A114" s="5">
        <v>2026</v>
      </c>
      <c r="B114" s="3">
        <f t="shared" si="0"/>
        <v>0.16128407886905974</v>
      </c>
      <c r="C114" s="3">
        <f t="shared" si="1"/>
        <v>0.12275762550757167</v>
      </c>
      <c r="D114" s="3">
        <f t="shared" si="2"/>
        <v>0.1403902403484765</v>
      </c>
      <c r="E114" s="3">
        <f t="shared" si="3"/>
        <v>0.16481529993462049</v>
      </c>
      <c r="F114" s="3">
        <f t="shared" si="4"/>
        <v>0.11435442266610774</v>
      </c>
      <c r="G114" s="3">
        <f t="shared" si="5"/>
        <v>0.17208404306684491</v>
      </c>
      <c r="H114" s="3">
        <f t="shared" si="6"/>
        <v>0.15775429274295155</v>
      </c>
      <c r="I114" s="3">
        <f t="shared" si="7"/>
        <v>0.11278951235011923</v>
      </c>
      <c r="J114" s="3">
        <f t="shared" si="8"/>
        <v>0.14911060458111611</v>
      </c>
      <c r="K114" s="3">
        <f t="shared" si="9"/>
        <v>0.14361760747126073</v>
      </c>
      <c r="L114" s="3">
        <f t="shared" si="10"/>
        <v>0.15684211079834678</v>
      </c>
      <c r="M114" s="3">
        <f t="shared" si="11"/>
        <v>0.11572773432100149</v>
      </c>
      <c r="N114" s="3">
        <f t="shared" si="12"/>
        <v>0.17856090130148683</v>
      </c>
      <c r="O114" s="3">
        <f t="shared" si="13"/>
        <v>0.17307512987580514</v>
      </c>
      <c r="P114" s="3">
        <f t="shared" si="14"/>
        <v>0.13762443162902033</v>
      </c>
      <c r="Q114" s="3">
        <f t="shared" si="15"/>
        <v>0.12653786386550617</v>
      </c>
      <c r="R114" s="3">
        <f t="shared" si="16"/>
        <v>0.15116101725760911</v>
      </c>
      <c r="S114" s="3">
        <f t="shared" si="17"/>
        <v>0.17619339193530764</v>
      </c>
      <c r="T114" s="3">
        <f t="shared" si="18"/>
        <v>0.19656083290107265</v>
      </c>
      <c r="U114" s="3">
        <f t="shared" si="19"/>
        <v>0.14264992990453476</v>
      </c>
      <c r="V114" s="3">
        <f t="shared" si="20"/>
        <v>0.1576791080000037</v>
      </c>
      <c r="W114" s="3">
        <f t="shared" si="21"/>
        <v>0.18566398781444571</v>
      </c>
      <c r="X114" s="3">
        <f t="shared" si="22"/>
        <v>0.10347487420115983</v>
      </c>
      <c r="Y114" s="3">
        <f t="shared" si="23"/>
        <v>0.19916140552695979</v>
      </c>
      <c r="Z114" s="3">
        <f t="shared" si="24"/>
        <v>0.14491426809652094</v>
      </c>
      <c r="AA114" s="3">
        <f t="shared" si="25"/>
        <v>0.20855572004508693</v>
      </c>
    </row>
    <row r="115" spans="1:27" x14ac:dyDescent="0.25">
      <c r="A115" s="5">
        <v>2027</v>
      </c>
      <c r="B115" s="3">
        <f t="shared" si="0"/>
        <v>0.15588738603235466</v>
      </c>
      <c r="C115" s="3">
        <f t="shared" si="1"/>
        <v>0.11861492949731955</v>
      </c>
      <c r="D115" s="3">
        <f t="shared" si="2"/>
        <v>0.1355421038155829</v>
      </c>
      <c r="E115" s="3">
        <f t="shared" si="3"/>
        <v>0.15926680458760376</v>
      </c>
      <c r="F115" s="3">
        <f t="shared" si="4"/>
        <v>0.11033760835768738</v>
      </c>
      <c r="G115" s="3">
        <f t="shared" si="5"/>
        <v>0.16655182413989328</v>
      </c>
      <c r="H115" s="3">
        <f t="shared" si="6"/>
        <v>0.15234263058236891</v>
      </c>
      <c r="I115" s="3">
        <f t="shared" si="7"/>
        <v>0.10884010416818612</v>
      </c>
      <c r="J115" s="3">
        <f t="shared" si="8"/>
        <v>0.14408117736282178</v>
      </c>
      <c r="K115" s="3">
        <f t="shared" si="9"/>
        <v>0.13867405968968663</v>
      </c>
      <c r="L115" s="3">
        <f t="shared" si="10"/>
        <v>0.15155345688720515</v>
      </c>
      <c r="M115" s="3">
        <f t="shared" si="11"/>
        <v>0.11157520300306496</v>
      </c>
      <c r="N115" s="3">
        <f t="shared" si="12"/>
        <v>0.17275723934220102</v>
      </c>
      <c r="O115" s="3">
        <f t="shared" si="13"/>
        <v>0.16742955117564734</v>
      </c>
      <c r="P115" s="3">
        <f t="shared" si="14"/>
        <v>0.13294253896497069</v>
      </c>
      <c r="Q115" s="3">
        <f t="shared" si="15"/>
        <v>0.1221041390185499</v>
      </c>
      <c r="R115" s="3">
        <f t="shared" si="16"/>
        <v>0.14596198567327318</v>
      </c>
      <c r="S115" s="3">
        <f t="shared" si="17"/>
        <v>0.17031939190785098</v>
      </c>
      <c r="T115" s="3">
        <f t="shared" si="18"/>
        <v>0.19042129599081864</v>
      </c>
      <c r="U115" s="3">
        <f t="shared" si="19"/>
        <v>0.13779226244366108</v>
      </c>
      <c r="V115" s="3">
        <f t="shared" si="20"/>
        <v>0.15234060389389439</v>
      </c>
      <c r="W115" s="3">
        <f t="shared" si="21"/>
        <v>0.17974738802288243</v>
      </c>
      <c r="X115" s="3">
        <f t="shared" si="22"/>
        <v>9.9867384254881536E-2</v>
      </c>
      <c r="Y115" s="3">
        <f t="shared" si="23"/>
        <v>0.19275948190998918</v>
      </c>
      <c r="Z115" s="3">
        <f t="shared" si="24"/>
        <v>0.14015230778647339</v>
      </c>
      <c r="AA115" s="3">
        <f t="shared" si="25"/>
        <v>0.20226167024485489</v>
      </c>
    </row>
    <row r="116" spans="1:27" x14ac:dyDescent="0.25">
      <c r="A116" s="5">
        <v>2028</v>
      </c>
      <c r="B116" s="3">
        <f t="shared" si="0"/>
        <v>0.15089791587076745</v>
      </c>
      <c r="C116" s="3">
        <f t="shared" si="1"/>
        <v>0.11478698090084459</v>
      </c>
      <c r="D116" s="3">
        <f t="shared" si="2"/>
        <v>0.13106785409007735</v>
      </c>
      <c r="E116" s="3">
        <f t="shared" si="3"/>
        <v>0.1541389644800715</v>
      </c>
      <c r="F116" s="3">
        <f t="shared" si="4"/>
        <v>0.10663465687935259</v>
      </c>
      <c r="G116" s="3">
        <f t="shared" si="5"/>
        <v>0.16142570144285406</v>
      </c>
      <c r="H116" s="3">
        <f t="shared" si="6"/>
        <v>0.14734633592483307</v>
      </c>
      <c r="I116" s="3">
        <f t="shared" si="7"/>
        <v>0.10519870585261419</v>
      </c>
      <c r="J116" s="3">
        <f t="shared" si="8"/>
        <v>0.13943334590999318</v>
      </c>
      <c r="K116" s="3">
        <f t="shared" si="9"/>
        <v>0.1341109116574567</v>
      </c>
      <c r="L116" s="3">
        <f t="shared" si="10"/>
        <v>0.14666521315841088</v>
      </c>
      <c r="M116" s="3">
        <f t="shared" si="11"/>
        <v>0.10775194016085696</v>
      </c>
      <c r="N116" s="3">
        <f t="shared" si="12"/>
        <v>0.16738131380136301</v>
      </c>
      <c r="O116" s="3">
        <f t="shared" si="13"/>
        <v>0.1622027171107229</v>
      </c>
      <c r="P116" s="3">
        <f t="shared" si="14"/>
        <v>0.12861813221398147</v>
      </c>
      <c r="Q116" s="3">
        <f t="shared" si="15"/>
        <v>0.11801631442897313</v>
      </c>
      <c r="R116" s="3">
        <f t="shared" si="16"/>
        <v>0.14116212000281972</v>
      </c>
      <c r="S116" s="3">
        <f t="shared" si="17"/>
        <v>0.16488520046739152</v>
      </c>
      <c r="T116" s="3">
        <f t="shared" si="18"/>
        <v>0.18472169021494075</v>
      </c>
      <c r="U116" s="3">
        <f t="shared" si="19"/>
        <v>0.13330591538599795</v>
      </c>
      <c r="V116" s="3">
        <f t="shared" si="20"/>
        <v>0.14740888658409113</v>
      </c>
      <c r="W116" s="3">
        <f t="shared" si="21"/>
        <v>0.17426247147791391</v>
      </c>
      <c r="X116" s="3">
        <f t="shared" si="22"/>
        <v>9.6540833130542777E-2</v>
      </c>
      <c r="Y116" s="3">
        <f t="shared" si="23"/>
        <v>0.18682888077466994</v>
      </c>
      <c r="Z116" s="3">
        <f t="shared" si="24"/>
        <v>0.13574739438966599</v>
      </c>
      <c r="AA116" s="3">
        <f t="shared" si="25"/>
        <v>0.19641082451053837</v>
      </c>
    </row>
    <row r="117" spans="1:27" x14ac:dyDescent="0.25">
      <c r="A117" s="5">
        <v>2029</v>
      </c>
      <c r="B117" s="3">
        <f t="shared" si="0"/>
        <v>0.14626797884479861</v>
      </c>
      <c r="C117" s="3">
        <f t="shared" si="1"/>
        <v>0.11123689201755926</v>
      </c>
      <c r="D117" s="3">
        <f t="shared" si="2"/>
        <v>0.12692380637256964</v>
      </c>
      <c r="E117" s="3">
        <f t="shared" si="3"/>
        <v>0.14938252103027716</v>
      </c>
      <c r="F117" s="3">
        <f t="shared" si="4"/>
        <v>0.10320880026867839</v>
      </c>
      <c r="G117" s="3">
        <f t="shared" si="5"/>
        <v>0.15665800103420663</v>
      </c>
      <c r="H117" s="3">
        <f t="shared" si="6"/>
        <v>0.14271679683681102</v>
      </c>
      <c r="I117" s="3">
        <f t="shared" si="7"/>
        <v>0.10182932676204899</v>
      </c>
      <c r="J117" s="3">
        <f t="shared" si="8"/>
        <v>0.13512248183807593</v>
      </c>
      <c r="K117" s="3">
        <f t="shared" si="9"/>
        <v>0.12988365845685262</v>
      </c>
      <c r="L117" s="3">
        <f t="shared" si="10"/>
        <v>0.14213049082341558</v>
      </c>
      <c r="M117" s="3">
        <f t="shared" si="11"/>
        <v>0.10421939616116846</v>
      </c>
      <c r="N117" s="3">
        <f t="shared" si="12"/>
        <v>0.16238305455939753</v>
      </c>
      <c r="O117" s="3">
        <f t="shared" si="13"/>
        <v>0.15734558037311216</v>
      </c>
      <c r="P117" s="3">
        <f t="shared" si="14"/>
        <v>0.12460933817797364</v>
      </c>
      <c r="Q117" s="3">
        <f t="shared" si="15"/>
        <v>0.11423375259437772</v>
      </c>
      <c r="R117" s="3">
        <f t="shared" si="16"/>
        <v>0.13671480025012211</v>
      </c>
      <c r="S117" s="3">
        <f t="shared" si="17"/>
        <v>0.15983935813373423</v>
      </c>
      <c r="T117" s="3">
        <f t="shared" si="18"/>
        <v>0.17941051399479435</v>
      </c>
      <c r="U117" s="3">
        <f t="shared" si="19"/>
        <v>0.12914740416294124</v>
      </c>
      <c r="V117" s="3">
        <f t="shared" si="20"/>
        <v>0.14283634617049087</v>
      </c>
      <c r="W117" s="3">
        <f t="shared" si="21"/>
        <v>0.16915862008167296</v>
      </c>
      <c r="X117" s="3">
        <f t="shared" si="22"/>
        <v>9.3462279717947322E-2</v>
      </c>
      <c r="Y117" s="3">
        <f t="shared" si="23"/>
        <v>0.18131449238883154</v>
      </c>
      <c r="Z117" s="3">
        <f t="shared" si="24"/>
        <v>0.13165773652596011</v>
      </c>
      <c r="AA117" s="3">
        <f t="shared" si="25"/>
        <v>0.19095134056039054</v>
      </c>
    </row>
    <row r="118" spans="1:27" x14ac:dyDescent="0.25">
      <c r="A118" s="5">
        <v>2030</v>
      </c>
      <c r="B118" s="3">
        <f t="shared" si="0"/>
        <v>0.14195078883332032</v>
      </c>
      <c r="C118" s="3">
        <f t="shared" si="1"/>
        <v>0.1079286040839679</v>
      </c>
      <c r="D118" s="3">
        <f t="shared" si="2"/>
        <v>0.12306683913472197</v>
      </c>
      <c r="E118" s="3">
        <f t="shared" si="3"/>
        <v>0.14494913993449818</v>
      </c>
      <c r="F118" s="3">
        <f t="shared" si="4"/>
        <v>0.10002398948987945</v>
      </c>
      <c r="G118" s="3">
        <f t="shared" si="5"/>
        <v>0.15220206982770915</v>
      </c>
      <c r="H118" s="3">
        <f t="shared" si="6"/>
        <v>0.13840626397822756</v>
      </c>
      <c r="I118" s="3">
        <f t="shared" si="7"/>
        <v>9.8696503314737546E-2</v>
      </c>
      <c r="J118" s="3">
        <f t="shared" si="8"/>
        <v>0.13110466684023334</v>
      </c>
      <c r="K118" s="3">
        <f t="shared" si="9"/>
        <v>0.12594852615237984</v>
      </c>
      <c r="L118" s="3">
        <f t="shared" si="10"/>
        <v>0.13790326465025443</v>
      </c>
      <c r="M118" s="3">
        <f t="shared" si="11"/>
        <v>0.10093971554185671</v>
      </c>
      <c r="N118" s="3">
        <f t="shared" si="12"/>
        <v>0.15771330881189716</v>
      </c>
      <c r="O118" s="3">
        <f t="shared" si="13"/>
        <v>0.15281002788933212</v>
      </c>
      <c r="P118" s="3">
        <f t="shared" si="14"/>
        <v>0.1208750655235626</v>
      </c>
      <c r="Q118" s="3">
        <f t="shared" si="15"/>
        <v>0.11071682713505551</v>
      </c>
      <c r="R118" s="3">
        <f t="shared" si="16"/>
        <v>0.13257407106258304</v>
      </c>
      <c r="S118" s="3">
        <f t="shared" si="17"/>
        <v>0.15513134318486532</v>
      </c>
      <c r="T118" s="3">
        <f t="shared" si="18"/>
        <v>0.17443718729279228</v>
      </c>
      <c r="U118" s="3">
        <f t="shared" si="19"/>
        <v>0.12527402566769952</v>
      </c>
      <c r="V118" s="3">
        <f t="shared" si="20"/>
        <v>0.13857616124502706</v>
      </c>
      <c r="W118" s="3">
        <f t="shared" si="21"/>
        <v>0.16438634245142766</v>
      </c>
      <c r="X118" s="3">
        <f t="shared" si="22"/>
        <v>9.0599492664659872E-2</v>
      </c>
      <c r="Y118" s="3">
        <f t="shared" si="23"/>
        <v>0.17616208270460698</v>
      </c>
      <c r="Z118" s="3">
        <f t="shared" si="24"/>
        <v>0.12784230729168311</v>
      </c>
      <c r="AA118" s="3">
        <f t="shared" si="25"/>
        <v>0.18583223871302643</v>
      </c>
    </row>
    <row r="119" spans="1:27" x14ac:dyDescent="0.25">
      <c r="A119" s="5">
        <v>2031</v>
      </c>
      <c r="B119" s="3">
        <f t="shared" si="0"/>
        <v>0.13940802200909852</v>
      </c>
      <c r="C119" s="3">
        <f t="shared" si="1"/>
        <v>0.10599187546255902</v>
      </c>
      <c r="D119" s="3">
        <f t="shared" si="2"/>
        <v>0.12083916470851347</v>
      </c>
      <c r="E119" s="3">
        <f t="shared" si="3"/>
        <v>0.14234871089878634</v>
      </c>
      <c r="F119" s="3">
        <f t="shared" si="4"/>
        <v>9.8206714117995586E-2</v>
      </c>
      <c r="G119" s="3">
        <f t="shared" si="5"/>
        <v>0.14951528081939722</v>
      </c>
      <c r="H119" s="3">
        <f t="shared" si="6"/>
        <v>0.13590572055652128</v>
      </c>
      <c r="I119" s="3">
        <f t="shared" si="7"/>
        <v>9.6905950083797349E-2</v>
      </c>
      <c r="J119" s="3">
        <f t="shared" si="8"/>
        <v>0.12874976509741504</v>
      </c>
      <c r="K119" s="3">
        <f t="shared" si="9"/>
        <v>0.12367098953808234</v>
      </c>
      <c r="L119" s="3">
        <f t="shared" si="10"/>
        <v>0.13542077286630852</v>
      </c>
      <c r="M119" s="3">
        <f t="shared" si="11"/>
        <v>9.9094793960213368E-2</v>
      </c>
      <c r="N119" s="3">
        <f t="shared" si="12"/>
        <v>0.15490743282095171</v>
      </c>
      <c r="O119" s="3">
        <f t="shared" si="13"/>
        <v>0.15009908716207523</v>
      </c>
      <c r="P119" s="3">
        <f t="shared" si="14"/>
        <v>0.1186985279620036</v>
      </c>
      <c r="Q119" s="3">
        <f t="shared" si="15"/>
        <v>0.10870685967343145</v>
      </c>
      <c r="R119" s="3">
        <f t="shared" si="16"/>
        <v>0.13017309378752456</v>
      </c>
      <c r="S119" s="3">
        <f t="shared" si="17"/>
        <v>0.15233998873865939</v>
      </c>
      <c r="T119" s="3">
        <f t="shared" si="18"/>
        <v>0.17138081259917129</v>
      </c>
      <c r="U119" s="3">
        <f t="shared" si="19"/>
        <v>0.12301867645965879</v>
      </c>
      <c r="V119" s="3">
        <f t="shared" si="20"/>
        <v>0.13608854396464459</v>
      </c>
      <c r="W119" s="3">
        <f t="shared" si="21"/>
        <v>0.16149498961465239</v>
      </c>
      <c r="X119" s="3">
        <f t="shared" si="22"/>
        <v>8.8960745495697421E-2</v>
      </c>
      <c r="Y119" s="3">
        <f t="shared" si="23"/>
        <v>0.17306361974385306</v>
      </c>
      <c r="Z119" s="3">
        <f t="shared" si="24"/>
        <v>0.12558273328018052</v>
      </c>
      <c r="AA119" s="3">
        <f t="shared" si="25"/>
        <v>0.18264475785593992</v>
      </c>
    </row>
    <row r="120" spans="1:27" x14ac:dyDescent="0.25">
      <c r="A120" s="5">
        <v>2032</v>
      </c>
      <c r="B120" s="3">
        <f t="shared" si="0"/>
        <v>0.13688742999945458</v>
      </c>
      <c r="C120" s="3">
        <f t="shared" si="1"/>
        <v>0.10407230583895152</v>
      </c>
      <c r="D120" s="3">
        <f t="shared" si="2"/>
        <v>0.11863183062586058</v>
      </c>
      <c r="E120" s="3">
        <f t="shared" si="3"/>
        <v>0.13977117133649095</v>
      </c>
      <c r="F120" s="3">
        <f t="shared" si="4"/>
        <v>9.6406556047054434E-2</v>
      </c>
      <c r="G120" s="3">
        <f t="shared" si="5"/>
        <v>0.14685064437063558</v>
      </c>
      <c r="H120" s="3">
        <f t="shared" si="6"/>
        <v>0.13342779625215295</v>
      </c>
      <c r="I120" s="3">
        <f t="shared" si="7"/>
        <v>9.5132168642316786E-2</v>
      </c>
      <c r="J120" s="3">
        <f t="shared" si="8"/>
        <v>0.12641561537589507</v>
      </c>
      <c r="K120" s="3">
        <f t="shared" si="9"/>
        <v>0.12141415842026342</v>
      </c>
      <c r="L120" s="3">
        <f t="shared" si="10"/>
        <v>0.13296008005125465</v>
      </c>
      <c r="M120" s="3">
        <f t="shared" si="11"/>
        <v>9.7267805131113216E-2</v>
      </c>
      <c r="N120" s="3">
        <f t="shared" si="12"/>
        <v>0.15212483370238894</v>
      </c>
      <c r="O120" s="3">
        <f t="shared" si="13"/>
        <v>0.14741093137468786</v>
      </c>
      <c r="P120" s="3">
        <f t="shared" si="14"/>
        <v>0.11654136327009526</v>
      </c>
      <c r="Q120" s="3">
        <f t="shared" si="15"/>
        <v>0.10671567020462171</v>
      </c>
      <c r="R120" s="3">
        <f t="shared" si="16"/>
        <v>0.12779376490170613</v>
      </c>
      <c r="S120" s="3">
        <f t="shared" si="17"/>
        <v>0.14957254712607485</v>
      </c>
      <c r="T120" s="3">
        <f t="shared" si="18"/>
        <v>0.16834839797304499</v>
      </c>
      <c r="U120" s="3">
        <f t="shared" si="19"/>
        <v>0.12078354442496328</v>
      </c>
      <c r="V120" s="3">
        <f t="shared" si="20"/>
        <v>0.13362304200852132</v>
      </c>
      <c r="W120" s="3">
        <f t="shared" si="21"/>
        <v>0.15862711281263547</v>
      </c>
      <c r="X120" s="3">
        <f t="shared" si="22"/>
        <v>8.7337278993822182E-2</v>
      </c>
      <c r="Y120" s="3">
        <f t="shared" si="23"/>
        <v>0.16999081433319338</v>
      </c>
      <c r="Z120" s="3">
        <f t="shared" si="24"/>
        <v>0.12334263521673905</v>
      </c>
      <c r="AA120" s="3">
        <f t="shared" si="25"/>
        <v>0.17948125728891268</v>
      </c>
    </row>
    <row r="121" spans="1:27" x14ac:dyDescent="0.25">
      <c r="A121" s="5">
        <v>2033</v>
      </c>
      <c r="B121" s="3">
        <f t="shared" si="0"/>
        <v>0.13438942344910287</v>
      </c>
      <c r="C121" s="3">
        <f t="shared" si="1"/>
        <v>0.10217014389427297</v>
      </c>
      <c r="D121" s="3">
        <f t="shared" si="2"/>
        <v>0.11644527498647063</v>
      </c>
      <c r="E121" s="3">
        <f t="shared" si="3"/>
        <v>0.13721695620197621</v>
      </c>
      <c r="F121" s="3">
        <f t="shared" si="4"/>
        <v>9.4623789153871068E-2</v>
      </c>
      <c r="G121" s="3">
        <f t="shared" si="5"/>
        <v>0.14420846673800783</v>
      </c>
      <c r="H121" s="3">
        <f t="shared" si="6"/>
        <v>0.13097289360873615</v>
      </c>
      <c r="I121" s="3">
        <f t="shared" si="7"/>
        <v>9.3375478990768132E-2</v>
      </c>
      <c r="J121" s="3">
        <f t="shared" si="8"/>
        <v>0.12410264372230409</v>
      </c>
      <c r="K121" s="3">
        <f t="shared" si="9"/>
        <v>0.11917842378941486</v>
      </c>
      <c r="L121" s="3">
        <f t="shared" si="10"/>
        <v>0.13052158297433394</v>
      </c>
      <c r="M121" s="3">
        <f t="shared" si="11"/>
        <v>9.5459073001053801E-2</v>
      </c>
      <c r="N121" s="3">
        <f t="shared" si="12"/>
        <v>0.14936593189232747</v>
      </c>
      <c r="O121" s="3">
        <f t="shared" si="13"/>
        <v>0.14474597574247516</v>
      </c>
      <c r="P121" s="3">
        <f t="shared" si="14"/>
        <v>0.11440409269096719</v>
      </c>
      <c r="Q121" s="3">
        <f t="shared" si="15"/>
        <v>0.104743692066922</v>
      </c>
      <c r="R121" s="3">
        <f t="shared" si="16"/>
        <v>0.12543655915050583</v>
      </c>
      <c r="S121" s="3">
        <f t="shared" si="17"/>
        <v>0.14682948722620229</v>
      </c>
      <c r="T121" s="3">
        <f t="shared" si="18"/>
        <v>0.16534036229671226</v>
      </c>
      <c r="U121" s="3">
        <f t="shared" si="19"/>
        <v>0.11856900769029649</v>
      </c>
      <c r="V121" s="3">
        <f t="shared" si="20"/>
        <v>0.13118010594353521</v>
      </c>
      <c r="W121" s="3">
        <f t="shared" si="21"/>
        <v>0.15578318291140353</v>
      </c>
      <c r="X121" s="3">
        <f t="shared" si="22"/>
        <v>8.5729427162686347E-2</v>
      </c>
      <c r="Y121" s="3">
        <f t="shared" si="23"/>
        <v>0.16694413350425652</v>
      </c>
      <c r="Z121" s="3">
        <f t="shared" si="24"/>
        <v>0.12112230433048861</v>
      </c>
      <c r="AA121" s="3">
        <f t="shared" si="25"/>
        <v>0.17634242709223419</v>
      </c>
    </row>
    <row r="122" spans="1:27" x14ac:dyDescent="0.25">
      <c r="A122" s="5">
        <v>2034</v>
      </c>
      <c r="B122" s="3">
        <f t="shared" si="0"/>
        <v>0.13191320844492893</v>
      </c>
      <c r="C122" s="3">
        <f t="shared" si="1"/>
        <v>0.10028489226626824</v>
      </c>
      <c r="D122" s="3">
        <f t="shared" si="2"/>
        <v>0.11427862159092891</v>
      </c>
      <c r="E122" s="3">
        <f t="shared" si="3"/>
        <v>0.13468524995580922</v>
      </c>
      <c r="F122" s="3">
        <f t="shared" si="4"/>
        <v>9.2857797215611562E-2</v>
      </c>
      <c r="G122" s="3">
        <f t="shared" si="5"/>
        <v>0.14158803332281886</v>
      </c>
      <c r="H122" s="3">
        <f t="shared" si="6"/>
        <v>0.12854020753904363</v>
      </c>
      <c r="I122" s="3">
        <f t="shared" si="7"/>
        <v>9.1635259951763998E-2</v>
      </c>
      <c r="J122" s="3">
        <f t="shared" si="8"/>
        <v>0.12181006905115262</v>
      </c>
      <c r="K122" s="3">
        <f t="shared" si="9"/>
        <v>0.1169630206641397</v>
      </c>
      <c r="L122" s="3">
        <f t="shared" si="10"/>
        <v>0.12810451143643137</v>
      </c>
      <c r="M122" s="3">
        <f t="shared" si="11"/>
        <v>9.3667926538004487E-2</v>
      </c>
      <c r="N122" s="3">
        <f t="shared" si="12"/>
        <v>0.14662992473999542</v>
      </c>
      <c r="O122" s="3">
        <f t="shared" si="13"/>
        <v>0.14210344173674003</v>
      </c>
      <c r="P122" s="3">
        <f t="shared" si="14"/>
        <v>0.11228584748607004</v>
      </c>
      <c r="Q122" s="3">
        <f t="shared" si="15"/>
        <v>0.10279015488113992</v>
      </c>
      <c r="R122" s="3">
        <f t="shared" si="16"/>
        <v>0.12310071694131874</v>
      </c>
      <c r="S122" s="3">
        <f t="shared" si="17"/>
        <v>0.14410998850063317</v>
      </c>
      <c r="T122" s="3">
        <f t="shared" si="18"/>
        <v>0.16235586780557537</v>
      </c>
      <c r="U122" s="3">
        <f t="shared" si="19"/>
        <v>0.11637431000229138</v>
      </c>
      <c r="V122" s="3">
        <f t="shared" si="20"/>
        <v>0.12875890973041001</v>
      </c>
      <c r="W122" s="3">
        <f t="shared" si="21"/>
        <v>0.1529623254454785</v>
      </c>
      <c r="X122" s="3">
        <f t="shared" si="22"/>
        <v>8.4136563745442067E-2</v>
      </c>
      <c r="Y122" s="3">
        <f t="shared" si="23"/>
        <v>0.16392267238326208</v>
      </c>
      <c r="Z122" s="3">
        <f t="shared" si="24"/>
        <v>0.11892108535588691</v>
      </c>
      <c r="AA122" s="3">
        <f t="shared" si="25"/>
        <v>0.1732273184055064</v>
      </c>
    </row>
    <row r="123" spans="1:27" x14ac:dyDescent="0.25">
      <c r="A123" s="5">
        <v>2035</v>
      </c>
      <c r="B123" s="3">
        <f t="shared" si="0"/>
        <v>0.1294579363211896</v>
      </c>
      <c r="C123" s="3">
        <f t="shared" si="1"/>
        <v>9.8415804911554688E-2</v>
      </c>
      <c r="D123" s="3">
        <f t="shared" si="2"/>
        <v>0.11213130716818313</v>
      </c>
      <c r="E123" s="3">
        <f t="shared" si="3"/>
        <v>0.13217518268926157</v>
      </c>
      <c r="F123" s="3">
        <f t="shared" si="4"/>
        <v>9.1107998244043864E-2</v>
      </c>
      <c r="G123" s="3">
        <f t="shared" si="5"/>
        <v>0.13898852744084556</v>
      </c>
      <c r="H123" s="3">
        <f t="shared" si="6"/>
        <v>0.12612891378710459</v>
      </c>
      <c r="I123" s="3">
        <f t="shared" si="7"/>
        <v>8.9910909171474193E-2</v>
      </c>
      <c r="J123" s="3">
        <f t="shared" si="8"/>
        <v>0.11953714578083714</v>
      </c>
      <c r="K123" s="3">
        <f t="shared" si="9"/>
        <v>0.11476723506180073</v>
      </c>
      <c r="L123" s="3">
        <f t="shared" si="10"/>
        <v>0.12570804855969764</v>
      </c>
      <c r="M123" s="3">
        <f t="shared" si="11"/>
        <v>9.1893764127041241E-2</v>
      </c>
      <c r="N123" s="3">
        <f t="shared" si="12"/>
        <v>0.14391593315169035</v>
      </c>
      <c r="O123" s="3">
        <f t="shared" si="13"/>
        <v>0.13948249892687214</v>
      </c>
      <c r="P123" s="3">
        <f t="shared" si="14"/>
        <v>0.11018610641227419</v>
      </c>
      <c r="Q123" s="3">
        <f t="shared" si="15"/>
        <v>0.10085448086288121</v>
      </c>
      <c r="R123" s="3">
        <f t="shared" si="16"/>
        <v>0.12078538373246435</v>
      </c>
      <c r="S123" s="3">
        <f t="shared" si="17"/>
        <v>0.14141311319118621</v>
      </c>
      <c r="T123" s="3">
        <f t="shared" si="18"/>
        <v>0.15939403484680673</v>
      </c>
      <c r="U123" s="3">
        <f t="shared" si="19"/>
        <v>0.11419874552447208</v>
      </c>
      <c r="V123" s="3">
        <f t="shared" si="20"/>
        <v>0.12635866487710937</v>
      </c>
      <c r="W123" s="3">
        <f t="shared" si="21"/>
        <v>0.15016371639931367</v>
      </c>
      <c r="X123" s="3">
        <f t="shared" si="22"/>
        <v>8.2558187736611069E-2</v>
      </c>
      <c r="Y123" s="3">
        <f t="shared" si="23"/>
        <v>0.16092549690695296</v>
      </c>
      <c r="Z123" s="3">
        <f t="shared" si="24"/>
        <v>0.11673825022010928</v>
      </c>
      <c r="AA123" s="3">
        <f t="shared" si="25"/>
        <v>0.1701349823683313</v>
      </c>
    </row>
    <row r="124" spans="1:27" x14ac:dyDescent="0.25">
      <c r="A124" s="5">
        <v>2036</v>
      </c>
      <c r="B124" s="3">
        <f t="shared" si="0"/>
        <v>0.12697531525947095</v>
      </c>
      <c r="C124" s="3">
        <f t="shared" si="1"/>
        <v>9.6526242810672333E-2</v>
      </c>
      <c r="D124" s="3">
        <f t="shared" si="2"/>
        <v>0.10996152448901748</v>
      </c>
      <c r="E124" s="3">
        <f t="shared" si="3"/>
        <v>0.12963755018988224</v>
      </c>
      <c r="F124" s="3">
        <f t="shared" si="4"/>
        <v>8.9340671156310836E-2</v>
      </c>
      <c r="G124" s="3">
        <f t="shared" si="5"/>
        <v>0.13635788547286845</v>
      </c>
      <c r="H124" s="3">
        <f t="shared" si="6"/>
        <v>0.12369206810007111</v>
      </c>
      <c r="I124" s="3">
        <f t="shared" si="7"/>
        <v>8.8169203071451763E-2</v>
      </c>
      <c r="J124" s="3">
        <f t="shared" si="8"/>
        <v>0.1172392987826321</v>
      </c>
      <c r="K124" s="3">
        <f t="shared" si="9"/>
        <v>0.112548330021686</v>
      </c>
      <c r="L124" s="3">
        <f t="shared" si="10"/>
        <v>0.12328514218001452</v>
      </c>
      <c r="M124" s="3">
        <f t="shared" si="11"/>
        <v>9.0102802776276247E-2</v>
      </c>
      <c r="N124" s="3">
        <f t="shared" si="12"/>
        <v>0.14116983553251258</v>
      </c>
      <c r="O124" s="3">
        <f t="shared" si="13"/>
        <v>0.13683098589016338</v>
      </c>
      <c r="P124" s="3">
        <f t="shared" si="14"/>
        <v>0.10806369126234013</v>
      </c>
      <c r="Q124" s="3">
        <f t="shared" si="15"/>
        <v>9.8899306621315311E-2</v>
      </c>
      <c r="R124" s="3">
        <f t="shared" si="16"/>
        <v>0.11844564861117707</v>
      </c>
      <c r="S124" s="3">
        <f t="shared" si="17"/>
        <v>0.13868552630130399</v>
      </c>
      <c r="T124" s="3">
        <f t="shared" si="18"/>
        <v>0.15639483758697989</v>
      </c>
      <c r="U124" s="3">
        <f t="shared" si="19"/>
        <v>0.1119998254218344</v>
      </c>
      <c r="V124" s="3">
        <f t="shared" si="20"/>
        <v>0.12393239978660726</v>
      </c>
      <c r="W124" s="3">
        <f t="shared" si="21"/>
        <v>0.14733115454929707</v>
      </c>
      <c r="X124" s="3">
        <f t="shared" si="22"/>
        <v>8.096382130293199E-2</v>
      </c>
      <c r="Y124" s="3">
        <f t="shared" si="23"/>
        <v>0.15789273945844265</v>
      </c>
      <c r="Z124" s="3">
        <f t="shared" si="24"/>
        <v>0.11453066060829134</v>
      </c>
      <c r="AA124" s="3">
        <f t="shared" si="25"/>
        <v>0.16700227663422187</v>
      </c>
    </row>
    <row r="125" spans="1:27" x14ac:dyDescent="0.25">
      <c r="A125" s="5">
        <v>2037</v>
      </c>
      <c r="B125" s="3">
        <f t="shared" si="0"/>
        <v>0.12451218613352935</v>
      </c>
      <c r="C125" s="3">
        <f t="shared" si="1"/>
        <v>9.4651767364861722E-2</v>
      </c>
      <c r="D125" s="3">
        <f t="shared" si="2"/>
        <v>0.10780964131218075</v>
      </c>
      <c r="E125" s="3">
        <f t="shared" si="3"/>
        <v>0.12711997996055199</v>
      </c>
      <c r="F125" s="3">
        <f t="shared" si="4"/>
        <v>8.7588373058805499E-2</v>
      </c>
      <c r="G125" s="3">
        <f t="shared" si="5"/>
        <v>0.13374674184071667</v>
      </c>
      <c r="H125" s="3">
        <f t="shared" si="6"/>
        <v>0.12127508123131056</v>
      </c>
      <c r="I125" s="3">
        <f t="shared" si="7"/>
        <v>8.6442235816712024E-2</v>
      </c>
      <c r="J125" s="3">
        <f t="shared" si="8"/>
        <v>0.11495970078177072</v>
      </c>
      <c r="K125" s="3">
        <f t="shared" si="9"/>
        <v>0.11034763153881968</v>
      </c>
      <c r="L125" s="3">
        <f t="shared" si="10"/>
        <v>0.12088137408137155</v>
      </c>
      <c r="M125" s="3">
        <f t="shared" si="11"/>
        <v>8.8327575969678176E-2</v>
      </c>
      <c r="N125" s="3">
        <f t="shared" si="12"/>
        <v>0.13844418639728351</v>
      </c>
      <c r="O125" s="3">
        <f t="shared" si="13"/>
        <v>0.13419945509001441</v>
      </c>
      <c r="P125" s="3">
        <f t="shared" si="14"/>
        <v>0.10595839026182839</v>
      </c>
      <c r="Q125" s="3">
        <f t="shared" si="15"/>
        <v>9.6960695532385649E-2</v>
      </c>
      <c r="R125" s="3">
        <f t="shared" si="16"/>
        <v>0.11612499825408827</v>
      </c>
      <c r="S125" s="3">
        <f t="shared" si="17"/>
        <v>0.13597903897049943</v>
      </c>
      <c r="T125" s="3">
        <f t="shared" si="18"/>
        <v>0.15341668916267073</v>
      </c>
      <c r="U125" s="3">
        <f t="shared" si="19"/>
        <v>0.10981867727332188</v>
      </c>
      <c r="V125" s="3">
        <f t="shared" si="20"/>
        <v>0.12152562171357637</v>
      </c>
      <c r="W125" s="3">
        <f t="shared" si="21"/>
        <v>0.14451924353787879</v>
      </c>
      <c r="X125" s="3">
        <f t="shared" si="22"/>
        <v>7.9382898516253131E-2</v>
      </c>
      <c r="Y125" s="3">
        <f t="shared" si="23"/>
        <v>0.15488254547548733</v>
      </c>
      <c r="Z125" s="3">
        <f t="shared" si="24"/>
        <v>0.1123401807078542</v>
      </c>
      <c r="AA125" s="3">
        <f t="shared" si="25"/>
        <v>0.16389087712905004</v>
      </c>
    </row>
    <row r="126" spans="1:27" x14ac:dyDescent="0.25">
      <c r="A126" s="5">
        <v>2038</v>
      </c>
      <c r="B126" s="3">
        <f t="shared" si="0"/>
        <v>0.12206783715919318</v>
      </c>
      <c r="C126" s="3">
        <f t="shared" si="1"/>
        <v>9.2791881211867738E-2</v>
      </c>
      <c r="D126" s="3">
        <f t="shared" si="2"/>
        <v>0.10567503178094816</v>
      </c>
      <c r="E126" s="3">
        <f t="shared" si="3"/>
        <v>0.12462187393902006</v>
      </c>
      <c r="F126" s="3">
        <f t="shared" si="4"/>
        <v>8.5850521963295817E-2</v>
      </c>
      <c r="G126" s="3">
        <f t="shared" si="5"/>
        <v>0.13115417777463931</v>
      </c>
      <c r="H126" s="3">
        <f t="shared" si="6"/>
        <v>0.11887726310605674</v>
      </c>
      <c r="I126" s="3">
        <f t="shared" si="7"/>
        <v>8.4729480347653555E-2</v>
      </c>
      <c r="J126" s="3">
        <f t="shared" si="8"/>
        <v>0.11269771270830707</v>
      </c>
      <c r="K126" s="3">
        <f t="shared" si="9"/>
        <v>0.10816447662932438</v>
      </c>
      <c r="L126" s="3">
        <f t="shared" si="10"/>
        <v>0.11849609076148931</v>
      </c>
      <c r="M126" s="3">
        <f t="shared" si="11"/>
        <v>8.6567528370394081E-2</v>
      </c>
      <c r="N126" s="3">
        <f t="shared" si="12"/>
        <v>0.13573825953816193</v>
      </c>
      <c r="O126" s="3">
        <f t="shared" si="13"/>
        <v>0.13158728370346762</v>
      </c>
      <c r="P126" s="3">
        <f t="shared" si="14"/>
        <v>0.10386959529375445</v>
      </c>
      <c r="Q126" s="3">
        <f t="shared" si="15"/>
        <v>9.5038021662998365E-2</v>
      </c>
      <c r="R126" s="3">
        <f t="shared" si="16"/>
        <v>0.11382267306859303</v>
      </c>
      <c r="S126" s="3">
        <f t="shared" si="17"/>
        <v>0.13329283066036399</v>
      </c>
      <c r="T126" s="3">
        <f t="shared" si="18"/>
        <v>0.15045883558574125</v>
      </c>
      <c r="U126" s="3">
        <f t="shared" si="19"/>
        <v>0.10765464565934973</v>
      </c>
      <c r="V126" s="3">
        <f t="shared" si="20"/>
        <v>0.11913757971322007</v>
      </c>
      <c r="W126" s="3">
        <f t="shared" si="21"/>
        <v>0.14172724343273119</v>
      </c>
      <c r="X126" s="3">
        <f t="shared" si="22"/>
        <v>7.781491837109622E-2</v>
      </c>
      <c r="Y126" s="3">
        <f t="shared" si="23"/>
        <v>0.15189406846326023</v>
      </c>
      <c r="Z126" s="3">
        <f t="shared" si="24"/>
        <v>0.11016615525325561</v>
      </c>
      <c r="AA126" s="3">
        <f t="shared" si="25"/>
        <v>0.16079983499241771</v>
      </c>
    </row>
    <row r="127" spans="1:27" x14ac:dyDescent="0.25">
      <c r="A127" s="5">
        <v>2039</v>
      </c>
      <c r="B127" s="3">
        <f t="shared" si="0"/>
        <v>0.11964155655229083</v>
      </c>
      <c r="C127" s="3">
        <f t="shared" si="1"/>
        <v>9.094592120201693E-2</v>
      </c>
      <c r="D127" s="3">
        <f t="shared" si="2"/>
        <v>0.10355700745292243</v>
      </c>
      <c r="E127" s="3">
        <f t="shared" si="3"/>
        <v>0.12214241658585354</v>
      </c>
      <c r="F127" s="3">
        <f t="shared" si="4"/>
        <v>8.4126638585355379E-2</v>
      </c>
      <c r="G127" s="3">
        <f t="shared" si="5"/>
        <v>0.12857978493252487</v>
      </c>
      <c r="H127" s="3">
        <f t="shared" si="6"/>
        <v>0.11649788531205636</v>
      </c>
      <c r="I127" s="3">
        <f t="shared" si="7"/>
        <v>8.3030409604674948E-2</v>
      </c>
      <c r="J127" s="3">
        <f t="shared" si="8"/>
        <v>0.11045267774035235</v>
      </c>
      <c r="K127" s="3">
        <f t="shared" si="9"/>
        <v>0.10599821930890929</v>
      </c>
      <c r="L127" s="3">
        <f t="shared" si="10"/>
        <v>0.11612859203935415</v>
      </c>
      <c r="M127" s="3">
        <f t="shared" si="11"/>
        <v>8.4822127780606549E-2</v>
      </c>
      <c r="N127" s="3">
        <f t="shared" si="12"/>
        <v>0.13305132874730671</v>
      </c>
      <c r="O127" s="3">
        <f t="shared" si="13"/>
        <v>0.1289936932018258</v>
      </c>
      <c r="P127" s="3">
        <f t="shared" si="14"/>
        <v>0.10179661136727879</v>
      </c>
      <c r="Q127" s="3">
        <f t="shared" si="15"/>
        <v>9.3130707228759213E-2</v>
      </c>
      <c r="R127" s="3">
        <f t="shared" si="16"/>
        <v>0.11153810336023766</v>
      </c>
      <c r="S127" s="3">
        <f t="shared" si="17"/>
        <v>0.13062608083248908</v>
      </c>
      <c r="T127" s="3">
        <f t="shared" si="18"/>
        <v>0.14752054381216845</v>
      </c>
      <c r="U127" s="3">
        <f t="shared" si="19"/>
        <v>0.10550711297300158</v>
      </c>
      <c r="V127" s="3">
        <f t="shared" si="20"/>
        <v>0.1167676354824613</v>
      </c>
      <c r="W127" s="3">
        <f t="shared" si="21"/>
        <v>0.13895443111817044</v>
      </c>
      <c r="X127" s="3">
        <f t="shared" si="22"/>
        <v>7.6259463362896046E-2</v>
      </c>
      <c r="Y127" s="3">
        <f t="shared" si="23"/>
        <v>0.14892654949536491</v>
      </c>
      <c r="Z127" s="3">
        <f t="shared" si="24"/>
        <v>0.1080080017862358</v>
      </c>
      <c r="AA127" s="3">
        <f t="shared" si="25"/>
        <v>0.15772854640407158</v>
      </c>
    </row>
    <row r="128" spans="1:27" x14ac:dyDescent="0.25">
      <c r="A128" s="5">
        <v>2040</v>
      </c>
      <c r="B128" s="3">
        <f t="shared" si="0"/>
        <v>0.11723115420767878</v>
      </c>
      <c r="C128" s="3">
        <f t="shared" si="1"/>
        <v>8.9112229461125556E-2</v>
      </c>
      <c r="D128" s="3">
        <f t="shared" si="2"/>
        <v>0.10145356558658425</v>
      </c>
      <c r="E128" s="3">
        <f t="shared" si="3"/>
        <v>0.11967937875993585</v>
      </c>
      <c r="F128" s="3">
        <f t="shared" si="4"/>
        <v>8.2414976960288044E-2</v>
      </c>
      <c r="G128" s="3">
        <f t="shared" si="5"/>
        <v>0.12602111326170418</v>
      </c>
      <c r="H128" s="3">
        <f t="shared" si="6"/>
        <v>0.11413468593757564</v>
      </c>
      <c r="I128" s="3">
        <f t="shared" si="7"/>
        <v>8.1343329467628747E-2</v>
      </c>
      <c r="J128" s="3">
        <f t="shared" si="8"/>
        <v>0.10822248339669653</v>
      </c>
      <c r="K128" s="3">
        <f t="shared" si="9"/>
        <v>0.10384678562800925</v>
      </c>
      <c r="L128" s="3">
        <f t="shared" si="10"/>
        <v>0.11377668401445658</v>
      </c>
      <c r="M128" s="3">
        <f t="shared" si="11"/>
        <v>8.3089546216507965E-2</v>
      </c>
      <c r="N128" s="3">
        <f t="shared" si="12"/>
        <v>0.13038106251533299</v>
      </c>
      <c r="O128" s="3">
        <f t="shared" si="13"/>
        <v>0.12641645180282388</v>
      </c>
      <c r="P128" s="3">
        <f t="shared" si="14"/>
        <v>9.9737614131447785E-2</v>
      </c>
      <c r="Q128" s="3">
        <f t="shared" si="15"/>
        <v>9.1236874430386736E-2</v>
      </c>
      <c r="R128" s="3">
        <f t="shared" si="16"/>
        <v>0.10926920024935866</v>
      </c>
      <c r="S128" s="3">
        <f t="shared" si="17"/>
        <v>0.12797656231119428</v>
      </c>
      <c r="T128" s="3">
        <f t="shared" si="18"/>
        <v>0.14459936338050403</v>
      </c>
      <c r="U128" s="3">
        <f t="shared" si="19"/>
        <v>0.10337403733018645</v>
      </c>
      <c r="V128" s="3">
        <f t="shared" si="20"/>
        <v>0.11441353618691032</v>
      </c>
      <c r="W128" s="3">
        <f t="shared" si="21"/>
        <v>0.13619841863077556</v>
      </c>
      <c r="X128" s="3">
        <f t="shared" si="22"/>
        <v>7.471490522384823E-2</v>
      </c>
      <c r="Y128" s="3">
        <f t="shared" si="23"/>
        <v>0.14597736151889076</v>
      </c>
      <c r="Z128" s="3">
        <f t="shared" si="24"/>
        <v>0.10586371810652682</v>
      </c>
      <c r="AA128" s="3">
        <f t="shared" si="25"/>
        <v>0.15467442356292618</v>
      </c>
    </row>
    <row r="129" spans="1:27" x14ac:dyDescent="0.25">
      <c r="A129" s="5">
        <v>2041</v>
      </c>
      <c r="B129" s="3">
        <f t="shared" si="0"/>
        <v>0.11502500654401158</v>
      </c>
      <c r="C129" s="3">
        <f t="shared" si="1"/>
        <v>8.7436367342523288E-2</v>
      </c>
      <c r="D129" s="3">
        <f t="shared" si="2"/>
        <v>9.9537630394992402E-2</v>
      </c>
      <c r="E129" s="3">
        <f t="shared" si="3"/>
        <v>0.11742729380065894</v>
      </c>
      <c r="F129" s="3">
        <f t="shared" si="4"/>
        <v>8.086072603468987E-2</v>
      </c>
      <c r="G129" s="3">
        <f t="shared" si="5"/>
        <v>0.12366620430453483</v>
      </c>
      <c r="H129" s="3">
        <f t="shared" si="6"/>
        <v>0.11197985080501283</v>
      </c>
      <c r="I129" s="3">
        <f t="shared" si="7"/>
        <v>7.9810753088028763E-2</v>
      </c>
      <c r="J129" s="3">
        <f t="shared" si="8"/>
        <v>0.10618372600571946</v>
      </c>
      <c r="K129" s="3">
        <f t="shared" si="9"/>
        <v>0.1018861553071056</v>
      </c>
      <c r="L129" s="3">
        <f t="shared" si="10"/>
        <v>0.11162561124364496</v>
      </c>
      <c r="M129" s="3">
        <f t="shared" si="11"/>
        <v>8.1522131088091046E-2</v>
      </c>
      <c r="N129" s="3">
        <f t="shared" si="12"/>
        <v>0.12792537158969169</v>
      </c>
      <c r="O129" s="3">
        <f t="shared" si="13"/>
        <v>0.12404920554439633</v>
      </c>
      <c r="P129" s="3">
        <f t="shared" si="14"/>
        <v>9.7857924532204071E-2</v>
      </c>
      <c r="Q129" s="3">
        <f t="shared" si="15"/>
        <v>8.9516521396398777E-2</v>
      </c>
      <c r="R129" s="3">
        <f t="shared" si="16"/>
        <v>0.10720044978987456</v>
      </c>
      <c r="S129" s="3">
        <f t="shared" si="17"/>
        <v>0.12554765140203403</v>
      </c>
      <c r="T129" s="3">
        <f t="shared" si="18"/>
        <v>0.14189885014387824</v>
      </c>
      <c r="U129" s="3">
        <f t="shared" si="19"/>
        <v>0.10142720168322462</v>
      </c>
      <c r="V129" s="3">
        <f t="shared" si="20"/>
        <v>0.11226343104534961</v>
      </c>
      <c r="W129" s="3">
        <f t="shared" si="21"/>
        <v>0.13365892043243044</v>
      </c>
      <c r="X129" s="3">
        <f t="shared" si="22"/>
        <v>7.3311254875563669E-2</v>
      </c>
      <c r="Y129" s="3">
        <f t="shared" si="23"/>
        <v>0.14326463749385387</v>
      </c>
      <c r="Z129" s="3">
        <f t="shared" si="24"/>
        <v>0.10389857674533894</v>
      </c>
      <c r="AA129" s="3">
        <f t="shared" si="25"/>
        <v>0.15184267909506421</v>
      </c>
    </row>
    <row r="130" spans="1:27" x14ac:dyDescent="0.25">
      <c r="A130" s="5">
        <v>2042</v>
      </c>
      <c r="B130" s="3">
        <f t="shared" si="0"/>
        <v>0.1128234581011457</v>
      </c>
      <c r="C130" s="3">
        <f t="shared" si="1"/>
        <v>8.5764152547125175E-2</v>
      </c>
      <c r="D130" s="3">
        <f t="shared" si="2"/>
        <v>9.7625951029129091E-2</v>
      </c>
      <c r="E130" s="3">
        <f t="shared" si="3"/>
        <v>0.11517999333938833</v>
      </c>
      <c r="F130" s="3">
        <f t="shared" si="4"/>
        <v>7.9310035507687796E-2</v>
      </c>
      <c r="G130" s="3">
        <f t="shared" si="5"/>
        <v>0.12131578711059229</v>
      </c>
      <c r="H130" s="3">
        <f t="shared" si="6"/>
        <v>0.10982969284586563</v>
      </c>
      <c r="I130" s="3">
        <f t="shared" si="7"/>
        <v>7.828167789006682E-2</v>
      </c>
      <c r="J130" s="3">
        <f t="shared" si="8"/>
        <v>0.10414928233687713</v>
      </c>
      <c r="K130" s="3">
        <f t="shared" si="9"/>
        <v>9.9929825881611686E-2</v>
      </c>
      <c r="L130" s="3">
        <f t="shared" si="10"/>
        <v>0.10947906631005505</v>
      </c>
      <c r="M130" s="3">
        <f t="shared" si="11"/>
        <v>7.9958418205360454E-2</v>
      </c>
      <c r="N130" s="3">
        <f t="shared" si="12"/>
        <v>0.12547445834721596</v>
      </c>
      <c r="O130" s="3">
        <f t="shared" si="13"/>
        <v>0.12168668236006476</v>
      </c>
      <c r="P130" s="3">
        <f t="shared" si="14"/>
        <v>9.5982231130287393E-2</v>
      </c>
      <c r="Q130" s="3">
        <f t="shared" si="15"/>
        <v>8.7800020258372732E-2</v>
      </c>
      <c r="R130" s="3">
        <f t="shared" si="16"/>
        <v>0.10513616193694433</v>
      </c>
      <c r="S130" s="3">
        <f t="shared" si="17"/>
        <v>0.12312366372332524</v>
      </c>
      <c r="T130" s="3">
        <f t="shared" si="18"/>
        <v>0.13920330066249395</v>
      </c>
      <c r="U130" s="3">
        <f t="shared" si="19"/>
        <v>9.9484575846672585E-2</v>
      </c>
      <c r="V130" s="3">
        <f t="shared" si="20"/>
        <v>0.11011794421428786</v>
      </c>
      <c r="W130" s="3">
        <f t="shared" si="21"/>
        <v>0.13112429906079012</v>
      </c>
      <c r="X130" s="3">
        <f t="shared" si="22"/>
        <v>7.1910819312431332E-2</v>
      </c>
      <c r="Y130" s="3">
        <f t="shared" si="23"/>
        <v>0.14055722595359191</v>
      </c>
      <c r="Z130" s="3">
        <f t="shared" si="24"/>
        <v>0.10193743978468697</v>
      </c>
      <c r="AA130" s="3">
        <f t="shared" si="25"/>
        <v>0.14901602396933711</v>
      </c>
    </row>
    <row r="131" spans="1:27" x14ac:dyDescent="0.25">
      <c r="A131" s="5">
        <v>2043</v>
      </c>
      <c r="B131" s="3">
        <f t="shared" si="0"/>
        <v>0.11062743967376715</v>
      </c>
      <c r="C131" s="3">
        <f t="shared" si="1"/>
        <v>8.409616533089552E-2</v>
      </c>
      <c r="D131" s="3">
        <f t="shared" si="2"/>
        <v>9.5719341102736569E-2</v>
      </c>
      <c r="E131" s="3">
        <f t="shared" si="3"/>
        <v>0.1129383472848524</v>
      </c>
      <c r="F131" s="3">
        <f t="shared" si="4"/>
        <v>7.7763624305921389E-2</v>
      </c>
      <c r="G131" s="3">
        <f t="shared" si="5"/>
        <v>0.11897088253515535</v>
      </c>
      <c r="H131" s="3">
        <f t="shared" si="6"/>
        <v>0.10768520883479643</v>
      </c>
      <c r="I131" s="3">
        <f t="shared" si="7"/>
        <v>7.675678152180189E-2</v>
      </c>
      <c r="J131" s="3">
        <f t="shared" si="8"/>
        <v>0.10212002223537366</v>
      </c>
      <c r="K131" s="3">
        <f t="shared" si="9"/>
        <v>9.7978664330444123E-2</v>
      </c>
      <c r="L131" s="3">
        <f t="shared" si="10"/>
        <v>0.10733795944900461</v>
      </c>
      <c r="M131" s="3">
        <f t="shared" si="11"/>
        <v>7.8399194295524541E-2</v>
      </c>
      <c r="N131" s="3">
        <f t="shared" si="12"/>
        <v>0.12302943121040022</v>
      </c>
      <c r="O131" s="3">
        <f t="shared" si="13"/>
        <v>0.11932986838617884</v>
      </c>
      <c r="P131" s="3">
        <f t="shared" si="14"/>
        <v>9.4111489538102042E-2</v>
      </c>
      <c r="Q131" s="3">
        <f t="shared" si="15"/>
        <v>8.6088285841599541E-2</v>
      </c>
      <c r="R131" s="3">
        <f t="shared" si="16"/>
        <v>0.10307738113039974</v>
      </c>
      <c r="S131" s="3">
        <f t="shared" si="17"/>
        <v>0.12070565425302179</v>
      </c>
      <c r="T131" s="3">
        <f t="shared" si="18"/>
        <v>0.13651374119798332</v>
      </c>
      <c r="U131" s="3">
        <f t="shared" si="19"/>
        <v>9.754700430345685E-2</v>
      </c>
      <c r="V131" s="3">
        <f t="shared" si="20"/>
        <v>0.10797801437472077</v>
      </c>
      <c r="W131" s="3">
        <f t="shared" si="21"/>
        <v>0.12859556351448323</v>
      </c>
      <c r="X131" s="3">
        <f t="shared" si="22"/>
        <v>7.0514183040842546E-2</v>
      </c>
      <c r="Y131" s="3">
        <f t="shared" si="23"/>
        <v>0.13785620690874592</v>
      </c>
      <c r="Z131" s="3">
        <f t="shared" si="24"/>
        <v>9.9981180911960607E-2</v>
      </c>
      <c r="AA131" s="3">
        <f t="shared" si="25"/>
        <v>0.14619532078610672</v>
      </c>
    </row>
    <row r="132" spans="1:27" x14ac:dyDescent="0.25">
      <c r="A132" s="5">
        <v>2044</v>
      </c>
      <c r="B132" s="3">
        <f t="shared" si="0"/>
        <v>0.10843684175661873</v>
      </c>
      <c r="C132" s="3">
        <f t="shared" si="1"/>
        <v>8.2432372536350662E-2</v>
      </c>
      <c r="D132" s="3">
        <f t="shared" si="2"/>
        <v>9.3817675444469867E-2</v>
      </c>
      <c r="E132" s="3">
        <f t="shared" si="3"/>
        <v>0.11070235563705119</v>
      </c>
      <c r="F132" s="3">
        <f t="shared" si="4"/>
        <v>7.622135549098312E-2</v>
      </c>
      <c r="G132" s="3">
        <f t="shared" si="5"/>
        <v>0.116631490578224</v>
      </c>
      <c r="H132" s="3">
        <f t="shared" si="6"/>
        <v>0.10554622625311365</v>
      </c>
      <c r="I132" s="3">
        <f t="shared" si="7"/>
        <v>7.5235969865448005E-2</v>
      </c>
      <c r="J132" s="3">
        <f t="shared" si="8"/>
        <v>0.10009583918955138</v>
      </c>
      <c r="K132" s="3">
        <f t="shared" si="9"/>
        <v>9.6032568656083311E-2</v>
      </c>
      <c r="L132" s="3">
        <f t="shared" si="10"/>
        <v>0.105202173963658</v>
      </c>
      <c r="M132" s="3">
        <f t="shared" si="11"/>
        <v>7.6844343663405618E-2</v>
      </c>
      <c r="N132" s="3">
        <f t="shared" si="12"/>
        <v>0.12059006085045251</v>
      </c>
      <c r="O132" s="3">
        <f t="shared" si="13"/>
        <v>0.11697865981891233</v>
      </c>
      <c r="P132" s="3">
        <f t="shared" si="14"/>
        <v>9.2245439134083229E-2</v>
      </c>
      <c r="Q132" s="3">
        <f t="shared" si="15"/>
        <v>8.4381125551281119E-2</v>
      </c>
      <c r="R132" s="3">
        <f t="shared" si="16"/>
        <v>0.10102391747208954</v>
      </c>
      <c r="S132" s="3">
        <f t="shared" si="17"/>
        <v>0.11829362299112368</v>
      </c>
      <c r="T132" s="3">
        <f t="shared" si="18"/>
        <v>0.13383004608565671</v>
      </c>
      <c r="U132" s="3">
        <f t="shared" si="19"/>
        <v>9.5614361011349583E-2</v>
      </c>
      <c r="V132" s="3">
        <f t="shared" si="20"/>
        <v>0.10584345379044922</v>
      </c>
      <c r="W132" s="3">
        <f t="shared" si="21"/>
        <v>0.12607256244371542</v>
      </c>
      <c r="X132" s="3">
        <f t="shared" si="22"/>
        <v>6.9121262559884239E-2</v>
      </c>
      <c r="Y132" s="3">
        <f t="shared" si="23"/>
        <v>0.13516149279088555</v>
      </c>
      <c r="Z132" s="3">
        <f t="shared" si="24"/>
        <v>9.8029654512594877E-2</v>
      </c>
      <c r="AA132" s="3">
        <f t="shared" si="25"/>
        <v>0.1433804832853369</v>
      </c>
    </row>
    <row r="133" spans="1:27" x14ac:dyDescent="0.25">
      <c r="A133" s="5">
        <v>2045</v>
      </c>
      <c r="B133" s="3">
        <f t="shared" si="0"/>
        <v>0.10625155484444328</v>
      </c>
      <c r="C133" s="3">
        <f t="shared" si="1"/>
        <v>8.0772682980410473E-2</v>
      </c>
      <c r="D133" s="3">
        <f t="shared" si="2"/>
        <v>9.1920954054328985E-2</v>
      </c>
      <c r="E133" s="3">
        <f t="shared" si="3"/>
        <v>0.10847185528809809</v>
      </c>
      <c r="F133" s="3">
        <f t="shared" si="4"/>
        <v>7.4683194828271099E-2</v>
      </c>
      <c r="G133" s="3">
        <f t="shared" si="5"/>
        <v>0.11429730498321461</v>
      </c>
      <c r="H133" s="3">
        <f t="shared" si="6"/>
        <v>0.10341266842584328</v>
      </c>
      <c r="I133" s="3">
        <f t="shared" si="7"/>
        <v>7.3719186450333582E-2</v>
      </c>
      <c r="J133" s="3">
        <f t="shared" si="8"/>
        <v>9.807662668775266E-2</v>
      </c>
      <c r="K133" s="3">
        <f t="shared" si="9"/>
        <v>9.4091419861423053E-2</v>
      </c>
      <c r="L133" s="3">
        <f t="shared" si="10"/>
        <v>0.10307161649654675</v>
      </c>
      <c r="M133" s="3">
        <f t="shared" si="11"/>
        <v>7.5293796891897052E-2</v>
      </c>
      <c r="N133" s="3">
        <f t="shared" si="12"/>
        <v>0.11815623260297689</v>
      </c>
      <c r="O133" s="3">
        <f t="shared" si="13"/>
        <v>0.11463284905061262</v>
      </c>
      <c r="P133" s="3">
        <f t="shared" si="14"/>
        <v>9.0383993044375999E-2</v>
      </c>
      <c r="Q133" s="3">
        <f t="shared" si="15"/>
        <v>8.2678443090018428E-2</v>
      </c>
      <c r="R133" s="3">
        <f t="shared" si="16"/>
        <v>9.8975676012938135E-2</v>
      </c>
      <c r="S133" s="3">
        <f t="shared" si="17"/>
        <v>0.11588718311238118</v>
      </c>
      <c r="T133" s="3">
        <f t="shared" si="18"/>
        <v>0.13115206871670954</v>
      </c>
      <c r="U133" s="3">
        <f t="shared" si="19"/>
        <v>9.3686557740791279E-2</v>
      </c>
      <c r="V133" s="3">
        <f t="shared" si="20"/>
        <v>0.10371422491423336</v>
      </c>
      <c r="W133" s="3">
        <f t="shared" si="21"/>
        <v>0.12355517813198004</v>
      </c>
      <c r="X133" s="3">
        <f t="shared" si="22"/>
        <v>6.7732016119099916E-2</v>
      </c>
      <c r="Y133" s="3">
        <f t="shared" si="23"/>
        <v>0.13247287927367327</v>
      </c>
      <c r="Z133" s="3">
        <f t="shared" si="24"/>
        <v>9.608278777930733E-2</v>
      </c>
      <c r="AA133" s="3">
        <f t="shared" si="25"/>
        <v>0.14057151146702759</v>
      </c>
    </row>
    <row r="134" spans="1:27" x14ac:dyDescent="0.25">
      <c r="A134" s="5">
        <v>2046</v>
      </c>
      <c r="B134" s="3">
        <f t="shared" si="0"/>
        <v>0.10407146943198363</v>
      </c>
      <c r="C134" s="3">
        <f t="shared" si="1"/>
        <v>7.9117013769365779E-2</v>
      </c>
      <c r="D134" s="3">
        <f t="shared" si="2"/>
        <v>9.0028926589624012E-2</v>
      </c>
      <c r="E134" s="3">
        <f t="shared" si="3"/>
        <v>0.10624668313010655</v>
      </c>
      <c r="F134" s="3">
        <f t="shared" si="4"/>
        <v>7.3149039613979672E-2</v>
      </c>
      <c r="G134" s="3">
        <f t="shared" si="5"/>
        <v>0.11196832575012716</v>
      </c>
      <c r="H134" s="3">
        <f t="shared" si="6"/>
        <v>0.10128440117178074</v>
      </c>
      <c r="I134" s="3">
        <f t="shared" si="7"/>
        <v>7.220633715867264E-2</v>
      </c>
      <c r="J134" s="3">
        <f t="shared" si="8"/>
        <v>9.6062278218319849E-2</v>
      </c>
      <c r="K134" s="3">
        <f t="shared" si="9"/>
        <v>9.2155132948530338E-2</v>
      </c>
      <c r="L134" s="3">
        <f t="shared" si="10"/>
        <v>0.10094617035083525</v>
      </c>
      <c r="M134" s="3">
        <f t="shared" si="11"/>
        <v>7.3747415146785622E-2</v>
      </c>
      <c r="N134" s="3">
        <f t="shared" si="12"/>
        <v>0.11572790824650801</v>
      </c>
      <c r="O134" s="3">
        <f t="shared" si="13"/>
        <v>0.11229238417936659</v>
      </c>
      <c r="P134" s="3">
        <f t="shared" si="14"/>
        <v>8.8527238142835307E-2</v>
      </c>
      <c r="Q134" s="3">
        <f t="shared" si="15"/>
        <v>8.0980238457811451E-2</v>
      </c>
      <c r="R134" s="3">
        <f t="shared" si="16"/>
        <v>9.6932466854794286E-2</v>
      </c>
      <c r="S134" s="3">
        <f t="shared" si="17"/>
        <v>0.11348640494865783</v>
      </c>
      <c r="T134" s="3">
        <f t="shared" si="18"/>
        <v>0.12847970437056705</v>
      </c>
      <c r="U134" s="3">
        <f t="shared" si="19"/>
        <v>9.1763493657999698E-2</v>
      </c>
      <c r="V134" s="3">
        <f t="shared" si="20"/>
        <v>0.1015901775571139</v>
      </c>
      <c r="W134" s="3">
        <f t="shared" si="21"/>
        <v>0.12104329286277044</v>
      </c>
      <c r="X134" s="3">
        <f t="shared" si="22"/>
        <v>6.6346360217576533E-2</v>
      </c>
      <c r="Y134" s="3">
        <f t="shared" si="23"/>
        <v>0.12979030797815555</v>
      </c>
      <c r="Z134" s="3">
        <f t="shared" si="24"/>
        <v>9.4140471501174258E-2</v>
      </c>
      <c r="AA134" s="3">
        <f t="shared" si="25"/>
        <v>0.13776814655107028</v>
      </c>
    </row>
    <row r="135" spans="1:27" x14ac:dyDescent="0.25">
      <c r="A135" s="5">
        <v>2047</v>
      </c>
      <c r="B135" s="3">
        <f t="shared" si="0"/>
        <v>0.10189644863766829</v>
      </c>
      <c r="C135" s="3">
        <f t="shared" si="1"/>
        <v>7.7465265430765554E-2</v>
      </c>
      <c r="D135" s="3">
        <f t="shared" si="2"/>
        <v>8.8141593050354947E-2</v>
      </c>
      <c r="E135" s="3">
        <f t="shared" si="3"/>
        <v>0.10402678479378101</v>
      </c>
      <c r="F135" s="3">
        <f t="shared" si="4"/>
        <v>7.1618787144303184E-2</v>
      </c>
      <c r="G135" s="3">
        <f t="shared" si="5"/>
        <v>0.10964434870790592</v>
      </c>
      <c r="H135" s="3">
        <f t="shared" si="6"/>
        <v>9.9161309478465021E-2</v>
      </c>
      <c r="I135" s="3">
        <f t="shared" si="7"/>
        <v>7.0697327872679225E-2</v>
      </c>
      <c r="J135" s="3">
        <f t="shared" si="8"/>
        <v>9.4052705021538258E-2</v>
      </c>
      <c r="K135" s="3">
        <f t="shared" si="9"/>
        <v>9.022357192071237E-2</v>
      </c>
      <c r="L135" s="3">
        <f t="shared" si="10"/>
        <v>9.8825718829687881E-2</v>
      </c>
      <c r="M135" s="3">
        <f t="shared" si="11"/>
        <v>7.2205175289035778E-2</v>
      </c>
      <c r="N135" s="3">
        <f t="shared" si="12"/>
        <v>0.11330489667371925</v>
      </c>
      <c r="O135" s="3">
        <f t="shared" si="13"/>
        <v>0.10995716140134794</v>
      </c>
      <c r="P135" s="3">
        <f t="shared" si="14"/>
        <v>8.6674826934041396E-2</v>
      </c>
      <c r="Q135" s="3">
        <f t="shared" si="15"/>
        <v>7.9286270911162568E-2</v>
      </c>
      <c r="R135" s="3">
        <f t="shared" si="16"/>
        <v>9.4894236313450647E-2</v>
      </c>
      <c r="S135" s="3">
        <f t="shared" si="17"/>
        <v>0.11109110094831744</v>
      </c>
      <c r="T135" s="3">
        <f t="shared" si="18"/>
        <v>0.12581280643842468</v>
      </c>
      <c r="U135" s="3">
        <f t="shared" si="19"/>
        <v>8.9845055324969753E-2</v>
      </c>
      <c r="V135" s="3">
        <f t="shared" si="20"/>
        <v>9.9471199077371328E-2</v>
      </c>
      <c r="W135" s="3">
        <f t="shared" si="21"/>
        <v>0.11853680573622374</v>
      </c>
      <c r="X135" s="3">
        <f t="shared" si="22"/>
        <v>6.4964169603944508E-2</v>
      </c>
      <c r="Y135" s="3">
        <f t="shared" si="23"/>
        <v>0.12711360376747166</v>
      </c>
      <c r="Z135" s="3">
        <f t="shared" si="24"/>
        <v>9.2202596467271927E-2</v>
      </c>
      <c r="AA135" s="3">
        <f t="shared" si="25"/>
        <v>0.13497030227742879</v>
      </c>
    </row>
    <row r="136" spans="1:27" x14ac:dyDescent="0.25">
      <c r="A136" s="5">
        <v>2048</v>
      </c>
      <c r="B136" s="3">
        <f t="shared" si="0"/>
        <v>9.9726410332554388E-2</v>
      </c>
      <c r="C136" s="3">
        <f t="shared" si="1"/>
        <v>7.5817363360271534E-2</v>
      </c>
      <c r="D136" s="3">
        <f t="shared" si="2"/>
        <v>8.6258828265176821E-2</v>
      </c>
      <c r="E136" s="3">
        <f t="shared" si="3"/>
        <v>0.10181199717123493</v>
      </c>
      <c r="F136" s="3">
        <f t="shared" si="4"/>
        <v>7.009236895003787E-2</v>
      </c>
      <c r="G136" s="3">
        <f t="shared" si="5"/>
        <v>0.10732537385655086</v>
      </c>
      <c r="H136" s="3">
        <f t="shared" si="6"/>
        <v>9.7043297502178577E-2</v>
      </c>
      <c r="I136" s="3">
        <f t="shared" si="7"/>
        <v>6.9192064474567369E-2</v>
      </c>
      <c r="J136" s="3">
        <f t="shared" si="8"/>
        <v>9.2047782833807268E-2</v>
      </c>
      <c r="K136" s="3">
        <f t="shared" si="9"/>
        <v>8.829666877962275E-2</v>
      </c>
      <c r="L136" s="3">
        <f t="shared" si="10"/>
        <v>9.6710145236269043E-2</v>
      </c>
      <c r="M136" s="3">
        <f t="shared" si="11"/>
        <v>7.0666938484434283E-2</v>
      </c>
      <c r="N136" s="3">
        <f t="shared" si="12"/>
        <v>0.11088712144167996</v>
      </c>
      <c r="O136" s="3">
        <f t="shared" si="13"/>
        <v>0.10762707691273039</v>
      </c>
      <c r="P136" s="3">
        <f t="shared" si="14"/>
        <v>8.482682022969272E-2</v>
      </c>
      <c r="Q136" s="3">
        <f t="shared" si="15"/>
        <v>7.7596588598771318E-2</v>
      </c>
      <c r="R136" s="3">
        <f t="shared" si="16"/>
        <v>9.2860901289476216E-2</v>
      </c>
      <c r="S136" s="3">
        <f t="shared" si="17"/>
        <v>0.10870117733554185</v>
      </c>
      <c r="T136" s="3">
        <f t="shared" si="18"/>
        <v>0.12315131208793759</v>
      </c>
      <c r="U136" s="3">
        <f t="shared" si="19"/>
        <v>8.7931154512141979E-2</v>
      </c>
      <c r="V136" s="3">
        <f t="shared" si="20"/>
        <v>9.7357176833286166E-2</v>
      </c>
      <c r="W136" s="3">
        <f t="shared" si="21"/>
        <v>0.11603558221918948</v>
      </c>
      <c r="X136" s="3">
        <f t="shared" si="22"/>
        <v>6.358544427820384E-2</v>
      </c>
      <c r="Y136" s="3">
        <f t="shared" si="23"/>
        <v>0.12444264988371447</v>
      </c>
      <c r="Z136" s="3">
        <f t="shared" si="24"/>
        <v>9.0269089870317898E-2</v>
      </c>
      <c r="AA136" s="3">
        <f t="shared" si="25"/>
        <v>0.13217789238606689</v>
      </c>
    </row>
    <row r="137" spans="1:27" x14ac:dyDescent="0.25">
      <c r="A137" s="5">
        <v>2049</v>
      </c>
      <c r="B137" s="3">
        <f t="shared" si="0"/>
        <v>9.7561245011384773E-2</v>
      </c>
      <c r="C137" s="3">
        <f t="shared" si="1"/>
        <v>7.4173216374803619E-2</v>
      </c>
      <c r="D137" s="3">
        <f t="shared" si="2"/>
        <v>8.4380569648417184E-2</v>
      </c>
      <c r="E137" s="3">
        <f t="shared" si="3"/>
        <v>9.9602265893172753E-2</v>
      </c>
      <c r="F137" s="3">
        <f t="shared" si="4"/>
        <v>6.8569716561979951E-2</v>
      </c>
      <c r="G137" s="3">
        <f t="shared" si="5"/>
        <v>0.10501119702500623</v>
      </c>
      <c r="H137" s="3">
        <f t="shared" si="6"/>
        <v>9.4930250230460381E-2</v>
      </c>
      <c r="I137" s="3">
        <f t="shared" si="7"/>
        <v>6.7690490493665476E-2</v>
      </c>
      <c r="J137" s="3">
        <f t="shared" si="8"/>
        <v>9.0047405143469247E-2</v>
      </c>
      <c r="K137" s="3">
        <f t="shared" si="9"/>
        <v>8.6374321527741882E-2</v>
      </c>
      <c r="L137" s="3">
        <f t="shared" si="10"/>
        <v>9.4599356213110247E-2</v>
      </c>
      <c r="M137" s="3">
        <f t="shared" si="11"/>
        <v>6.9132658454910068E-2</v>
      </c>
      <c r="N137" s="3">
        <f t="shared" si="12"/>
        <v>0.10847442966452885</v>
      </c>
      <c r="O137" s="3">
        <f t="shared" si="13"/>
        <v>0.10530197500777454</v>
      </c>
      <c r="P137" s="3">
        <f t="shared" si="14"/>
        <v>8.2983087719006893E-2</v>
      </c>
      <c r="Q137" s="3">
        <f t="shared" si="15"/>
        <v>7.5910998925839593E-2</v>
      </c>
      <c r="R137" s="3">
        <f t="shared" si="16"/>
        <v>9.0832338633919957E-2</v>
      </c>
      <c r="S137" s="3">
        <f t="shared" si="17"/>
        <v>0.10631650516858115</v>
      </c>
      <c r="T137" s="3">
        <f t="shared" si="18"/>
        <v>0.12049507471030116</v>
      </c>
      <c r="U137" s="3">
        <f t="shared" si="19"/>
        <v>8.6021690385734109E-2</v>
      </c>
      <c r="V137" s="3">
        <f t="shared" si="20"/>
        <v>9.5248035730378766E-2</v>
      </c>
      <c r="W137" s="3">
        <f t="shared" si="21"/>
        <v>0.11353952141180479</v>
      </c>
      <c r="X137" s="3">
        <f t="shared" si="22"/>
        <v>6.2210058988984962E-2</v>
      </c>
      <c r="Y137" s="3">
        <f t="shared" si="23"/>
        <v>0.12177735875845362</v>
      </c>
      <c r="Z137" s="3">
        <f t="shared" si="24"/>
        <v>8.8339878903029689E-2</v>
      </c>
      <c r="AA137" s="3">
        <f t="shared" si="25"/>
        <v>0.12939074435691225</v>
      </c>
    </row>
    <row r="138" spans="1:27" x14ac:dyDescent="0.25">
      <c r="A138" s="5">
        <v>2050</v>
      </c>
      <c r="B138" s="3">
        <f t="shared" si="0"/>
        <v>9.5387483527526934E-2</v>
      </c>
      <c r="C138" s="3">
        <f t="shared" si="1"/>
        <v>7.2522437892600863E-2</v>
      </c>
      <c r="D138" s="3">
        <f t="shared" si="2"/>
        <v>8.249436265125272E-2</v>
      </c>
      <c r="E138" s="3">
        <f t="shared" si="3"/>
        <v>9.7383672419939851E-2</v>
      </c>
      <c r="F138" s="3">
        <f t="shared" si="4"/>
        <v>6.7040422661156257E-2</v>
      </c>
      <c r="G138" s="3">
        <f t="shared" si="5"/>
        <v>0.10268854709464745</v>
      </c>
      <c r="H138" s="3">
        <f t="shared" si="6"/>
        <v>9.280844284295961E-2</v>
      </c>
      <c r="I138" s="3">
        <f t="shared" si="7"/>
        <v>6.618242238553175E-2</v>
      </c>
      <c r="J138" s="3">
        <f t="shared" si="8"/>
        <v>8.8039003574921768E-2</v>
      </c>
      <c r="K138" s="3">
        <f t="shared" si="9"/>
        <v>8.4443950470985907E-2</v>
      </c>
      <c r="L138" s="3">
        <f t="shared" si="10"/>
        <v>9.2480141678420363E-2</v>
      </c>
      <c r="M138" s="3">
        <f t="shared" si="11"/>
        <v>6.759141357568843E-2</v>
      </c>
      <c r="N138" s="3">
        <f t="shared" si="12"/>
        <v>0.10605275584302645</v>
      </c>
      <c r="O138" s="3">
        <f t="shared" si="13"/>
        <v>0.10296804977758445</v>
      </c>
      <c r="P138" s="3">
        <f t="shared" si="14"/>
        <v>8.1131814557712637E-2</v>
      </c>
      <c r="Q138" s="3">
        <f t="shared" si="15"/>
        <v>7.4218138799279756E-2</v>
      </c>
      <c r="R138" s="3">
        <f t="shared" si="16"/>
        <v>8.8795356027266931E-2</v>
      </c>
      <c r="S138" s="3">
        <f t="shared" si="17"/>
        <v>0.10392256091760353</v>
      </c>
      <c r="T138" s="3">
        <f t="shared" si="18"/>
        <v>0.11782953814563007</v>
      </c>
      <c r="U138" s="3">
        <f t="shared" si="19"/>
        <v>8.4104399036977487E-2</v>
      </c>
      <c r="V138" s="3">
        <f t="shared" si="20"/>
        <v>9.3130296309550539E-2</v>
      </c>
      <c r="W138" s="3">
        <f t="shared" si="21"/>
        <v>0.11103436280011907</v>
      </c>
      <c r="X138" s="3">
        <f t="shared" si="22"/>
        <v>6.0828786885396433E-2</v>
      </c>
      <c r="Y138" s="3">
        <f t="shared" si="23"/>
        <v>0.11910211402160899</v>
      </c>
      <c r="Z138" s="3">
        <f t="shared" si="24"/>
        <v>8.6403095978364444E-2</v>
      </c>
      <c r="AA138" s="3">
        <f t="shared" si="25"/>
        <v>0.12659428024384969</v>
      </c>
    </row>
    <row r="140" spans="1:27" x14ac:dyDescent="0.25">
      <c r="A140" s="6" t="s">
        <v>37</v>
      </c>
    </row>
    <row r="141" spans="1:27" ht="15.75" x14ac:dyDescent="0.25">
      <c r="A141" s="4"/>
      <c r="B141" s="5" t="s">
        <v>0</v>
      </c>
      <c r="C141" s="5" t="s">
        <v>1</v>
      </c>
      <c r="D141" s="5" t="s">
        <v>2</v>
      </c>
      <c r="E141" s="5" t="s">
        <v>3</v>
      </c>
      <c r="F141" s="5" t="s">
        <v>4</v>
      </c>
      <c r="G141" s="5" t="s">
        <v>5</v>
      </c>
      <c r="H141" s="5" t="s">
        <v>6</v>
      </c>
      <c r="I141" s="5" t="s">
        <v>7</v>
      </c>
      <c r="J141" s="5" t="s">
        <v>8</v>
      </c>
      <c r="K141" s="5" t="s">
        <v>9</v>
      </c>
      <c r="L141" s="5" t="s">
        <v>10</v>
      </c>
      <c r="M141" s="5" t="s">
        <v>11</v>
      </c>
      <c r="N141" s="5" t="s">
        <v>12</v>
      </c>
      <c r="O141" s="5" t="s">
        <v>13</v>
      </c>
      <c r="P141" s="5" t="s">
        <v>14</v>
      </c>
      <c r="Q141" s="5" t="s">
        <v>15</v>
      </c>
      <c r="R141" s="5" t="s">
        <v>16</v>
      </c>
      <c r="S141" s="5" t="s">
        <v>17</v>
      </c>
      <c r="T141" s="5" t="s">
        <v>18</v>
      </c>
      <c r="U141" s="5" t="s">
        <v>19</v>
      </c>
      <c r="V141" s="5" t="s">
        <v>20</v>
      </c>
      <c r="W141" s="5" t="s">
        <v>21</v>
      </c>
      <c r="X141" s="5" t="s">
        <v>22</v>
      </c>
      <c r="Y141" s="5" t="s">
        <v>23</v>
      </c>
      <c r="Z141" s="5" t="s">
        <v>24</v>
      </c>
      <c r="AA141" s="5" t="s">
        <v>25</v>
      </c>
    </row>
    <row r="142" spans="1:27" x14ac:dyDescent="0.25">
      <c r="A142" s="5">
        <v>2024</v>
      </c>
      <c r="B142" s="3">
        <f>B35/($B$105*9.077)</f>
        <v>0.17352227690563102</v>
      </c>
      <c r="C142" s="3">
        <f>C35/($C$105*9.077)</f>
        <v>0.13215984447193149</v>
      </c>
      <c r="D142" s="3">
        <f>D35/($D$105*9.077)</f>
        <v>0.1514130793281232</v>
      </c>
      <c r="E142" s="3">
        <f>E35/($E$105*9.077)</f>
        <v>0.17740478216013744</v>
      </c>
      <c r="F142" s="3">
        <f>F35/($F$105*9.077)</f>
        <v>0.1235015659438737</v>
      </c>
      <c r="G142" s="3">
        <f>G35/($G$105*9.077)</f>
        <v>0.18458890771915548</v>
      </c>
      <c r="H142" s="3">
        <f>H35/($H$105*9.077)</f>
        <v>0.17005142507737345</v>
      </c>
      <c r="I142" s="3">
        <f>I35/($I$105*9.077)</f>
        <v>0.12178129973888283</v>
      </c>
      <c r="J142" s="3">
        <f>J35/($J$105*9.077)</f>
        <v>0.16052350621749376</v>
      </c>
      <c r="K142" s="3">
        <f>K35/($K$105*9.077)</f>
        <v>0.15485438521250167</v>
      </c>
      <c r="L142" s="3">
        <f>L35/($L$105*9.077)</f>
        <v>0.16884006255798728</v>
      </c>
      <c r="M142" s="3">
        <f>M35/($M$105*9.077)</f>
        <v>0.12520108686126891</v>
      </c>
      <c r="N142" s="3">
        <f>N35/($N$105*9.077)</f>
        <v>0.19168588494370298</v>
      </c>
      <c r="O142" s="3">
        <f>O35/($O$105*9.077)</f>
        <v>0.18585197953982363</v>
      </c>
      <c r="P142" s="3">
        <f>P35/($P$105*9.077)</f>
        <v>0.14825657523918079</v>
      </c>
      <c r="Q142" s="3">
        <f>Q35/($Q$105*9.077)</f>
        <v>0.136632238720686</v>
      </c>
      <c r="R142" s="3">
        <f>R35/($R$105*9.077)</f>
        <v>0.1629756256853705</v>
      </c>
      <c r="S142" s="3">
        <f>S35/($S$105*9.077)</f>
        <v>0.18950205604333423</v>
      </c>
      <c r="T142" s="3">
        <f>T35/($T$105*9.077)</f>
        <v>0.21040080877593201</v>
      </c>
      <c r="U142" s="3">
        <f>U35/($U$105*9.077)</f>
        <v>0.15368265819164412</v>
      </c>
      <c r="V142" s="3">
        <f>V35/($V$105*9.077)</f>
        <v>0.1697993570167646</v>
      </c>
      <c r="W142" s="3">
        <f>W35/($W$105*9.077)</f>
        <v>0.19902851098288266</v>
      </c>
      <c r="X142" s="3">
        <f>X35/($X$105*9.077)</f>
        <v>0.11168647924136367</v>
      </c>
      <c r="Y142" s="3">
        <f>Y35/($Y$105*9.077)</f>
        <v>0.21363775140174207</v>
      </c>
      <c r="Z142" s="3">
        <f>Z35/($Z$105*9.077)</f>
        <v>0.15570510823890243</v>
      </c>
      <c r="AA142" s="3">
        <f>AA35/($AA$105*9.077)</f>
        <v>0.22271659888530143</v>
      </c>
    </row>
    <row r="143" spans="1:27" x14ac:dyDescent="0.25">
      <c r="A143" s="5">
        <v>2025</v>
      </c>
      <c r="B143" s="3">
        <f t="shared" ref="B143:B168" si="26">B36/($B$105*9.077)</f>
        <v>0.16418755601041451</v>
      </c>
      <c r="C143" s="3">
        <f t="shared" ref="C143:C168" si="27">C36/($C$105*9.077)</f>
        <v>0.1250051226447168</v>
      </c>
      <c r="D143" s="3">
        <f t="shared" ref="D143:D168" si="28">D36/($D$105*9.077)</f>
        <v>0.14316585233723642</v>
      </c>
      <c r="E143" s="3">
        <f t="shared" ref="E143:E168" si="29">E36/($E$105*9.077)</f>
        <v>0.16782556472000709</v>
      </c>
      <c r="F143" s="3">
        <f t="shared" ref="F143:F168" si="30">F36/($F$105*9.077)</f>
        <v>0.11668860629185959</v>
      </c>
      <c r="G143" s="3">
        <f t="shared" ref="G143:G168" si="31">G36/($G$105*9.077)</f>
        <v>0.17476041935131295</v>
      </c>
      <c r="H143" s="3">
        <f t="shared" ref="H143:H168" si="32">H36/($H$105*9.077)</f>
        <v>0.16082163674140762</v>
      </c>
      <c r="I143" s="3">
        <f t="shared" ref="I143:I168" si="33">I36/($I$105*9.077)</f>
        <v>0.11506450864899755</v>
      </c>
      <c r="J143" s="3">
        <f t="shared" ref="J143:J168" si="34">J36/($J$105*9.077)</f>
        <v>0.15186377116382199</v>
      </c>
      <c r="K143" s="3">
        <f t="shared" ref="K143:K168" si="35">K36/($K$105*9.077)</f>
        <v>0.14643239902045896</v>
      </c>
      <c r="L143" s="3">
        <f t="shared" ref="L143:L168" si="36">L36/($L$105*9.077)</f>
        <v>0.15979321039537095</v>
      </c>
      <c r="M143" s="3">
        <f t="shared" ref="M143:M168" si="37">M36/($M$105*9.077)</f>
        <v>0.11820870171155734</v>
      </c>
      <c r="N143" s="3">
        <f t="shared" ref="N143:N168" si="38">N36/($N$105*9.077)</f>
        <v>0.18156545246918962</v>
      </c>
      <c r="O143" s="3">
        <f t="shared" ref="O143:O168" si="39">O36/($O$105*9.077)</f>
        <v>0.17591110231182222</v>
      </c>
      <c r="P143" s="3">
        <f t="shared" ref="P143:P168" si="40">P36/($P$105*9.077)</f>
        <v>0.14022395799026124</v>
      </c>
      <c r="Q143" s="3">
        <f t="shared" ref="Q143:Q168" si="41">Q36/($Q$105*9.077)</f>
        <v>0.12910438214492667</v>
      </c>
      <c r="R143" s="3">
        <f t="shared" ref="R143:R168" si="42">R36/($R$105*9.077)</f>
        <v>0.15416083835256691</v>
      </c>
      <c r="S143" s="3">
        <f t="shared" ref="S143:S168" si="43">S36/($S$105*9.077)</f>
        <v>0.17949019804119692</v>
      </c>
      <c r="T143" s="3">
        <f t="shared" ref="T143:T168" si="44">T36/($T$105*9.077)</f>
        <v>0.19936839150917171</v>
      </c>
      <c r="U143" s="3">
        <f t="shared" ref="U143:U168" si="45">U36/($U$105*9.077)</f>
        <v>0.14534004917327961</v>
      </c>
      <c r="V143" s="3">
        <f t="shared" ref="V143:V168" si="46">V36/($V$105*9.077)</f>
        <v>0.16057726680067508</v>
      </c>
      <c r="W143" s="3">
        <f t="shared" ref="W143:W168" si="47">W36/($W$105*9.077)</f>
        <v>0.18844024754098745</v>
      </c>
      <c r="X143" s="3">
        <f t="shared" ref="X143:X168" si="48">X36/($X$105*9.077)</f>
        <v>0.10551104396575942</v>
      </c>
      <c r="Y143" s="3">
        <f t="shared" ref="Y143:Y168" si="49">Y36/($Y$105*9.077)</f>
        <v>0.20214480357022627</v>
      </c>
      <c r="Z143" s="3">
        <f t="shared" ref="Z143:Z168" si="50">Z36/($Z$105*9.077)</f>
        <v>0.14720656898149448</v>
      </c>
      <c r="AA143" s="3">
        <f t="shared" ref="AA143:AA168" si="51">AA36/($AA$105*9.077)</f>
        <v>0.21081840705424032</v>
      </c>
    </row>
    <row r="144" spans="1:27" x14ac:dyDescent="0.25">
      <c r="A144" s="5">
        <v>2026</v>
      </c>
      <c r="B144" s="3">
        <f t="shared" si="26"/>
        <v>0.15596828304109236</v>
      </c>
      <c r="C144" s="3">
        <f t="shared" si="27"/>
        <v>0.11871705454703603</v>
      </c>
      <c r="D144" s="3">
        <f t="shared" si="28"/>
        <v>0.13585822404727305</v>
      </c>
      <c r="E144" s="3">
        <f t="shared" si="29"/>
        <v>0.15939430058561216</v>
      </c>
      <c r="F144" s="3">
        <f t="shared" si="30"/>
        <v>0.11067396332121165</v>
      </c>
      <c r="G144" s="3">
        <f t="shared" si="31"/>
        <v>0.16622913178626003</v>
      </c>
      <c r="H144" s="3">
        <f t="shared" si="32"/>
        <v>0.15264547756103136</v>
      </c>
      <c r="I144" s="3">
        <f t="shared" si="33"/>
        <v>0.10914594932547002</v>
      </c>
      <c r="J144" s="3">
        <f t="shared" si="34"/>
        <v>0.14422363670492552</v>
      </c>
      <c r="K144" s="3">
        <f t="shared" si="35"/>
        <v>0.13897275942583207</v>
      </c>
      <c r="L144" s="3">
        <f t="shared" si="36"/>
        <v>0.15174845729951059</v>
      </c>
      <c r="M144" s="3">
        <f t="shared" si="37"/>
        <v>0.11203724326471969</v>
      </c>
      <c r="N144" s="3">
        <f t="shared" si="38"/>
        <v>0.17262720991716668</v>
      </c>
      <c r="O144" s="3">
        <f t="shared" si="39"/>
        <v>0.16724602601077559</v>
      </c>
      <c r="P144" s="3">
        <f t="shared" si="40"/>
        <v>0.13313305332884467</v>
      </c>
      <c r="Q144" s="3">
        <f t="shared" si="41"/>
        <v>0.12245981346193274</v>
      </c>
      <c r="R144" s="3">
        <f t="shared" si="42"/>
        <v>0.14630598617422375</v>
      </c>
      <c r="S144" s="3">
        <f t="shared" si="43"/>
        <v>0.17050506802773466</v>
      </c>
      <c r="T144" s="3">
        <f t="shared" si="44"/>
        <v>0.18979814573892179</v>
      </c>
      <c r="U144" s="3">
        <f t="shared" si="45"/>
        <v>0.13798750185458203</v>
      </c>
      <c r="V144" s="3">
        <f t="shared" si="46"/>
        <v>0.15248576152307283</v>
      </c>
      <c r="W144" s="3">
        <f t="shared" si="47"/>
        <v>0.1792931704735827</v>
      </c>
      <c r="X144" s="3">
        <f t="shared" si="48"/>
        <v>0.10010164606642898</v>
      </c>
      <c r="Y144" s="3">
        <f t="shared" si="49"/>
        <v>0.19229151621816812</v>
      </c>
      <c r="Z144" s="3">
        <f t="shared" si="50"/>
        <v>0.1399401837689927</v>
      </c>
      <c r="AA144" s="3">
        <f t="shared" si="51"/>
        <v>0.20094965509448992</v>
      </c>
    </row>
    <row r="145" spans="1:27" x14ac:dyDescent="0.25">
      <c r="A145" s="5">
        <v>2027</v>
      </c>
      <c r="B145" s="3">
        <f t="shared" si="26"/>
        <v>0.14821024621498943</v>
      </c>
      <c r="C145" s="3">
        <f t="shared" si="27"/>
        <v>0.11278542939885269</v>
      </c>
      <c r="D145" s="3">
        <f t="shared" si="28"/>
        <v>0.1289740504173009</v>
      </c>
      <c r="E145" s="3">
        <f t="shared" si="29"/>
        <v>0.15143942021861581</v>
      </c>
      <c r="F145" s="3">
        <f t="shared" si="30"/>
        <v>0.10501474398733818</v>
      </c>
      <c r="G145" s="3">
        <f t="shared" si="31"/>
        <v>0.15815763743878516</v>
      </c>
      <c r="H145" s="3">
        <f t="shared" si="32"/>
        <v>0.14493979602128368</v>
      </c>
      <c r="I145" s="3">
        <f t="shared" si="33"/>
        <v>0.10357630345808568</v>
      </c>
      <c r="J145" s="3">
        <f t="shared" si="34"/>
        <v>0.13701572655276334</v>
      </c>
      <c r="K145" s="3">
        <f t="shared" si="35"/>
        <v>0.13194395735399103</v>
      </c>
      <c r="L145" s="3">
        <f t="shared" si="36"/>
        <v>0.14415718810683334</v>
      </c>
      <c r="M145" s="3">
        <f t="shared" si="37"/>
        <v>0.10623871665367376</v>
      </c>
      <c r="N145" s="3">
        <f t="shared" si="38"/>
        <v>0.16417346265959856</v>
      </c>
      <c r="O145" s="3">
        <f t="shared" si="39"/>
        <v>0.15905517749011161</v>
      </c>
      <c r="P145" s="3">
        <f t="shared" si="40"/>
        <v>0.12644698083142847</v>
      </c>
      <c r="Q145" s="3">
        <f t="shared" si="41"/>
        <v>0.11620698259826506</v>
      </c>
      <c r="R145" s="3">
        <f t="shared" si="42"/>
        <v>0.13890318654488021</v>
      </c>
      <c r="S145" s="3">
        <f t="shared" si="43"/>
        <v>0.16201812204805119</v>
      </c>
      <c r="T145" s="3">
        <f t="shared" si="44"/>
        <v>0.18072613951904912</v>
      </c>
      <c r="U145" s="3">
        <f t="shared" si="45"/>
        <v>0.13105543140795178</v>
      </c>
      <c r="V145" s="3">
        <f t="shared" si="46"/>
        <v>0.14485499842541069</v>
      </c>
      <c r="W145" s="3">
        <f t="shared" si="47"/>
        <v>0.17063495324172565</v>
      </c>
      <c r="X145" s="3">
        <f t="shared" si="48"/>
        <v>9.5010470146712586E-2</v>
      </c>
      <c r="Y145" s="3">
        <f t="shared" si="49"/>
        <v>0.18297207520703535</v>
      </c>
      <c r="Z145" s="3">
        <f t="shared" si="50"/>
        <v>0.13307817020333756</v>
      </c>
      <c r="AA145" s="3">
        <f t="shared" si="51"/>
        <v>0.19158285028529665</v>
      </c>
    </row>
    <row r="146" spans="1:27" x14ac:dyDescent="0.25">
      <c r="A146" s="5">
        <v>2028</v>
      </c>
      <c r="B146" s="3">
        <f t="shared" si="26"/>
        <v>0.14085940468769009</v>
      </c>
      <c r="C146" s="3">
        <f t="shared" si="27"/>
        <v>0.1071685516644465</v>
      </c>
      <c r="D146" s="3">
        <f t="shared" si="28"/>
        <v>0.12246376359471677</v>
      </c>
      <c r="E146" s="3">
        <f t="shared" si="29"/>
        <v>0.14390514072180841</v>
      </c>
      <c r="F146" s="3">
        <f t="shared" si="30"/>
        <v>9.966938748355024E-2</v>
      </c>
      <c r="G146" s="3">
        <f t="shared" si="31"/>
        <v>0.15049213723569482</v>
      </c>
      <c r="H146" s="3">
        <f t="shared" si="32"/>
        <v>0.13764946281583931</v>
      </c>
      <c r="I146" s="3">
        <f t="shared" si="33"/>
        <v>9.8314667457062521E-2</v>
      </c>
      <c r="J146" s="3">
        <f t="shared" si="34"/>
        <v>0.13018941216606686</v>
      </c>
      <c r="K146" s="3">
        <f t="shared" si="35"/>
        <v>0.12529555503149414</v>
      </c>
      <c r="L146" s="3">
        <f t="shared" si="36"/>
        <v>0.13696630575713631</v>
      </c>
      <c r="M146" s="3">
        <f t="shared" si="37"/>
        <v>0.1007694353793208</v>
      </c>
      <c r="N146" s="3">
        <f t="shared" si="38"/>
        <v>0.15614745182047826</v>
      </c>
      <c r="O146" s="3">
        <f t="shared" si="39"/>
        <v>0.15128307360468099</v>
      </c>
      <c r="P146" s="3">
        <f t="shared" si="40"/>
        <v>0.1201184811209276</v>
      </c>
      <c r="Q146" s="3">
        <f t="shared" si="41"/>
        <v>0.1102999075458783</v>
      </c>
      <c r="R146" s="3">
        <f t="shared" si="42"/>
        <v>0.13189974272757038</v>
      </c>
      <c r="S146" s="3">
        <f t="shared" si="43"/>
        <v>0.1539711018751376</v>
      </c>
      <c r="T146" s="3">
        <f t="shared" si="44"/>
        <v>0.17209406443355257</v>
      </c>
      <c r="U146" s="3">
        <f t="shared" si="45"/>
        <v>0.12449469396875483</v>
      </c>
      <c r="V146" s="3">
        <f t="shared" si="46"/>
        <v>0.13763098457681477</v>
      </c>
      <c r="W146" s="3">
        <f t="shared" si="47"/>
        <v>0.16240845288975095</v>
      </c>
      <c r="X146" s="3">
        <f t="shared" si="48"/>
        <v>9.020014954802269E-2</v>
      </c>
      <c r="Y146" s="3">
        <f t="shared" si="49"/>
        <v>0.17412401505650751</v>
      </c>
      <c r="Z146" s="3">
        <f t="shared" si="50"/>
        <v>0.12657323995456385</v>
      </c>
      <c r="AA146" s="3">
        <f t="shared" si="51"/>
        <v>0.1826593358020551</v>
      </c>
    </row>
    <row r="147" spans="1:27" x14ac:dyDescent="0.25">
      <c r="A147" s="5">
        <v>2029</v>
      </c>
      <c r="B147" s="3">
        <f t="shared" si="26"/>
        <v>0.1338681236723234</v>
      </c>
      <c r="C147" s="3">
        <f t="shared" si="27"/>
        <v>0.10182961653693913</v>
      </c>
      <c r="D147" s="3">
        <f t="shared" si="28"/>
        <v>0.11628361619445803</v>
      </c>
      <c r="E147" s="3">
        <f t="shared" si="29"/>
        <v>0.13674231225203445</v>
      </c>
      <c r="F147" s="3">
        <f t="shared" si="30"/>
        <v>9.4601125847422918E-2</v>
      </c>
      <c r="G147" s="3">
        <f t="shared" si="31"/>
        <v>0.14318516140652415</v>
      </c>
      <c r="H147" s="3">
        <f t="shared" si="32"/>
        <v>0.13072588517990874</v>
      </c>
      <c r="I147" s="3">
        <f t="shared" si="33"/>
        <v>9.3325031857488902E-2</v>
      </c>
      <c r="J147" s="3">
        <f t="shared" si="34"/>
        <v>0.12370004740833881</v>
      </c>
      <c r="K147" s="3">
        <f t="shared" si="35"/>
        <v>0.11898303054103654</v>
      </c>
      <c r="L147" s="3">
        <f t="shared" si="36"/>
        <v>0.1301289681406054</v>
      </c>
      <c r="M147" s="3">
        <f t="shared" si="37"/>
        <v>9.5590896086522908E-2</v>
      </c>
      <c r="N147" s="3">
        <f t="shared" si="38"/>
        <v>0.14849906905876514</v>
      </c>
      <c r="O147" s="3">
        <f t="shared" si="39"/>
        <v>0.14388071894847726</v>
      </c>
      <c r="P147" s="3">
        <f t="shared" si="40"/>
        <v>0.11410550725155319</v>
      </c>
      <c r="Q147" s="3">
        <f t="shared" si="41"/>
        <v>0.10469823969457145</v>
      </c>
      <c r="R147" s="3">
        <f t="shared" si="42"/>
        <v>0.12524865492986514</v>
      </c>
      <c r="S147" s="3">
        <f t="shared" si="43"/>
        <v>0.14631231358925353</v>
      </c>
      <c r="T147" s="3">
        <f t="shared" si="44"/>
        <v>0.16385039795967257</v>
      </c>
      <c r="U147" s="3">
        <f t="shared" si="45"/>
        <v>0.11826180496838712</v>
      </c>
      <c r="V147" s="3">
        <f t="shared" si="46"/>
        <v>0.13076611007718203</v>
      </c>
      <c r="W147" s="3">
        <f t="shared" si="47"/>
        <v>0.15456305131979148</v>
      </c>
      <c r="X147" s="3">
        <f t="shared" si="48"/>
        <v>8.5637868411532633E-2</v>
      </c>
      <c r="Y147" s="3">
        <f t="shared" si="49"/>
        <v>0.16569210927650693</v>
      </c>
      <c r="Z147" s="3">
        <f t="shared" si="50"/>
        <v>0.12038356523889167</v>
      </c>
      <c r="AA147" s="3">
        <f t="shared" si="51"/>
        <v>0.1741271831029822</v>
      </c>
    </row>
    <row r="148" spans="1:27" x14ac:dyDescent="0.25">
      <c r="A148" s="5">
        <v>2030</v>
      </c>
      <c r="B148" s="3">
        <f t="shared" si="26"/>
        <v>0.12718956229513295</v>
      </c>
      <c r="C148" s="3">
        <f t="shared" si="27"/>
        <v>9.6732482359125738E-2</v>
      </c>
      <c r="D148" s="3">
        <f t="shared" si="28"/>
        <v>0.11039067444520424</v>
      </c>
      <c r="E148" s="3">
        <f t="shared" si="29"/>
        <v>0.12990254613627583</v>
      </c>
      <c r="F148" s="3">
        <f t="shared" si="30"/>
        <v>8.9773875808568965E-2</v>
      </c>
      <c r="G148" s="3">
        <f t="shared" si="31"/>
        <v>0.13618995477950346</v>
      </c>
      <c r="H148" s="3">
        <f t="shared" si="32"/>
        <v>0.12412133294216027</v>
      </c>
      <c r="I148" s="3">
        <f t="shared" si="33"/>
        <v>8.8571970724726223E-2</v>
      </c>
      <c r="J148" s="3">
        <f t="shared" si="34"/>
        <v>0.11750376722857128</v>
      </c>
      <c r="K148" s="3">
        <f t="shared" si="35"/>
        <v>0.11296264394629682</v>
      </c>
      <c r="L148" s="3">
        <f t="shared" si="36"/>
        <v>0.12359915002527573</v>
      </c>
      <c r="M148" s="3">
        <f t="shared" si="37"/>
        <v>9.0665220174101752E-2</v>
      </c>
      <c r="N148" s="3">
        <f t="shared" si="38"/>
        <v>0.14117923801298246</v>
      </c>
      <c r="O148" s="3">
        <f t="shared" si="39"/>
        <v>0.13679989664419104</v>
      </c>
      <c r="P148" s="3">
        <f t="shared" si="40"/>
        <v>0.10836714163763052</v>
      </c>
      <c r="Q148" s="3">
        <f t="shared" si="41"/>
        <v>9.9362111921138779E-2</v>
      </c>
      <c r="R148" s="3">
        <f t="shared" si="42"/>
        <v>0.11890425264639408</v>
      </c>
      <c r="S148" s="3">
        <f t="shared" si="43"/>
        <v>0.13899135268815785</v>
      </c>
      <c r="T148" s="3">
        <f t="shared" si="44"/>
        <v>0.15594460194805185</v>
      </c>
      <c r="U148" s="3">
        <f t="shared" si="45"/>
        <v>0.11231407390427992</v>
      </c>
      <c r="V148" s="3">
        <f t="shared" si="46"/>
        <v>0.12421366616016537</v>
      </c>
      <c r="W148" s="3">
        <f t="shared" si="47"/>
        <v>0.14704913943260858</v>
      </c>
      <c r="X148" s="3">
        <f t="shared" si="48"/>
        <v>8.1291353634350555E-2</v>
      </c>
      <c r="Y148" s="3">
        <f t="shared" si="49"/>
        <v>0.15762224057707377</v>
      </c>
      <c r="Z148" s="3">
        <f t="shared" si="50"/>
        <v>0.11446811915264833</v>
      </c>
      <c r="AA148" s="3">
        <f t="shared" si="51"/>
        <v>0.16593549876672922</v>
      </c>
    </row>
    <row r="149" spans="1:27" x14ac:dyDescent="0.25">
      <c r="A149" s="5">
        <v>2031</v>
      </c>
      <c r="B149" s="3">
        <f t="shared" si="26"/>
        <v>0.12228542410519903</v>
      </c>
      <c r="C149" s="3">
        <f t="shared" si="27"/>
        <v>9.3006824599785626E-2</v>
      </c>
      <c r="D149" s="3">
        <f t="shared" si="28"/>
        <v>0.10612690033624471</v>
      </c>
      <c r="E149" s="3">
        <f t="shared" si="29"/>
        <v>0.12489567771128887</v>
      </c>
      <c r="F149" s="3">
        <f t="shared" si="30"/>
        <v>8.6314195411231975E-2</v>
      </c>
      <c r="G149" s="3">
        <f t="shared" si="31"/>
        <v>0.1309638903506683</v>
      </c>
      <c r="H149" s="3">
        <f t="shared" si="32"/>
        <v>0.11932675097254548</v>
      </c>
      <c r="I149" s="3">
        <f t="shared" si="33"/>
        <v>8.5161179808334805E-2</v>
      </c>
      <c r="J149" s="3">
        <f t="shared" si="34"/>
        <v>0.11297036479994217</v>
      </c>
      <c r="K149" s="3">
        <f t="shared" si="35"/>
        <v>0.10859983604214578</v>
      </c>
      <c r="L149" s="3">
        <f t="shared" si="36"/>
        <v>0.11881404295979417</v>
      </c>
      <c r="M149" s="3">
        <f t="shared" si="37"/>
        <v>8.7174303299348999E-2</v>
      </c>
      <c r="N149" s="3">
        <f t="shared" si="38"/>
        <v>0.13572323850228937</v>
      </c>
      <c r="O149" s="3">
        <f t="shared" si="39"/>
        <v>0.13154368609642794</v>
      </c>
      <c r="P149" s="3">
        <f t="shared" si="40"/>
        <v>0.10418642424270494</v>
      </c>
      <c r="Q149" s="3">
        <f t="shared" si="41"/>
        <v>9.5532942145404254E-2</v>
      </c>
      <c r="R149" s="3">
        <f t="shared" si="42"/>
        <v>0.11429950732632799</v>
      </c>
      <c r="S149" s="3">
        <f t="shared" si="43"/>
        <v>0.13358705228972512</v>
      </c>
      <c r="T149" s="3">
        <f t="shared" si="44"/>
        <v>0.14995577888892714</v>
      </c>
      <c r="U149" s="3">
        <f t="shared" si="45"/>
        <v>0.1079843343147054</v>
      </c>
      <c r="V149" s="3">
        <f t="shared" si="46"/>
        <v>0.11943371479375042</v>
      </c>
      <c r="W149" s="3">
        <f t="shared" si="47"/>
        <v>0.14141615233889573</v>
      </c>
      <c r="X149" s="3">
        <f t="shared" si="48"/>
        <v>7.816883699103698E-2</v>
      </c>
      <c r="Y149" s="3">
        <f t="shared" si="49"/>
        <v>0.15160628941163448</v>
      </c>
      <c r="Z149" s="3">
        <f t="shared" si="50"/>
        <v>0.11010856469282067</v>
      </c>
      <c r="AA149" s="3">
        <f t="shared" si="51"/>
        <v>0.15967526290068149</v>
      </c>
    </row>
    <row r="150" spans="1:27" x14ac:dyDescent="0.25">
      <c r="A150" s="5">
        <v>2032</v>
      </c>
      <c r="B150" s="3">
        <f t="shared" si="26"/>
        <v>0.11740348810615725</v>
      </c>
      <c r="C150" s="3">
        <f t="shared" si="27"/>
        <v>8.92983258382469E-2</v>
      </c>
      <c r="D150" s="3">
        <f t="shared" si="28"/>
        <v>0.10188352915651323</v>
      </c>
      <c r="E150" s="3">
        <f t="shared" si="29"/>
        <v>0.11991175312901386</v>
      </c>
      <c r="F150" s="3">
        <f t="shared" si="30"/>
        <v>8.2871632314837684E-2</v>
      </c>
      <c r="G150" s="3">
        <f t="shared" si="31"/>
        <v>0.1257599784813834</v>
      </c>
      <c r="H150" s="3">
        <f t="shared" si="32"/>
        <v>0.11455478812026862</v>
      </c>
      <c r="I150" s="3">
        <f t="shared" si="33"/>
        <v>8.1767160681403009E-2</v>
      </c>
      <c r="J150" s="3">
        <f t="shared" si="34"/>
        <v>0.1084577498964973</v>
      </c>
      <c r="K150" s="3">
        <f t="shared" si="35"/>
        <v>0.1042577506340599</v>
      </c>
      <c r="L150" s="3">
        <f t="shared" si="36"/>
        <v>0.11405071152383757</v>
      </c>
      <c r="M150" s="3">
        <f t="shared" si="37"/>
        <v>8.3701319177139438E-2</v>
      </c>
      <c r="N150" s="3">
        <f t="shared" si="38"/>
        <v>0.13029051586397897</v>
      </c>
      <c r="O150" s="3">
        <f t="shared" si="39"/>
        <v>0.12631031239044754</v>
      </c>
      <c r="P150" s="3">
        <f t="shared" si="40"/>
        <v>0.10002516659128495</v>
      </c>
      <c r="Q150" s="3">
        <f t="shared" si="41"/>
        <v>9.1722550362484043E-2</v>
      </c>
      <c r="R150" s="3">
        <f t="shared" si="42"/>
        <v>0.10971650534457755</v>
      </c>
      <c r="S150" s="3">
        <f t="shared" si="43"/>
        <v>0.12820678194468643</v>
      </c>
      <c r="T150" s="3">
        <f t="shared" si="44"/>
        <v>0.14399087400906721</v>
      </c>
      <c r="U150" s="3">
        <f t="shared" si="45"/>
        <v>0.10367481189847609</v>
      </c>
      <c r="V150" s="3">
        <f t="shared" si="46"/>
        <v>0.1146759162988345</v>
      </c>
      <c r="W150" s="3">
        <f t="shared" si="47"/>
        <v>0.13580665809658501</v>
      </c>
      <c r="X150" s="3">
        <f t="shared" si="48"/>
        <v>7.5061642765267139E-2</v>
      </c>
      <c r="Y150" s="3">
        <f t="shared" si="49"/>
        <v>0.14561599579628942</v>
      </c>
      <c r="Z150" s="3">
        <f t="shared" si="50"/>
        <v>0.10576841337377164</v>
      </c>
      <c r="AA150" s="3">
        <f t="shared" si="51"/>
        <v>0.15343909358472918</v>
      </c>
    </row>
    <row r="151" spans="1:27" x14ac:dyDescent="0.25">
      <c r="A151" s="5">
        <v>2033</v>
      </c>
      <c r="B151" s="3">
        <f t="shared" si="26"/>
        <v>0.11254411019009342</v>
      </c>
      <c r="C151" s="3">
        <f t="shared" si="27"/>
        <v>8.5607317649346301E-2</v>
      </c>
      <c r="D151" s="3">
        <f t="shared" si="28"/>
        <v>9.7660873834372233E-2</v>
      </c>
      <c r="E151" s="3">
        <f t="shared" si="29"/>
        <v>0.11495115297451949</v>
      </c>
      <c r="F151" s="3">
        <f t="shared" si="30"/>
        <v>7.9446460396201193E-2</v>
      </c>
      <c r="G151" s="3">
        <f t="shared" si="31"/>
        <v>0.12057852542823244</v>
      </c>
      <c r="H151" s="3">
        <f t="shared" si="32"/>
        <v>0.10980586609768681</v>
      </c>
      <c r="I151" s="3">
        <f t="shared" si="33"/>
        <v>7.8390233344403135E-2</v>
      </c>
      <c r="J151" s="3">
        <f t="shared" si="34"/>
        <v>0.10396627755709549</v>
      </c>
      <c r="K151" s="3">
        <f t="shared" si="35"/>
        <v>9.9936761712944411E-2</v>
      </c>
      <c r="L151" s="3">
        <f t="shared" si="36"/>
        <v>0.10930962250474835</v>
      </c>
      <c r="M151" s="3">
        <f t="shared" si="37"/>
        <v>8.0246591753970614E-2</v>
      </c>
      <c r="N151" s="3">
        <f t="shared" si="38"/>
        <v>0.12488152875563517</v>
      </c>
      <c r="O151" s="3">
        <f t="shared" si="39"/>
        <v>0.12110013883964182</v>
      </c>
      <c r="P151" s="3">
        <f t="shared" si="40"/>
        <v>9.588371617879031E-2</v>
      </c>
      <c r="Q151" s="3">
        <f t="shared" si="41"/>
        <v>8.7931369910673851E-2</v>
      </c>
      <c r="R151" s="3">
        <f t="shared" si="42"/>
        <v>0.10515562649744527</v>
      </c>
      <c r="S151" s="3">
        <f t="shared" si="43"/>
        <v>0.1228507760925871</v>
      </c>
      <c r="T151" s="3">
        <f t="shared" si="44"/>
        <v>0.13805038996723076</v>
      </c>
      <c r="U151" s="3">
        <f t="shared" si="45"/>
        <v>9.9385872178052712E-2</v>
      </c>
      <c r="V151" s="3">
        <f t="shared" si="46"/>
        <v>0.10994068369505573</v>
      </c>
      <c r="W151" s="3">
        <f t="shared" si="47"/>
        <v>0.13022111075505929</v>
      </c>
      <c r="X151" s="3">
        <f t="shared" si="48"/>
        <v>7.1970063210236676E-2</v>
      </c>
      <c r="Y151" s="3">
        <f t="shared" si="49"/>
        <v>0.13965185595214394</v>
      </c>
      <c r="Z151" s="3">
        <f t="shared" si="50"/>
        <v>0.10144810203919612</v>
      </c>
      <c r="AA151" s="3">
        <f t="shared" si="51"/>
        <v>0.14722759463912563</v>
      </c>
    </row>
    <row r="152" spans="1:27" x14ac:dyDescent="0.25">
      <c r="A152" s="5">
        <v>2034</v>
      </c>
      <c r="B152" s="3">
        <f t="shared" si="26"/>
        <v>0.10770649644389303</v>
      </c>
      <c r="C152" s="3">
        <f t="shared" si="27"/>
        <v>8.1933112015297599E-2</v>
      </c>
      <c r="D152" s="3">
        <f t="shared" si="28"/>
        <v>9.3458245927424438E-2</v>
      </c>
      <c r="E152" s="3">
        <f t="shared" si="29"/>
        <v>0.11001300733907736</v>
      </c>
      <c r="F152" s="3">
        <f t="shared" si="30"/>
        <v>7.6038063432488562E-2</v>
      </c>
      <c r="G152" s="3">
        <f t="shared" si="31"/>
        <v>0.11541871450699236</v>
      </c>
      <c r="H152" s="3">
        <f t="shared" si="32"/>
        <v>0.10507914148008575</v>
      </c>
      <c r="I152" s="3">
        <f t="shared" si="33"/>
        <v>7.5029757796390581E-2</v>
      </c>
      <c r="J152" s="3">
        <f t="shared" si="34"/>
        <v>9.949521995207615E-2</v>
      </c>
      <c r="K152" s="3">
        <f t="shared" si="35"/>
        <v>9.5636104297402311E-2</v>
      </c>
      <c r="L152" s="3">
        <f t="shared" si="36"/>
        <v>0.10458991234594302</v>
      </c>
      <c r="M152" s="3">
        <f t="shared" si="37"/>
        <v>7.6809473136847439E-2</v>
      </c>
      <c r="N152" s="3">
        <f t="shared" si="38"/>
        <v>0.11949543630502082</v>
      </c>
      <c r="O152" s="3">
        <f t="shared" si="39"/>
        <v>0.11591233501340051</v>
      </c>
      <c r="P152" s="3">
        <f t="shared" si="40"/>
        <v>9.1761378014381514E-2</v>
      </c>
      <c r="Q152" s="3">
        <f t="shared" si="41"/>
        <v>8.4158726708180351E-2</v>
      </c>
      <c r="R152" s="3">
        <f t="shared" si="42"/>
        <v>0.10061611119232618</v>
      </c>
      <c r="S152" s="3">
        <f t="shared" si="43"/>
        <v>0.11751833141479118</v>
      </c>
      <c r="T152" s="3">
        <f t="shared" si="44"/>
        <v>0.13213342616647522</v>
      </c>
      <c r="U152" s="3">
        <f t="shared" si="45"/>
        <v>9.5116784108513791E-2</v>
      </c>
      <c r="V152" s="3">
        <f t="shared" si="46"/>
        <v>0.10522722849037772</v>
      </c>
      <c r="W152" s="3">
        <f t="shared" si="47"/>
        <v>0.12465863584884047</v>
      </c>
      <c r="X152" s="3">
        <f t="shared" si="48"/>
        <v>6.8893472069097794E-2</v>
      </c>
      <c r="Y152" s="3">
        <f t="shared" si="49"/>
        <v>0.1337129066264641</v>
      </c>
      <c r="Z152" s="3">
        <f t="shared" si="50"/>
        <v>9.7146829808986868E-2</v>
      </c>
      <c r="AA152" s="3">
        <f t="shared" si="51"/>
        <v>0.14103981720347278</v>
      </c>
    </row>
    <row r="153" spans="1:27" x14ac:dyDescent="0.25">
      <c r="A153" s="5">
        <v>2035</v>
      </c>
      <c r="B153" s="3">
        <f t="shared" si="26"/>
        <v>0.10288988033075587</v>
      </c>
      <c r="C153" s="3">
        <f t="shared" si="27"/>
        <v>7.8275128680136488E-2</v>
      </c>
      <c r="D153" s="3">
        <f t="shared" si="28"/>
        <v>8.9274831821927608E-2</v>
      </c>
      <c r="E153" s="3">
        <f t="shared" si="29"/>
        <v>0.10509655505255008</v>
      </c>
      <c r="F153" s="3">
        <f t="shared" si="30"/>
        <v>7.2645825200865849E-2</v>
      </c>
      <c r="G153" s="3">
        <f t="shared" si="31"/>
        <v>0.11027993320449583</v>
      </c>
      <c r="H153" s="3">
        <f t="shared" si="32"/>
        <v>0.1003738283489817</v>
      </c>
      <c r="I153" s="3">
        <f t="shared" si="33"/>
        <v>7.1685169330649542E-2</v>
      </c>
      <c r="J153" s="3">
        <f t="shared" si="34"/>
        <v>9.5043831499835738E-2</v>
      </c>
      <c r="K153" s="3">
        <f t="shared" si="35"/>
        <v>9.1355047405209791E-2</v>
      </c>
      <c r="L153" s="3">
        <f t="shared" si="36"/>
        <v>9.9890834187673652E-2</v>
      </c>
      <c r="M153" s="3">
        <f t="shared" si="37"/>
        <v>7.3389315432774785E-2</v>
      </c>
      <c r="N153" s="3">
        <f t="shared" si="38"/>
        <v>0.11413135941843344</v>
      </c>
      <c r="O153" s="3">
        <f t="shared" si="39"/>
        <v>0.11074612238302646</v>
      </c>
      <c r="P153" s="3">
        <f t="shared" si="40"/>
        <v>8.7657457107219089E-2</v>
      </c>
      <c r="Q153" s="3">
        <f t="shared" si="41"/>
        <v>8.0403850375811173E-2</v>
      </c>
      <c r="R153" s="3">
        <f t="shared" si="42"/>
        <v>9.609710488753978E-2</v>
      </c>
      <c r="S153" s="3">
        <f t="shared" si="43"/>
        <v>0.11220852187509471</v>
      </c>
      <c r="T153" s="3">
        <f t="shared" si="44"/>
        <v>0.12623912389808792</v>
      </c>
      <c r="U153" s="3">
        <f t="shared" si="45"/>
        <v>9.0866829249160688E-2</v>
      </c>
      <c r="V153" s="3">
        <f t="shared" si="46"/>
        <v>0.10053468709828439</v>
      </c>
      <c r="W153" s="3">
        <f t="shared" si="47"/>
        <v>0.11911840936238187</v>
      </c>
      <c r="X153" s="3">
        <f t="shared" si="48"/>
        <v>6.5831326585915659E-2</v>
      </c>
      <c r="Y153" s="3">
        <f t="shared" si="49"/>
        <v>0.12779824294546963</v>
      </c>
      <c r="Z153" s="3">
        <f t="shared" si="50"/>
        <v>9.2864014224884148E-2</v>
      </c>
      <c r="AA153" s="3">
        <f t="shared" si="51"/>
        <v>0.13487481241737265</v>
      </c>
    </row>
    <row r="154" spans="1:27" x14ac:dyDescent="0.25">
      <c r="A154" s="5">
        <v>2036</v>
      </c>
      <c r="B154" s="3">
        <f t="shared" si="26"/>
        <v>0.10094903652890831</v>
      </c>
      <c r="C154" s="3">
        <f t="shared" si="27"/>
        <v>7.6796288329526202E-2</v>
      </c>
      <c r="D154" s="3">
        <f t="shared" si="28"/>
        <v>8.7571312402728613E-2</v>
      </c>
      <c r="E154" s="3">
        <f t="shared" si="29"/>
        <v>0.10311109711853256</v>
      </c>
      <c r="F154" s="3">
        <f t="shared" si="30"/>
        <v>7.1255010264668697E-2</v>
      </c>
      <c r="G154" s="3">
        <f t="shared" si="31"/>
        <v>0.10823444548233518</v>
      </c>
      <c r="H154" s="3">
        <f t="shared" si="32"/>
        <v>9.8462302077749489E-2</v>
      </c>
      <c r="I154" s="3">
        <f t="shared" si="33"/>
        <v>7.0315134367417514E-2</v>
      </c>
      <c r="J154" s="3">
        <f t="shared" si="34"/>
        <v>9.3245488672112423E-2</v>
      </c>
      <c r="K154" s="3">
        <f t="shared" si="35"/>
        <v>8.9613694751857223E-2</v>
      </c>
      <c r="L154" s="3">
        <f t="shared" si="36"/>
        <v>9.7994603966468641E-2</v>
      </c>
      <c r="M154" s="3">
        <f t="shared" si="37"/>
        <v>7.1975728612625106E-2</v>
      </c>
      <c r="N154" s="3">
        <f t="shared" si="38"/>
        <v>0.1119926773261945</v>
      </c>
      <c r="O154" s="3">
        <f t="shared" si="39"/>
        <v>0.10868032243613031</v>
      </c>
      <c r="P154" s="3">
        <f t="shared" si="40"/>
        <v>8.5994526463425425E-2</v>
      </c>
      <c r="Q154" s="3">
        <f t="shared" si="41"/>
        <v>7.8865740169521067E-2</v>
      </c>
      <c r="R154" s="3">
        <f t="shared" si="42"/>
        <v>9.4261029236223079E-2</v>
      </c>
      <c r="S154" s="3">
        <f t="shared" si="43"/>
        <v>0.11007696236322546</v>
      </c>
      <c r="T154" s="3">
        <f t="shared" si="44"/>
        <v>0.12391564661866468</v>
      </c>
      <c r="U154" s="3">
        <f t="shared" si="45"/>
        <v>8.9143718556611184E-2</v>
      </c>
      <c r="V154" s="3">
        <f t="shared" si="46"/>
        <v>9.8634946951902613E-2</v>
      </c>
      <c r="W154" s="3">
        <f t="shared" si="47"/>
        <v>0.11691845601919822</v>
      </c>
      <c r="X154" s="3">
        <f t="shared" si="48"/>
        <v>6.45779778811119E-2</v>
      </c>
      <c r="Y154" s="3">
        <f t="shared" si="49"/>
        <v>0.12544031701075742</v>
      </c>
      <c r="Z154" s="3">
        <f t="shared" si="50"/>
        <v>9.1142668049052036E-2</v>
      </c>
      <c r="AA154" s="3">
        <f t="shared" si="51"/>
        <v>0.13245953140420902</v>
      </c>
    </row>
    <row r="155" spans="1:27" x14ac:dyDescent="0.25">
      <c r="A155" s="5">
        <v>2037</v>
      </c>
      <c r="B155" s="3">
        <f t="shared" si="26"/>
        <v>9.9027684662837845E-2</v>
      </c>
      <c r="C155" s="3">
        <f t="shared" si="27"/>
        <v>7.5332509765874911E-2</v>
      </c>
      <c r="D155" s="3">
        <f t="shared" si="28"/>
        <v>8.588562990018607E-2</v>
      </c>
      <c r="E155" s="3">
        <f t="shared" si="29"/>
        <v>0.10114575582385964</v>
      </c>
      <c r="F155" s="3">
        <f t="shared" si="30"/>
        <v>6.9879224318699237E-2</v>
      </c>
      <c r="G155" s="3">
        <f t="shared" si="31"/>
        <v>0.10620835401047202</v>
      </c>
      <c r="H155" s="3">
        <f t="shared" si="32"/>
        <v>9.6570653793533731E-2</v>
      </c>
      <c r="I155" s="3">
        <f t="shared" si="33"/>
        <v>6.8959838249468192E-2</v>
      </c>
      <c r="J155" s="3">
        <f t="shared" si="34"/>
        <v>9.1465394841732731E-2</v>
      </c>
      <c r="K155" s="3">
        <f t="shared" si="35"/>
        <v>8.7890531656166448E-2</v>
      </c>
      <c r="L155" s="3">
        <f t="shared" si="36"/>
        <v>9.6117512026303781E-2</v>
      </c>
      <c r="M155" s="3">
        <f t="shared" si="37"/>
        <v>7.0577876336642364E-2</v>
      </c>
      <c r="N155" s="3">
        <f t="shared" si="38"/>
        <v>0.10987448193936956</v>
      </c>
      <c r="O155" s="3">
        <f t="shared" si="39"/>
        <v>0.1066346085296203</v>
      </c>
      <c r="P155" s="3">
        <f t="shared" si="40"/>
        <v>8.4348675219512129E-2</v>
      </c>
      <c r="Q155" s="3">
        <f t="shared" si="41"/>
        <v>7.7344193115867169E-2</v>
      </c>
      <c r="R155" s="3">
        <f t="shared" si="42"/>
        <v>9.2444038871324741E-2</v>
      </c>
      <c r="S155" s="3">
        <f t="shared" si="43"/>
        <v>0.10796644380054757</v>
      </c>
      <c r="T155" s="3">
        <f t="shared" si="44"/>
        <v>0.12161321817475908</v>
      </c>
      <c r="U155" s="3">
        <f t="shared" si="45"/>
        <v>8.7438367213964044E-2</v>
      </c>
      <c r="V155" s="3">
        <f t="shared" si="46"/>
        <v>9.6754693822992038E-2</v>
      </c>
      <c r="W155" s="3">
        <f t="shared" si="47"/>
        <v>0.11473915351461285</v>
      </c>
      <c r="X155" s="3">
        <f t="shared" si="48"/>
        <v>6.3338072823308361E-2</v>
      </c>
      <c r="Y155" s="3">
        <f t="shared" si="49"/>
        <v>0.1231049253521234</v>
      </c>
      <c r="Z155" s="3">
        <f t="shared" si="50"/>
        <v>8.9438431584600714E-2</v>
      </c>
      <c r="AA155" s="3">
        <f t="shared" si="51"/>
        <v>0.13006547035994676</v>
      </c>
    </row>
    <row r="156" spans="1:27" x14ac:dyDescent="0.25">
      <c r="A156" s="5">
        <v>2038</v>
      </c>
      <c r="B156" s="3">
        <f t="shared" si="26"/>
        <v>9.7125112948372797E-2</v>
      </c>
      <c r="C156" s="3">
        <f t="shared" si="27"/>
        <v>7.3883245890701985E-2</v>
      </c>
      <c r="D156" s="3">
        <f t="shared" si="28"/>
        <v>8.421722104324765E-2</v>
      </c>
      <c r="E156" s="3">
        <f t="shared" si="29"/>
        <v>9.9199769998393972E-2</v>
      </c>
      <c r="F156" s="3">
        <f t="shared" si="30"/>
        <v>6.8517919609327307E-2</v>
      </c>
      <c r="G156" s="3">
        <f t="shared" si="31"/>
        <v>0.10420094419021116</v>
      </c>
      <c r="H156" s="3">
        <f t="shared" si="32"/>
        <v>9.4698155084081179E-2</v>
      </c>
      <c r="I156" s="3">
        <f t="shared" si="33"/>
        <v>6.761873509364294E-2</v>
      </c>
      <c r="J156" s="3">
        <f t="shared" si="34"/>
        <v>8.9702910938750796E-2</v>
      </c>
      <c r="K156" s="3">
        <f t="shared" si="35"/>
        <v>8.6184912133846686E-2</v>
      </c>
      <c r="L156" s="3">
        <f t="shared" si="36"/>
        <v>9.4258904864899656E-2</v>
      </c>
      <c r="M156" s="3">
        <f t="shared" si="37"/>
        <v>6.9195226407009147E-2</v>
      </c>
      <c r="N156" s="3">
        <f t="shared" si="38"/>
        <v>0.1077759706071868</v>
      </c>
      <c r="O156" s="3">
        <f t="shared" si="39"/>
        <v>0.10460820213479928</v>
      </c>
      <c r="P156" s="3">
        <f t="shared" si="40"/>
        <v>8.2719321320651115E-2</v>
      </c>
      <c r="Q156" s="3">
        <f t="shared" si="41"/>
        <v>7.5838583281755689E-2</v>
      </c>
      <c r="R156" s="3">
        <f t="shared" si="42"/>
        <v>9.0645459635418132E-2</v>
      </c>
      <c r="S156" s="3">
        <f t="shared" si="43"/>
        <v>0.10587621598051605</v>
      </c>
      <c r="T156" s="3">
        <f t="shared" si="44"/>
        <v>0.11933108457823317</v>
      </c>
      <c r="U156" s="3">
        <f t="shared" si="45"/>
        <v>8.5750132405857285E-2</v>
      </c>
      <c r="V156" s="3">
        <f t="shared" si="46"/>
        <v>9.4893176766756057E-2</v>
      </c>
      <c r="W156" s="3">
        <f t="shared" si="47"/>
        <v>0.11257976191629816</v>
      </c>
      <c r="X156" s="3">
        <f t="shared" si="48"/>
        <v>6.2111152157483293E-2</v>
      </c>
      <c r="Y156" s="3">
        <f t="shared" si="49"/>
        <v>0.12079125066421763</v>
      </c>
      <c r="Z156" s="3">
        <f t="shared" si="50"/>
        <v>8.7750685969629191E-2</v>
      </c>
      <c r="AA156" s="3">
        <f t="shared" si="51"/>
        <v>0.12769185294426019</v>
      </c>
    </row>
    <row r="157" spans="1:27" x14ac:dyDescent="0.25">
      <c r="A157" s="5">
        <v>2039</v>
      </c>
      <c r="B157" s="3">
        <f t="shared" si="26"/>
        <v>9.5240609601341564E-2</v>
      </c>
      <c r="C157" s="3">
        <f t="shared" si="27"/>
        <v>7.2447966184268658E-2</v>
      </c>
      <c r="D157" s="3">
        <f t="shared" si="28"/>
        <v>8.2565397389516099E-2</v>
      </c>
      <c r="E157" s="3">
        <f t="shared" si="29"/>
        <v>9.7272541579884755E-2</v>
      </c>
      <c r="F157" s="3">
        <f t="shared" si="30"/>
        <v>6.7170548382922746E-2</v>
      </c>
      <c r="G157" s="3">
        <f t="shared" si="31"/>
        <v>0.1022116035083853</v>
      </c>
      <c r="H157" s="3">
        <f t="shared" si="32"/>
        <v>9.2844115874625585E-2</v>
      </c>
      <c r="I157" s="3">
        <f t="shared" si="33"/>
        <v>6.6291335487454736E-2</v>
      </c>
      <c r="J157" s="3">
        <f t="shared" si="34"/>
        <v>8.7957397893220712E-2</v>
      </c>
      <c r="K157" s="3">
        <f t="shared" si="35"/>
        <v>8.4496207200193754E-2</v>
      </c>
      <c r="L157" s="3">
        <f t="shared" si="36"/>
        <v>9.2418082301242599E-2</v>
      </c>
      <c r="M157" s="3">
        <f t="shared" si="37"/>
        <v>6.7827200347836944E-2</v>
      </c>
      <c r="N157" s="3">
        <f t="shared" si="38"/>
        <v>0.10569649356473569</v>
      </c>
      <c r="O157" s="3">
        <f t="shared" si="39"/>
        <v>0.10260037662488326</v>
      </c>
      <c r="P157" s="3">
        <f t="shared" si="40"/>
        <v>8.1105847962472361E-2</v>
      </c>
      <c r="Q157" s="3">
        <f t="shared" si="41"/>
        <v>7.4348381031491828E-2</v>
      </c>
      <c r="R157" s="3">
        <f t="shared" si="42"/>
        <v>8.8864624340338705E-2</v>
      </c>
      <c r="S157" s="3">
        <f t="shared" si="43"/>
        <v>0.1038055404185632</v>
      </c>
      <c r="T157" s="3">
        <f t="shared" si="44"/>
        <v>0.11706849184094902</v>
      </c>
      <c r="U157" s="3">
        <f t="shared" si="45"/>
        <v>8.4078409129597312E-2</v>
      </c>
      <c r="V157" s="3">
        <f t="shared" si="46"/>
        <v>9.3049757480117609E-2</v>
      </c>
      <c r="W157" s="3">
        <f t="shared" si="47"/>
        <v>0.11043955810857033</v>
      </c>
      <c r="X157" s="3">
        <f t="shared" si="48"/>
        <v>6.0896673127701924E-2</v>
      </c>
      <c r="Y157" s="3">
        <f t="shared" si="49"/>
        <v>0.11849856321012045</v>
      </c>
      <c r="Z157" s="3">
        <f t="shared" si="50"/>
        <v>8.6078775938595212E-2</v>
      </c>
      <c r="AA157" s="3">
        <f t="shared" si="51"/>
        <v>0.12533790281682369</v>
      </c>
    </row>
    <row r="158" spans="1:27" x14ac:dyDescent="0.25">
      <c r="A158" s="5">
        <v>2040</v>
      </c>
      <c r="B158" s="3">
        <f t="shared" si="26"/>
        <v>9.3371984516600642E-2</v>
      </c>
      <c r="C158" s="3">
        <f t="shared" si="27"/>
        <v>7.1024946457423854E-2</v>
      </c>
      <c r="D158" s="3">
        <f t="shared" si="28"/>
        <v>8.0928156197472109E-2</v>
      </c>
      <c r="E158" s="3">
        <f t="shared" si="29"/>
        <v>9.5361623950033336E-2</v>
      </c>
      <c r="F158" s="3">
        <f t="shared" si="30"/>
        <v>6.5835433143993163E-2</v>
      </c>
      <c r="G158" s="3">
        <f t="shared" si="31"/>
        <v>0.10023808608338107</v>
      </c>
      <c r="H158" s="3">
        <f t="shared" si="32"/>
        <v>9.1006255084689652E-2</v>
      </c>
      <c r="I158" s="3">
        <f t="shared" si="33"/>
        <v>6.4975926487198951E-2</v>
      </c>
      <c r="J158" s="3">
        <f t="shared" si="34"/>
        <v>8.6226725471989549E-2</v>
      </c>
      <c r="K158" s="3">
        <f t="shared" si="35"/>
        <v>8.2822308906469258E-2</v>
      </c>
      <c r="L158" s="3">
        <f t="shared" si="36"/>
        <v>9.0592850434823124E-2</v>
      </c>
      <c r="M158" s="3">
        <f t="shared" si="37"/>
        <v>6.6471993314353689E-2</v>
      </c>
      <c r="N158" s="3">
        <f t="shared" si="38"/>
        <v>0.10363368108116612</v>
      </c>
      <c r="O158" s="3">
        <f t="shared" si="39"/>
        <v>0.10060884831569399</v>
      </c>
      <c r="P158" s="3">
        <f t="shared" si="40"/>
        <v>7.95062831084688E-2</v>
      </c>
      <c r="Q158" s="3">
        <f t="shared" si="41"/>
        <v>7.2871612268395142E-2</v>
      </c>
      <c r="R158" s="3">
        <f t="shared" si="42"/>
        <v>8.7099327309565044E-2</v>
      </c>
      <c r="S158" s="3">
        <f t="shared" si="43"/>
        <v>0.10175197894341782</v>
      </c>
      <c r="T158" s="3">
        <f t="shared" si="44"/>
        <v>0.11482303138968816</v>
      </c>
      <c r="U158" s="3">
        <f t="shared" si="45"/>
        <v>8.2421130292647554E-2</v>
      </c>
      <c r="V158" s="3">
        <f t="shared" si="46"/>
        <v>9.1222183128686934E-2</v>
      </c>
      <c r="W158" s="3">
        <f t="shared" si="47"/>
        <v>0.10831615412800838</v>
      </c>
      <c r="X158" s="3">
        <f t="shared" si="48"/>
        <v>5.9693174467985957E-2</v>
      </c>
      <c r="Y158" s="3">
        <f t="shared" si="49"/>
        <v>0.11622420674744441</v>
      </c>
      <c r="Z158" s="3">
        <f t="shared" si="50"/>
        <v>8.4420772098513286E-2</v>
      </c>
      <c r="AA158" s="3">
        <f t="shared" si="51"/>
        <v>0.12300129095666025</v>
      </c>
    </row>
    <row r="159" spans="1:27" x14ac:dyDescent="0.25">
      <c r="A159" s="5">
        <v>2041</v>
      </c>
      <c r="B159" s="3">
        <f t="shared" si="26"/>
        <v>9.170761411280455E-2</v>
      </c>
      <c r="C159" s="3">
        <f t="shared" si="27"/>
        <v>6.9759814378464569E-2</v>
      </c>
      <c r="D159" s="3">
        <f t="shared" si="28"/>
        <v>7.9478421680174424E-2</v>
      </c>
      <c r="E159" s="3">
        <f t="shared" si="29"/>
        <v>9.3661767925413753E-2</v>
      </c>
      <c r="F159" s="3">
        <f t="shared" si="30"/>
        <v>6.4657694369930865E-2</v>
      </c>
      <c r="G159" s="3">
        <f t="shared" si="31"/>
        <v>9.8468208869394766E-2</v>
      </c>
      <c r="H159" s="3">
        <f t="shared" si="32"/>
        <v>8.9376739367928101E-2</v>
      </c>
      <c r="I159" s="3">
        <f t="shared" si="33"/>
        <v>6.3815021244389383E-2</v>
      </c>
      <c r="J159" s="3">
        <f t="shared" si="34"/>
        <v>8.4687472251494186E-2</v>
      </c>
      <c r="K159" s="3">
        <f t="shared" si="35"/>
        <v>8.1339213972741145E-2</v>
      </c>
      <c r="L159" s="3">
        <f t="shared" si="36"/>
        <v>8.8968453822489635E-2</v>
      </c>
      <c r="M159" s="3">
        <f t="shared" si="37"/>
        <v>6.5281952716552086E-2</v>
      </c>
      <c r="N159" s="3">
        <f t="shared" si="38"/>
        <v>0.10178540568246362</v>
      </c>
      <c r="O159" s="3">
        <f t="shared" si="39"/>
        <v>9.8827367048992226E-2</v>
      </c>
      <c r="P159" s="3">
        <f t="shared" si="40"/>
        <v>7.8086034578438018E-2</v>
      </c>
      <c r="Q159" s="3">
        <f t="shared" si="41"/>
        <v>7.1568275120983446E-2</v>
      </c>
      <c r="R159" s="3">
        <f t="shared" si="42"/>
        <v>8.5534286690536102E-2</v>
      </c>
      <c r="S159" s="3">
        <f t="shared" si="43"/>
        <v>9.9919048524361481E-2</v>
      </c>
      <c r="T159" s="3">
        <f t="shared" si="44"/>
        <v>0.11279823813346598</v>
      </c>
      <c r="U159" s="3">
        <f t="shared" si="45"/>
        <v>8.0950116659996685E-2</v>
      </c>
      <c r="V159" s="3">
        <f t="shared" si="46"/>
        <v>8.9598602931246552E-2</v>
      </c>
      <c r="W159" s="3">
        <f t="shared" si="47"/>
        <v>0.10640926443649618</v>
      </c>
      <c r="X159" s="3">
        <f t="shared" si="48"/>
        <v>5.863054184857671E-2</v>
      </c>
      <c r="Y159" s="3">
        <f t="shared" si="49"/>
        <v>0.11418628504672886</v>
      </c>
      <c r="Z159" s="3">
        <f t="shared" si="50"/>
        <v>8.2941874173311211E-2</v>
      </c>
      <c r="AA159" s="3">
        <f t="shared" si="51"/>
        <v>0.12088697120974405</v>
      </c>
    </row>
    <row r="160" spans="1:27" x14ac:dyDescent="0.25">
      <c r="A160" s="5">
        <v>2042</v>
      </c>
      <c r="B160" s="3">
        <f t="shared" si="26"/>
        <v>9.0047842929809802E-2</v>
      </c>
      <c r="C160" s="3">
        <f t="shared" si="27"/>
        <v>6.8498230150258424E-2</v>
      </c>
      <c r="D160" s="3">
        <f t="shared" si="28"/>
        <v>7.8032942988605303E-2</v>
      </c>
      <c r="E160" s="3">
        <f t="shared" si="29"/>
        <v>9.1966587660209403E-2</v>
      </c>
      <c r="F160" s="3">
        <f t="shared" si="30"/>
        <v>6.3483515994464668E-2</v>
      </c>
      <c r="G160" s="3">
        <f t="shared" si="31"/>
        <v>9.6702915295610342E-2</v>
      </c>
      <c r="H160" s="3">
        <f t="shared" si="32"/>
        <v>8.7751919993325683E-2</v>
      </c>
      <c r="I160" s="3">
        <f t="shared" si="33"/>
        <v>6.2657617183217842E-2</v>
      </c>
      <c r="J160" s="3">
        <f t="shared" si="34"/>
        <v>8.3152532753133571E-2</v>
      </c>
      <c r="K160" s="3">
        <f t="shared" si="35"/>
        <v>7.9860419934422791E-2</v>
      </c>
      <c r="L160" s="3">
        <f t="shared" si="36"/>
        <v>8.734858504737783E-2</v>
      </c>
      <c r="M160" s="3">
        <f t="shared" si="37"/>
        <v>6.4095614364436823E-2</v>
      </c>
      <c r="N160" s="3">
        <f t="shared" si="38"/>
        <v>9.9941984409857354E-2</v>
      </c>
      <c r="O160" s="3">
        <f t="shared" si="39"/>
        <v>9.7050608856386444E-2</v>
      </c>
      <c r="P160" s="3">
        <f t="shared" si="40"/>
        <v>7.6669825682661744E-2</v>
      </c>
      <c r="Q160" s="3">
        <f t="shared" si="41"/>
        <v>7.0268886166932693E-2</v>
      </c>
      <c r="R160" s="3">
        <f t="shared" si="42"/>
        <v>8.3973759001071138E-2</v>
      </c>
      <c r="S160" s="3">
        <f t="shared" si="43"/>
        <v>9.8091088223665676E-2</v>
      </c>
      <c r="T160" s="3">
        <f t="shared" si="44"/>
        <v>0.11077840863248527</v>
      </c>
      <c r="U160" s="3">
        <f t="shared" si="45"/>
        <v>7.9483287629310034E-2</v>
      </c>
      <c r="V160" s="3">
        <f t="shared" si="46"/>
        <v>8.7979641044305099E-2</v>
      </c>
      <c r="W160" s="3">
        <f t="shared" si="47"/>
        <v>0.10450726838833262</v>
      </c>
      <c r="X160" s="3">
        <f t="shared" si="48"/>
        <v>5.7571082263863177E-2</v>
      </c>
      <c r="Y160" s="3">
        <f t="shared" si="49"/>
        <v>0.112153705020265</v>
      </c>
      <c r="Z160" s="3">
        <f t="shared" si="50"/>
        <v>8.1467017052286303E-2</v>
      </c>
      <c r="AA160" s="3">
        <f t="shared" si="51"/>
        <v>0.11877765454492654</v>
      </c>
    </row>
    <row r="161" spans="1:27" x14ac:dyDescent="0.25">
      <c r="A161" s="5">
        <v>2043</v>
      </c>
      <c r="B161" s="3">
        <f t="shared" si="26"/>
        <v>8.8393601762302362E-2</v>
      </c>
      <c r="C161" s="3">
        <f t="shared" si="27"/>
        <v>6.7240931526817177E-2</v>
      </c>
      <c r="D161" s="3">
        <f t="shared" si="28"/>
        <v>7.6592596322179449E-2</v>
      </c>
      <c r="E161" s="3">
        <f t="shared" si="29"/>
        <v>9.0277170540330812E-2</v>
      </c>
      <c r="F161" s="3">
        <f t="shared" si="30"/>
        <v>6.2313616944234131E-2</v>
      </c>
      <c r="G161" s="3">
        <f t="shared" si="31"/>
        <v>9.4943154757437087E-2</v>
      </c>
      <c r="H161" s="3">
        <f t="shared" si="32"/>
        <v>8.6132755398057759E-2</v>
      </c>
      <c r="I161" s="3">
        <f t="shared" si="33"/>
        <v>6.1504391951743329E-2</v>
      </c>
      <c r="J161" s="3">
        <f t="shared" si="34"/>
        <v>8.1622776822111789E-2</v>
      </c>
      <c r="K161" s="3">
        <f t="shared" si="35"/>
        <v>7.8386793770430785E-2</v>
      </c>
      <c r="L161" s="3">
        <f t="shared" si="36"/>
        <v>8.5734177684172602E-2</v>
      </c>
      <c r="M161" s="3">
        <f t="shared" si="37"/>
        <v>6.2913764985216239E-2</v>
      </c>
      <c r="N161" s="3">
        <f t="shared" si="38"/>
        <v>9.8104372799980424E-2</v>
      </c>
      <c r="O161" s="3">
        <f t="shared" si="39"/>
        <v>9.5279559874226316E-2</v>
      </c>
      <c r="P161" s="3">
        <f t="shared" si="40"/>
        <v>7.5258473035376375E-2</v>
      </c>
      <c r="Q161" s="3">
        <f t="shared" si="41"/>
        <v>6.8974215785435292E-2</v>
      </c>
      <c r="R161" s="3">
        <f t="shared" si="42"/>
        <v>8.2418659455309948E-2</v>
      </c>
      <c r="S161" s="3">
        <f t="shared" si="43"/>
        <v>9.6269106131375223E-2</v>
      </c>
      <c r="T161" s="3">
        <f t="shared" si="44"/>
        <v>0.10876456914837822</v>
      </c>
      <c r="U161" s="3">
        <f t="shared" si="45"/>
        <v>7.8021512891959688E-2</v>
      </c>
      <c r="V161" s="3">
        <f t="shared" si="46"/>
        <v>8.6366236148858341E-2</v>
      </c>
      <c r="W161" s="3">
        <f t="shared" si="47"/>
        <v>0.10261112453221481</v>
      </c>
      <c r="X161" s="3">
        <f t="shared" si="48"/>
        <v>5.6515463721149704E-2</v>
      </c>
      <c r="Y161" s="3">
        <f t="shared" si="49"/>
        <v>0.11012751748921712</v>
      </c>
      <c r="Z161" s="3">
        <f t="shared" si="50"/>
        <v>7.9997001615545765E-2</v>
      </c>
      <c r="AA161" s="3">
        <f t="shared" si="51"/>
        <v>0.11667428982260576</v>
      </c>
    </row>
    <row r="162" spans="1:27" x14ac:dyDescent="0.25">
      <c r="A162" s="5">
        <v>2044</v>
      </c>
      <c r="B162" s="3">
        <f t="shared" si="26"/>
        <v>8.674480848133935E-2</v>
      </c>
      <c r="C162" s="3">
        <f t="shared" si="27"/>
        <v>6.5987827325060713E-2</v>
      </c>
      <c r="D162" s="3">
        <f t="shared" si="28"/>
        <v>7.5157131338206923E-2</v>
      </c>
      <c r="E162" s="3">
        <f t="shared" si="29"/>
        <v>8.8593353457891391E-2</v>
      </c>
      <c r="F162" s="3">
        <f t="shared" si="30"/>
        <v>6.1147894515433621E-2</v>
      </c>
      <c r="G162" s="3">
        <f t="shared" si="31"/>
        <v>9.3188784335135985E-2</v>
      </c>
      <c r="H162" s="3">
        <f t="shared" si="32"/>
        <v>8.451911140091975E-2</v>
      </c>
      <c r="I162" s="3">
        <f t="shared" si="33"/>
        <v>6.0355251432179846E-2</v>
      </c>
      <c r="J162" s="3">
        <f t="shared" si="34"/>
        <v>8.0098097946771224E-2</v>
      </c>
      <c r="K162" s="3">
        <f t="shared" si="35"/>
        <v>7.6918233483245516E-2</v>
      </c>
      <c r="L162" s="3">
        <f t="shared" si="36"/>
        <v>8.41250683573041E-2</v>
      </c>
      <c r="M162" s="3">
        <f t="shared" si="37"/>
        <v>6.173631202274818E-2</v>
      </c>
      <c r="N162" s="3">
        <f t="shared" si="38"/>
        <v>9.627245618843687E-2</v>
      </c>
      <c r="O162" s="3">
        <f t="shared" si="39"/>
        <v>9.3514116298685585E-2</v>
      </c>
      <c r="P162" s="3">
        <f t="shared" si="40"/>
        <v>7.3851881075341477E-2</v>
      </c>
      <c r="Q162" s="3">
        <f t="shared" si="41"/>
        <v>6.7684119530392661E-2</v>
      </c>
      <c r="R162" s="3">
        <f t="shared" si="42"/>
        <v>8.0868872766084954E-2</v>
      </c>
      <c r="S162" s="3">
        <f t="shared" si="43"/>
        <v>9.4452985027717457E-2</v>
      </c>
      <c r="T162" s="3">
        <f t="shared" si="44"/>
        <v>0.10675657307234025</v>
      </c>
      <c r="U162" s="3">
        <f t="shared" si="45"/>
        <v>7.6564679009940587E-2</v>
      </c>
      <c r="V162" s="3">
        <f t="shared" si="46"/>
        <v>8.4758238055946927E-2</v>
      </c>
      <c r="W162" s="3">
        <f t="shared" si="47"/>
        <v>0.10072073196827992</v>
      </c>
      <c r="X162" s="3">
        <f t="shared" si="48"/>
        <v>5.5463560969066725E-2</v>
      </c>
      <c r="Y162" s="3">
        <f t="shared" si="49"/>
        <v>0.10810760569567807</v>
      </c>
      <c r="Z162" s="3">
        <f t="shared" si="50"/>
        <v>7.8531755055807104E-2</v>
      </c>
      <c r="AA162" s="3">
        <f t="shared" si="51"/>
        <v>0.1145769633028179</v>
      </c>
    </row>
    <row r="163" spans="1:27" x14ac:dyDescent="0.25">
      <c r="A163" s="5">
        <v>2045</v>
      </c>
      <c r="B163" s="3">
        <f t="shared" si="26"/>
        <v>8.5101298829035013E-2</v>
      </c>
      <c r="C163" s="3">
        <f t="shared" si="27"/>
        <v>6.4738818072538007E-2</v>
      </c>
      <c r="D163" s="3">
        <f t="shared" si="28"/>
        <v>7.3726610622360217E-2</v>
      </c>
      <c r="E163" s="3">
        <f t="shared" si="29"/>
        <v>8.691502767430008E-2</v>
      </c>
      <c r="F163" s="3">
        <f t="shared" si="30"/>
        <v>5.9986246004257476E-2</v>
      </c>
      <c r="G163" s="3">
        <f t="shared" si="31"/>
        <v>9.1439712151731911E-2</v>
      </c>
      <c r="H163" s="3">
        <f t="shared" si="32"/>
        <v>8.2910872989450643E-2</v>
      </c>
      <c r="I163" s="3">
        <f t="shared" si="33"/>
        <v>5.9210139153855826E-2</v>
      </c>
      <c r="J163" s="3">
        <f t="shared" si="34"/>
        <v>7.8578407367397157E-2</v>
      </c>
      <c r="K163" s="3">
        <f t="shared" si="35"/>
        <v>7.54546370753474E-2</v>
      </c>
      <c r="L163" s="3">
        <f t="shared" si="36"/>
        <v>8.2521187048670952E-2</v>
      </c>
      <c r="M163" s="3">
        <f t="shared" si="37"/>
        <v>6.0563116642819409E-2</v>
      </c>
      <c r="N163" s="3">
        <f t="shared" si="38"/>
        <v>9.4446081689365372E-2</v>
      </c>
      <c r="O163" s="3">
        <f t="shared" si="39"/>
        <v>9.1754070522111666E-2</v>
      </c>
      <c r="P163" s="3">
        <f t="shared" si="40"/>
        <v>7.2449945553931139E-2</v>
      </c>
      <c r="Q163" s="3">
        <f t="shared" si="41"/>
        <v>6.639854925310526E-2</v>
      </c>
      <c r="R163" s="3">
        <f t="shared" si="42"/>
        <v>7.9324286114904496E-2</v>
      </c>
      <c r="S163" s="3">
        <f t="shared" si="43"/>
        <v>9.2642584248965196E-2</v>
      </c>
      <c r="T163" s="3">
        <f t="shared" si="44"/>
        <v>0.10475431568379666</v>
      </c>
      <c r="U163" s="3">
        <f t="shared" si="45"/>
        <v>7.5112672545247686E-2</v>
      </c>
      <c r="V163" s="3">
        <f t="shared" si="46"/>
        <v>8.3155496576611559E-2</v>
      </c>
      <c r="W163" s="3">
        <f t="shared" si="47"/>
        <v>9.8835956163377481E-2</v>
      </c>
      <c r="X163" s="3">
        <f t="shared" si="48"/>
        <v>5.4415332257157729E-2</v>
      </c>
      <c r="Y163" s="3">
        <f t="shared" si="49"/>
        <v>0.1060938236922639</v>
      </c>
      <c r="Z163" s="3">
        <f t="shared" si="50"/>
        <v>7.7071168162146611E-2</v>
      </c>
      <c r="AA163" s="3">
        <f t="shared" si="51"/>
        <v>0.1124853299454182</v>
      </c>
    </row>
    <row r="164" spans="1:27" x14ac:dyDescent="0.25">
      <c r="A164" s="5">
        <v>2046</v>
      </c>
      <c r="B164" s="3">
        <f t="shared" si="26"/>
        <v>8.3462963300132184E-2</v>
      </c>
      <c r="C164" s="3">
        <f t="shared" si="27"/>
        <v>6.3493820875539869E-2</v>
      </c>
      <c r="D164" s="3">
        <f t="shared" si="28"/>
        <v>7.2300846417621911E-2</v>
      </c>
      <c r="E164" s="3">
        <f t="shared" si="29"/>
        <v>8.5242084450965858E-2</v>
      </c>
      <c r="F164" s="3">
        <f t="shared" si="30"/>
        <v>5.8828602941501926E-2</v>
      </c>
      <c r="G164" s="3">
        <f t="shared" si="31"/>
        <v>8.9695805496038658E-2</v>
      </c>
      <c r="H164" s="3">
        <f t="shared" si="32"/>
        <v>8.1307944319932893E-2</v>
      </c>
      <c r="I164" s="3">
        <f t="shared" si="33"/>
        <v>5.80689609989853E-2</v>
      </c>
      <c r="J164" s="3">
        <f t="shared" si="34"/>
        <v>7.7063563068446056E-2</v>
      </c>
      <c r="K164" s="3">
        <f t="shared" si="35"/>
        <v>7.3995885549630228E-2</v>
      </c>
      <c r="L164" s="3">
        <f t="shared" si="36"/>
        <v>8.092241706143756E-2</v>
      </c>
      <c r="M164" s="3">
        <f t="shared" si="37"/>
        <v>5.9394155706394385E-2</v>
      </c>
      <c r="N164" s="3">
        <f t="shared" si="38"/>
        <v>9.2625211081300632E-2</v>
      </c>
      <c r="O164" s="3">
        <f t="shared" si="39"/>
        <v>8.999937064259142E-2</v>
      </c>
      <c r="P164" s="3">
        <f t="shared" si="40"/>
        <v>7.1052562222519433E-2</v>
      </c>
      <c r="Q164" s="3">
        <f t="shared" si="41"/>
        <v>6.5117360507474548E-2</v>
      </c>
      <c r="R164" s="3">
        <f t="shared" si="42"/>
        <v>7.778478908548854E-2</v>
      </c>
      <c r="S164" s="3">
        <f t="shared" si="43"/>
        <v>9.0837798297323052E-2</v>
      </c>
      <c r="T164" s="3">
        <f t="shared" si="44"/>
        <v>0.10275767131805776</v>
      </c>
      <c r="U164" s="3">
        <f t="shared" si="45"/>
        <v>7.3665417872544256E-2</v>
      </c>
      <c r="V164" s="3">
        <f t="shared" si="46"/>
        <v>8.1557974163612407E-2</v>
      </c>
      <c r="W164" s="3">
        <f t="shared" si="47"/>
        <v>9.6956679401000792E-2</v>
      </c>
      <c r="X164" s="3">
        <f t="shared" si="48"/>
        <v>5.3370694084509659E-2</v>
      </c>
      <c r="Y164" s="3">
        <f t="shared" si="49"/>
        <v>0.1040860839105443</v>
      </c>
      <c r="Z164" s="3">
        <f t="shared" si="50"/>
        <v>7.5615095319999354E-2</v>
      </c>
      <c r="AA164" s="3">
        <f t="shared" si="51"/>
        <v>0.11039938975040667</v>
      </c>
    </row>
    <row r="165" spans="1:27" x14ac:dyDescent="0.25">
      <c r="A165" s="5">
        <v>2047</v>
      </c>
      <c r="B165" s="3">
        <f t="shared" si="26"/>
        <v>8.1829719765687967E-2</v>
      </c>
      <c r="C165" s="3">
        <f t="shared" si="27"/>
        <v>6.2252744550986214E-2</v>
      </c>
      <c r="D165" s="3">
        <f t="shared" si="28"/>
        <v>7.0879713552647022E-2</v>
      </c>
      <c r="E165" s="3">
        <f t="shared" si="29"/>
        <v>8.35743063107066E-2</v>
      </c>
      <c r="F165" s="3">
        <f t="shared" si="30"/>
        <v>5.7674896857963197E-2</v>
      </c>
      <c r="G165" s="3">
        <f t="shared" si="31"/>
        <v>8.7956972491081101E-2</v>
      </c>
      <c r="H165" s="3">
        <f t="shared" si="32"/>
        <v>7.9710191211161949E-2</v>
      </c>
      <c r="I165" s="3">
        <f t="shared" si="33"/>
        <v>5.6931604026225102E-2</v>
      </c>
      <c r="J165" s="3">
        <f t="shared" si="34"/>
        <v>7.555349404214616E-2</v>
      </c>
      <c r="K165" s="3">
        <f t="shared" si="35"/>
        <v>7.2541876908574415E-2</v>
      </c>
      <c r="L165" s="3">
        <f t="shared" si="36"/>
        <v>7.9328641698768312E-2</v>
      </c>
      <c r="M165" s="3">
        <f t="shared" si="37"/>
        <v>5.8229267240224328E-2</v>
      </c>
      <c r="N165" s="3">
        <f t="shared" si="38"/>
        <v>9.0809653256916006E-2</v>
      </c>
      <c r="O165" s="3">
        <f t="shared" si="39"/>
        <v>8.8249912856298574E-2</v>
      </c>
      <c r="P165" s="3">
        <f t="shared" si="40"/>
        <v>6.9659644207251431E-2</v>
      </c>
      <c r="Q165" s="3">
        <f t="shared" si="41"/>
        <v>6.3840505144800969E-2</v>
      </c>
      <c r="R165" s="3">
        <f t="shared" si="42"/>
        <v>7.6250273635283944E-2</v>
      </c>
      <c r="S165" s="3">
        <f t="shared" si="43"/>
        <v>8.903849823104111E-2</v>
      </c>
      <c r="T165" s="3">
        <f t="shared" si="44"/>
        <v>0.1007665143104339</v>
      </c>
      <c r="U165" s="3">
        <f t="shared" si="45"/>
        <v>7.2222776345379713E-2</v>
      </c>
      <c r="V165" s="3">
        <f t="shared" si="46"/>
        <v>7.9965520627990158E-2</v>
      </c>
      <c r="W165" s="3">
        <f t="shared" si="47"/>
        <v>9.5082800781287016E-2</v>
      </c>
      <c r="X165" s="3">
        <f t="shared" si="48"/>
        <v>5.2329521199752954E-2</v>
      </c>
      <c r="Y165" s="3">
        <f t="shared" si="49"/>
        <v>0.10208418202418174</v>
      </c>
      <c r="Z165" s="3">
        <f t="shared" si="50"/>
        <v>7.4163500125724091E-2</v>
      </c>
      <c r="AA165" s="3">
        <f t="shared" si="51"/>
        <v>0.10831897019771095</v>
      </c>
    </row>
    <row r="166" spans="1:27" x14ac:dyDescent="0.25">
      <c r="A166" s="5">
        <v>2048</v>
      </c>
      <c r="B166" s="3">
        <f t="shared" si="26"/>
        <v>8.0201458720445193E-2</v>
      </c>
      <c r="C166" s="3">
        <f t="shared" si="27"/>
        <v>6.1015522783909676E-2</v>
      </c>
      <c r="D166" s="3">
        <f t="shared" si="28"/>
        <v>6.9463149441763072E-2</v>
      </c>
      <c r="E166" s="3">
        <f t="shared" si="29"/>
        <v>8.1911747622817832E-2</v>
      </c>
      <c r="F166" s="3">
        <f t="shared" si="30"/>
        <v>5.6524990815233753E-2</v>
      </c>
      <c r="G166" s="3">
        <f t="shared" si="31"/>
        <v>8.6223090634225799E-2</v>
      </c>
      <c r="H166" s="3">
        <f t="shared" si="32"/>
        <v>7.8117498650676784E-2</v>
      </c>
      <c r="I166" s="3">
        <f t="shared" si="33"/>
        <v>5.5798030588460848E-2</v>
      </c>
      <c r="J166" s="3">
        <f t="shared" si="34"/>
        <v>7.4048076024896881E-2</v>
      </c>
      <c r="K166" s="3">
        <f t="shared" si="35"/>
        <v>7.1092509154660338E-2</v>
      </c>
      <c r="L166" s="3">
        <f t="shared" si="36"/>
        <v>7.773974426382757E-2</v>
      </c>
      <c r="M166" s="3">
        <f t="shared" si="37"/>
        <v>5.7068428105273704E-2</v>
      </c>
      <c r="N166" s="3">
        <f t="shared" si="38"/>
        <v>8.8999293551815531E-2</v>
      </c>
      <c r="O166" s="3">
        <f t="shared" si="39"/>
        <v>8.6505541457493673E-2</v>
      </c>
      <c r="P166" s="3">
        <f t="shared" si="40"/>
        <v>6.8271087259501179E-2</v>
      </c>
      <c r="Q166" s="3">
        <f t="shared" si="41"/>
        <v>6.2567886867685496E-2</v>
      </c>
      <c r="R166" s="3">
        <f t="shared" si="42"/>
        <v>7.4720634019505211E-2</v>
      </c>
      <c r="S166" s="3">
        <f t="shared" si="43"/>
        <v>8.7244566830346718E-2</v>
      </c>
      <c r="T166" s="3">
        <f t="shared" si="44"/>
        <v>9.8780718996235431E-2</v>
      </c>
      <c r="U166" s="3">
        <f t="shared" si="45"/>
        <v>7.0784684942640105E-2</v>
      </c>
      <c r="V166" s="3">
        <f t="shared" si="46"/>
        <v>7.8378060875265151E-2</v>
      </c>
      <c r="W166" s="3">
        <f t="shared" si="47"/>
        <v>9.3214185771085686E-2</v>
      </c>
      <c r="X166" s="3">
        <f t="shared" si="48"/>
        <v>5.1291813602887606E-2</v>
      </c>
      <c r="Y166" s="3">
        <f t="shared" si="49"/>
        <v>0.10008805965422266</v>
      </c>
      <c r="Z166" s="3">
        <f t="shared" si="50"/>
        <v>7.2716273368397116E-2</v>
      </c>
      <c r="AA166" s="3">
        <f t="shared" si="51"/>
        <v>0.10624389876725865</v>
      </c>
    </row>
    <row r="167" spans="1:27" x14ac:dyDescent="0.25">
      <c r="A167" s="5">
        <v>2049</v>
      </c>
      <c r="B167" s="3">
        <f t="shared" si="26"/>
        <v>7.8578070659146682E-2</v>
      </c>
      <c r="C167" s="3">
        <f t="shared" si="27"/>
        <v>5.9782056101859243E-2</v>
      </c>
      <c r="D167" s="3">
        <f t="shared" si="28"/>
        <v>6.8051091499297611E-2</v>
      </c>
      <c r="E167" s="3">
        <f t="shared" si="29"/>
        <v>8.0254190910117457E-2</v>
      </c>
      <c r="F167" s="3">
        <f t="shared" si="30"/>
        <v>5.5378850578711704E-2</v>
      </c>
      <c r="G167" s="3">
        <f t="shared" si="31"/>
        <v>8.4494068048497642E-2</v>
      </c>
      <c r="H167" s="3">
        <f t="shared" si="32"/>
        <v>7.6529789963503361E-2</v>
      </c>
      <c r="I167" s="3">
        <f t="shared" si="33"/>
        <v>5.4668127744349371E-2</v>
      </c>
      <c r="J167" s="3">
        <f t="shared" si="34"/>
        <v>7.2547238008926457E-2</v>
      </c>
      <c r="K167" s="3">
        <f t="shared" si="35"/>
        <v>6.9647697289955027E-2</v>
      </c>
      <c r="L167" s="3">
        <f t="shared" si="36"/>
        <v>7.6155654738514003E-2</v>
      </c>
      <c r="M167" s="3">
        <f t="shared" si="37"/>
        <v>5.5911499467329269E-2</v>
      </c>
      <c r="N167" s="3">
        <f t="shared" si="38"/>
        <v>8.7194055523068553E-2</v>
      </c>
      <c r="O167" s="3">
        <f t="shared" si="39"/>
        <v>8.476620454426359E-2</v>
      </c>
      <c r="P167" s="3">
        <f t="shared" si="40"/>
        <v>6.6886804505413788E-2</v>
      </c>
      <c r="Q167" s="3">
        <f t="shared" si="41"/>
        <v>6.1299361230029561E-2</v>
      </c>
      <c r="R167" s="3">
        <f t="shared" si="42"/>
        <v>7.3195766781639526E-2</v>
      </c>
      <c r="S167" s="3">
        <f t="shared" si="43"/>
        <v>8.5455898597444471E-2</v>
      </c>
      <c r="T167" s="3">
        <f t="shared" si="44"/>
        <v>9.6800180654887644E-2</v>
      </c>
      <c r="U167" s="3">
        <f t="shared" si="45"/>
        <v>6.9351030226320401E-2</v>
      </c>
      <c r="V167" s="3">
        <f t="shared" si="46"/>
        <v>7.6795444716478062E-2</v>
      </c>
      <c r="W167" s="3">
        <f t="shared" si="47"/>
        <v>9.1350733470533921E-2</v>
      </c>
      <c r="X167" s="3">
        <f t="shared" si="48"/>
        <v>5.0257487793000585E-2</v>
      </c>
      <c r="Y167" s="3">
        <f t="shared" si="49"/>
        <v>9.8097570853283134E-2</v>
      </c>
      <c r="Z167" s="3">
        <f t="shared" si="50"/>
        <v>7.1273305837094722E-2</v>
      </c>
      <c r="AA167" s="3">
        <f t="shared" si="51"/>
        <v>0.10417417545904979</v>
      </c>
    </row>
    <row r="168" spans="1:27" x14ac:dyDescent="0.25">
      <c r="A168" s="5">
        <v>2050</v>
      </c>
      <c r="B168" s="3">
        <f t="shared" si="26"/>
        <v>7.6946086435159974E-2</v>
      </c>
      <c r="C168" s="3">
        <f t="shared" si="27"/>
        <v>5.854195792307397E-2</v>
      </c>
      <c r="D168" s="3">
        <f t="shared" si="28"/>
        <v>6.6631085176427338E-2</v>
      </c>
      <c r="E168" s="3">
        <f t="shared" si="29"/>
        <v>7.8587717632950818E-2</v>
      </c>
      <c r="F168" s="3">
        <f t="shared" si="30"/>
        <v>5.4226103064025769E-2</v>
      </c>
      <c r="G168" s="3">
        <f t="shared" si="31"/>
        <v>8.2756490695533036E-2</v>
      </c>
      <c r="H168" s="3">
        <f t="shared" si="32"/>
        <v>7.4933301991803855E-2</v>
      </c>
      <c r="I168" s="3">
        <f t="shared" si="33"/>
        <v>5.3531730773006055E-2</v>
      </c>
      <c r="J168" s="3">
        <f t="shared" si="34"/>
        <v>7.1038322858917743E-2</v>
      </c>
      <c r="K168" s="3">
        <f t="shared" si="35"/>
        <v>6.8194861620374594E-2</v>
      </c>
      <c r="L168" s="3">
        <f t="shared" si="36"/>
        <v>7.4563093022935095E-2</v>
      </c>
      <c r="M168" s="3">
        <f t="shared" si="37"/>
        <v>5.4747652257758496E-2</v>
      </c>
      <c r="N168" s="3">
        <f t="shared" si="38"/>
        <v>8.5379835449970284E-2</v>
      </c>
      <c r="O168" s="3">
        <f t="shared" si="39"/>
        <v>8.3018044305799302E-2</v>
      </c>
      <c r="P168" s="3">
        <f t="shared" si="40"/>
        <v>6.5494989788103447E-2</v>
      </c>
      <c r="Q168" s="3">
        <f t="shared" si="41"/>
        <v>6.0023565138745509E-2</v>
      </c>
      <c r="R168" s="3">
        <f t="shared" si="42"/>
        <v>7.166247958318217E-2</v>
      </c>
      <c r="S168" s="3">
        <f t="shared" si="43"/>
        <v>8.3657958280525316E-2</v>
      </c>
      <c r="T168" s="3">
        <f t="shared" si="44"/>
        <v>9.4810385014735085E-2</v>
      </c>
      <c r="U168" s="3">
        <f t="shared" si="45"/>
        <v>6.7909535683429181E-2</v>
      </c>
      <c r="V168" s="3">
        <f t="shared" si="46"/>
        <v>7.5204230239770159E-2</v>
      </c>
      <c r="W168" s="3">
        <f t="shared" si="47"/>
        <v>8.9478183365681113E-2</v>
      </c>
      <c r="X168" s="3">
        <f t="shared" si="48"/>
        <v>4.9217191667830847E-2</v>
      </c>
      <c r="Y168" s="3">
        <f t="shared" si="49"/>
        <v>9.6097157630236629E-2</v>
      </c>
      <c r="Z168" s="3">
        <f t="shared" si="50"/>
        <v>6.9822802752056531E-2</v>
      </c>
      <c r="AA168" s="3">
        <f t="shared" si="51"/>
        <v>0.10209513606693302</v>
      </c>
    </row>
    <row r="170" spans="1:27" x14ac:dyDescent="0.25">
      <c r="A170" s="6" t="s">
        <v>38</v>
      </c>
    </row>
    <row r="171" spans="1:27" ht="15.75" x14ac:dyDescent="0.25">
      <c r="A171" s="4"/>
      <c r="B171" s="5" t="s">
        <v>0</v>
      </c>
      <c r="C171" s="5" t="s">
        <v>1</v>
      </c>
      <c r="D171" s="5" t="s">
        <v>2</v>
      </c>
      <c r="E171" s="5" t="s">
        <v>3</v>
      </c>
      <c r="F171" s="5" t="s">
        <v>4</v>
      </c>
      <c r="G171" s="5" t="s">
        <v>5</v>
      </c>
      <c r="H171" s="5" t="s">
        <v>6</v>
      </c>
      <c r="I171" s="5" t="s">
        <v>7</v>
      </c>
      <c r="J171" s="5" t="s">
        <v>8</v>
      </c>
      <c r="K171" s="5" t="s">
        <v>9</v>
      </c>
      <c r="L171" s="5" t="s">
        <v>10</v>
      </c>
      <c r="M171" s="5" t="s">
        <v>11</v>
      </c>
      <c r="N171" s="5" t="s">
        <v>12</v>
      </c>
      <c r="O171" s="5" t="s">
        <v>13</v>
      </c>
      <c r="P171" s="5" t="s">
        <v>14</v>
      </c>
      <c r="Q171" s="5" t="s">
        <v>15</v>
      </c>
      <c r="R171" s="5" t="s">
        <v>16</v>
      </c>
      <c r="S171" s="5" t="s">
        <v>17</v>
      </c>
      <c r="T171" s="5" t="s">
        <v>18</v>
      </c>
      <c r="U171" s="5" t="s">
        <v>19</v>
      </c>
      <c r="V171" s="5" t="s">
        <v>20</v>
      </c>
      <c r="W171" s="5" t="s">
        <v>21</v>
      </c>
      <c r="X171" s="5" t="s">
        <v>22</v>
      </c>
      <c r="Y171" s="5" t="s">
        <v>23</v>
      </c>
      <c r="Z171" s="5" t="s">
        <v>24</v>
      </c>
      <c r="AA171" s="5" t="s">
        <v>25</v>
      </c>
    </row>
    <row r="172" spans="1:27" x14ac:dyDescent="0.25">
      <c r="A172" s="5">
        <v>2024</v>
      </c>
      <c r="B172" s="3">
        <f>B65/($B$105*9.077)</f>
        <v>0.17352227690563102</v>
      </c>
      <c r="C172" s="3">
        <f>C65/($C$105*9.077)</f>
        <v>0.13215984447193149</v>
      </c>
      <c r="D172" s="3">
        <f>D65/($D$105*9.077)</f>
        <v>0.1514130793281232</v>
      </c>
      <c r="E172" s="3">
        <f>E65/($E$105*9.077)</f>
        <v>0.17740478216013744</v>
      </c>
      <c r="F172" s="3">
        <f>F65/($F$105*9.077)</f>
        <v>0.1235015659438737</v>
      </c>
      <c r="G172" s="3">
        <f>G65/($G$105*9.077)</f>
        <v>0.18458890771915548</v>
      </c>
      <c r="H172" s="3">
        <f>H65/($H$105*9.077)</f>
        <v>0.17005142507737345</v>
      </c>
      <c r="I172" s="3">
        <f>I65/($I$105*9.077)</f>
        <v>0.12178129973888283</v>
      </c>
      <c r="J172" s="3">
        <f>J65/($J$105*9.077)</f>
        <v>0.16052350621749376</v>
      </c>
      <c r="K172" s="3">
        <f>K65/($K$105*9.077)</f>
        <v>0.15485438521250167</v>
      </c>
      <c r="L172" s="3">
        <f>L65/($L$105*9.077)</f>
        <v>0.16884006255798728</v>
      </c>
      <c r="M172" s="3">
        <f>M65/($M$105*9.077)</f>
        <v>0.12520108686126891</v>
      </c>
      <c r="N172" s="3">
        <f>N65/($N$105*9.077)</f>
        <v>0.19168588494370298</v>
      </c>
      <c r="O172" s="3">
        <f>O65/($O$105*9.077)</f>
        <v>0.18585197953982363</v>
      </c>
      <c r="P172" s="3">
        <f>P65/($P$105*9.077)</f>
        <v>0.14825657523918079</v>
      </c>
      <c r="Q172" s="3">
        <f>Q65/($Q$105*9.077)</f>
        <v>0.136632238720686</v>
      </c>
      <c r="R172" s="3">
        <f>R65/($R$105*9.077)</f>
        <v>0.1629756256853705</v>
      </c>
      <c r="S172" s="3">
        <f>S65/($S$105*9.077)</f>
        <v>0.18950205604333423</v>
      </c>
      <c r="T172" s="3">
        <f>T65/($T$105*9.077)</f>
        <v>0.21040080877593201</v>
      </c>
      <c r="U172" s="3">
        <f>U65/($U$105*9.077)</f>
        <v>0.15368265819164412</v>
      </c>
      <c r="V172" s="3">
        <f>V65/($V$105*9.077)</f>
        <v>0.1697993570167646</v>
      </c>
      <c r="W172" s="3">
        <f>W65/($W$105*9.077)</f>
        <v>0.19902851098288266</v>
      </c>
      <c r="X172" s="3">
        <f>X65/($X$105*9.077)</f>
        <v>0.11168647924136367</v>
      </c>
      <c r="Y172" s="3">
        <f>Y65/($Y$105*9.077)</f>
        <v>0.21363775140174207</v>
      </c>
      <c r="Z172" s="3">
        <f>Z65/($Z$105*9.077)</f>
        <v>0.15570510823890243</v>
      </c>
      <c r="AA172" s="3">
        <f>AA65/($AA$105*9.077)</f>
        <v>0.22271659888530143</v>
      </c>
    </row>
    <row r="173" spans="1:27" x14ac:dyDescent="0.25">
      <c r="A173" s="5">
        <v>2025</v>
      </c>
      <c r="B173" s="3">
        <f t="shared" ref="B173:B198" si="52">B66/($B$105*9.077)</f>
        <v>0.16203397087019111</v>
      </c>
      <c r="C173" s="3">
        <f t="shared" ref="C173:C198" si="53">C66/($C$105*9.077)</f>
        <v>0.12336449035251836</v>
      </c>
      <c r="D173" s="3">
        <f t="shared" ref="D173:D198" si="54">D66/($D$105*9.077)</f>
        <v>0.14134385824003515</v>
      </c>
      <c r="E173" s="3">
        <f t="shared" ref="E173:E198" si="55">E66/($E$105*9.077)</f>
        <v>0.16562828401062038</v>
      </c>
      <c r="F173" s="3">
        <f t="shared" ref="F173:F198" si="56">F66/($F$105*9.077)</f>
        <v>0.11520213987799456</v>
      </c>
      <c r="G173" s="3">
        <f t="shared" ref="G173:G198" si="57">G66/($G$105*9.077)</f>
        <v>0.17235069046567128</v>
      </c>
      <c r="H173" s="3">
        <f t="shared" ref="H173:H198" si="58">H66/($H$105*9.077)</f>
        <v>0.15876695829366733</v>
      </c>
      <c r="I173" s="3">
        <f t="shared" ref="I173:I198" si="59">I66/($I$105*9.077)</f>
        <v>0.11358941941306724</v>
      </c>
      <c r="J173" s="3">
        <f t="shared" ref="J173:J198" si="60">J66/($J$105*9.077)</f>
        <v>0.1498885657285747</v>
      </c>
      <c r="K173" s="3">
        <f t="shared" ref="K173:K198" si="61">K66/($K$105*9.077)</f>
        <v>0.14456405945520573</v>
      </c>
      <c r="L173" s="3">
        <f t="shared" ref="L173:L198" si="62">L66/($L$105*9.077)</f>
        <v>0.15775407322927709</v>
      </c>
      <c r="M173" s="3">
        <f t="shared" ref="M173:M198" si="63">M66/($M$105*9.077)</f>
        <v>0.11671759912235001</v>
      </c>
      <c r="N173" s="3">
        <f t="shared" ref="N173:N198" si="64">N66/($N$105*9.077)</f>
        <v>0.17917026612315717</v>
      </c>
      <c r="O173" s="3">
        <f t="shared" ref="O173:O198" si="65">O66/($O$105*9.077)</f>
        <v>0.17352252436709314</v>
      </c>
      <c r="P173" s="3">
        <f t="shared" ref="P173:P198" si="66">P66/($P$105*9.077)</f>
        <v>0.13840977127763904</v>
      </c>
      <c r="Q173" s="3">
        <f t="shared" ref="Q173:Q198" si="67">Q66/($Q$105*9.077)</f>
        <v>0.12745692624201785</v>
      </c>
      <c r="R173" s="3">
        <f t="shared" ref="R173:R198" si="68">R66/($R$105*9.077)</f>
        <v>0.15222273782112808</v>
      </c>
      <c r="S173" s="3">
        <f t="shared" ref="S173:S198" si="69">S66/($S$105*9.077)</f>
        <v>0.1772385234282893</v>
      </c>
      <c r="T173" s="3">
        <f t="shared" ref="T173:T198" si="70">T66/($T$105*9.077)</f>
        <v>0.19658468824799263</v>
      </c>
      <c r="U173" s="3">
        <f t="shared" ref="U173:U198" si="71">U66/($U$105*9.077)</f>
        <v>0.14345319702254586</v>
      </c>
      <c r="V173" s="3">
        <f t="shared" ref="V173:V198" si="72">V66/($V$105*9.077)</f>
        <v>0.15846429587930513</v>
      </c>
      <c r="W173" s="3">
        <f t="shared" ref="W173:W198" si="73">W66/($W$105*9.077)</f>
        <v>0.18580507945600902</v>
      </c>
      <c r="X173" s="3">
        <f t="shared" ref="X173:X198" si="74">X66/($X$105*9.077)</f>
        <v>0.10413540817380142</v>
      </c>
      <c r="Y173" s="3">
        <f t="shared" ref="Y173:Y198" si="75">Y66/($Y$105*9.077)</f>
        <v>0.19927930182369541</v>
      </c>
      <c r="Z173" s="3">
        <f t="shared" ref="Z173:Z198" si="76">Z66/($Z$105*9.077)</f>
        <v>0.14512424429916873</v>
      </c>
      <c r="AA173" s="3">
        <f t="shared" ref="AA173:AA198" si="77">AA66/($AA$105*9.077)</f>
        <v>0.20754932420292335</v>
      </c>
    </row>
    <row r="174" spans="1:27" x14ac:dyDescent="0.25">
      <c r="A174" s="5">
        <v>2026</v>
      </c>
      <c r="B174" s="3">
        <f t="shared" si="52"/>
        <v>0.15207556278273693</v>
      </c>
      <c r="C174" s="3">
        <f t="shared" si="53"/>
        <v>0.11575915832217157</v>
      </c>
      <c r="D174" s="3">
        <f t="shared" si="54"/>
        <v>0.13253555069537643</v>
      </c>
      <c r="E174" s="3">
        <f t="shared" si="55"/>
        <v>0.15542479831926079</v>
      </c>
      <c r="F174" s="3">
        <f t="shared" si="56"/>
        <v>0.10797747490370638</v>
      </c>
      <c r="G174" s="3">
        <f t="shared" si="57"/>
        <v>0.16195225859566661</v>
      </c>
      <c r="H174" s="3">
        <f t="shared" si="58"/>
        <v>0.1489000967672561</v>
      </c>
      <c r="I174" s="3">
        <f t="shared" si="59"/>
        <v>0.10647750303412815</v>
      </c>
      <c r="J174" s="3">
        <f t="shared" si="60"/>
        <v>0.14064362012390075</v>
      </c>
      <c r="K174" s="3">
        <f t="shared" si="61"/>
        <v>0.1355675722340221</v>
      </c>
      <c r="L174" s="3">
        <f t="shared" si="62"/>
        <v>0.14801152121148414</v>
      </c>
      <c r="M174" s="3">
        <f t="shared" si="63"/>
        <v>0.10933356265709519</v>
      </c>
      <c r="N174" s="3">
        <f t="shared" si="64"/>
        <v>0.16827955645795684</v>
      </c>
      <c r="O174" s="3">
        <f t="shared" si="65"/>
        <v>0.16298498274560602</v>
      </c>
      <c r="P174" s="3">
        <f t="shared" si="66"/>
        <v>0.12984244545159027</v>
      </c>
      <c r="Q174" s="3">
        <f t="shared" si="67"/>
        <v>0.11947218665647646</v>
      </c>
      <c r="R174" s="3">
        <f t="shared" si="68"/>
        <v>0.14274254736641953</v>
      </c>
      <c r="S174" s="3">
        <f t="shared" si="69"/>
        <v>0.16632477649535335</v>
      </c>
      <c r="T174" s="3">
        <f t="shared" si="70"/>
        <v>0.18485816206790887</v>
      </c>
      <c r="U174" s="3">
        <f t="shared" si="71"/>
        <v>0.13457263977576911</v>
      </c>
      <c r="V174" s="3">
        <f t="shared" si="72"/>
        <v>0.14868522990759409</v>
      </c>
      <c r="W174" s="3">
        <f t="shared" si="73"/>
        <v>0.17464303212732721</v>
      </c>
      <c r="X174" s="3">
        <f t="shared" si="74"/>
        <v>9.7633985333669918E-2</v>
      </c>
      <c r="Y174" s="3">
        <f t="shared" si="75"/>
        <v>0.18728379877036802</v>
      </c>
      <c r="Z174" s="3">
        <f t="shared" si="76"/>
        <v>0.13631649251310435</v>
      </c>
      <c r="AA174" s="3">
        <f t="shared" si="77"/>
        <v>0.19543237692009854</v>
      </c>
    </row>
    <row r="175" spans="1:27" x14ac:dyDescent="0.25">
      <c r="A175" s="5">
        <v>2027</v>
      </c>
      <c r="B175" s="3">
        <f t="shared" si="52"/>
        <v>0.14257839083850199</v>
      </c>
      <c r="C175" s="3">
        <f t="shared" si="53"/>
        <v>0.10851035213503141</v>
      </c>
      <c r="D175" s="3">
        <f t="shared" si="54"/>
        <v>0.12415076039638137</v>
      </c>
      <c r="E175" s="3">
        <f t="shared" si="55"/>
        <v>0.14569769639529978</v>
      </c>
      <c r="F175" s="3">
        <f t="shared" si="56"/>
        <v>0.10110830203539642</v>
      </c>
      <c r="G175" s="3">
        <f t="shared" si="57"/>
        <v>0.15201351785771211</v>
      </c>
      <c r="H175" s="3">
        <f t="shared" si="58"/>
        <v>0.13950367454398646</v>
      </c>
      <c r="I175" s="3">
        <f t="shared" si="59"/>
        <v>9.9714462464217848E-2</v>
      </c>
      <c r="J175" s="3">
        <f t="shared" si="60"/>
        <v>0.13183089882596105</v>
      </c>
      <c r="K175" s="3">
        <f t="shared" si="61"/>
        <v>0.12700193953521091</v>
      </c>
      <c r="L175" s="3">
        <f t="shared" si="62"/>
        <v>0.13872245309687425</v>
      </c>
      <c r="M175" s="3">
        <f t="shared" si="63"/>
        <v>0.1023224580276321</v>
      </c>
      <c r="N175" s="3">
        <f t="shared" si="64"/>
        <v>0.15787334208721132</v>
      </c>
      <c r="O175" s="3">
        <f t="shared" si="65"/>
        <v>0.1529217208064147</v>
      </c>
      <c r="P175" s="3">
        <f t="shared" si="66"/>
        <v>0.12167995178954186</v>
      </c>
      <c r="Q175" s="3">
        <f t="shared" si="67"/>
        <v>0.11187913674156179</v>
      </c>
      <c r="R175" s="3">
        <f t="shared" si="68"/>
        <v>0.13371450440978624</v>
      </c>
      <c r="S175" s="3">
        <f t="shared" si="69"/>
        <v>0.15590933081596889</v>
      </c>
      <c r="T175" s="3">
        <f t="shared" si="70"/>
        <v>0.17362989638231727</v>
      </c>
      <c r="U175" s="3">
        <f t="shared" si="71"/>
        <v>0.12611268544328749</v>
      </c>
      <c r="V175" s="3">
        <f t="shared" si="72"/>
        <v>0.13936690611582317</v>
      </c>
      <c r="W175" s="3">
        <f t="shared" si="73"/>
        <v>0.16397002961727497</v>
      </c>
      <c r="X175" s="3">
        <f t="shared" si="74"/>
        <v>9.1450742722695974E-2</v>
      </c>
      <c r="Y175" s="3">
        <f t="shared" si="75"/>
        <v>0.17582217124744279</v>
      </c>
      <c r="Z175" s="3">
        <f t="shared" si="76"/>
        <v>0.12791318518116909</v>
      </c>
      <c r="AA175" s="3">
        <f t="shared" si="77"/>
        <v>0.18381737678783086</v>
      </c>
    </row>
    <row r="176" spans="1:27" x14ac:dyDescent="0.25">
      <c r="A176" s="5">
        <v>2028</v>
      </c>
      <c r="B176" s="3">
        <f t="shared" si="52"/>
        <v>0.13348844156938491</v>
      </c>
      <c r="C176" s="3">
        <f t="shared" si="53"/>
        <v>0.1015762933616684</v>
      </c>
      <c r="D176" s="3">
        <f t="shared" si="54"/>
        <v>0.11613979431910186</v>
      </c>
      <c r="E176" s="3">
        <f t="shared" si="55"/>
        <v>0.13639124971082325</v>
      </c>
      <c r="F176" s="3">
        <f t="shared" si="56"/>
        <v>9.455292352796825E-2</v>
      </c>
      <c r="G176" s="3">
        <f t="shared" si="57"/>
        <v>0.14248087334967002</v>
      </c>
      <c r="H176" s="3">
        <f t="shared" si="58"/>
        <v>0.13052261982376362</v>
      </c>
      <c r="I176" s="3">
        <f t="shared" si="59"/>
        <v>9.3259450584225911E-2</v>
      </c>
      <c r="J176" s="3">
        <f t="shared" si="60"/>
        <v>0.12339979104543003</v>
      </c>
      <c r="K176" s="3">
        <f t="shared" si="61"/>
        <v>0.11881668958615729</v>
      </c>
      <c r="L176" s="3">
        <f t="shared" si="62"/>
        <v>0.12983379516461174</v>
      </c>
      <c r="M176" s="3">
        <f t="shared" si="63"/>
        <v>9.5640598734861956E-2</v>
      </c>
      <c r="N176" s="3">
        <f t="shared" si="64"/>
        <v>0.14789482591344827</v>
      </c>
      <c r="O176" s="3">
        <f t="shared" si="65"/>
        <v>0.14327720350245673</v>
      </c>
      <c r="P176" s="3">
        <f t="shared" si="66"/>
        <v>0.11387494404055384</v>
      </c>
      <c r="Q176" s="3">
        <f t="shared" si="67"/>
        <v>0.10463193893532709</v>
      </c>
      <c r="R176" s="3">
        <f t="shared" si="68"/>
        <v>0.12508572231611104</v>
      </c>
      <c r="S176" s="3">
        <f t="shared" si="69"/>
        <v>0.14593369372358164</v>
      </c>
      <c r="T176" s="3">
        <f t="shared" si="70"/>
        <v>0.16284154088698685</v>
      </c>
      <c r="U176" s="3">
        <f t="shared" si="71"/>
        <v>0.11802402630557086</v>
      </c>
      <c r="V176" s="3">
        <f t="shared" si="72"/>
        <v>0.13045536912035827</v>
      </c>
      <c r="W176" s="3">
        <f t="shared" si="73"/>
        <v>0.15372859263731084</v>
      </c>
      <c r="X176" s="3">
        <f t="shared" si="74"/>
        <v>8.5548397183205033E-2</v>
      </c>
      <c r="Y176" s="3">
        <f t="shared" si="75"/>
        <v>0.16483189539564572</v>
      </c>
      <c r="Z176" s="3">
        <f t="shared" si="76"/>
        <v>0.11986688835883276</v>
      </c>
      <c r="AA176" s="3">
        <f t="shared" si="77"/>
        <v>0.17264575324155107</v>
      </c>
    </row>
    <row r="177" spans="1:27" x14ac:dyDescent="0.25">
      <c r="A177" s="5">
        <v>2029</v>
      </c>
      <c r="B177" s="3">
        <f t="shared" si="52"/>
        <v>0.12475802543588622</v>
      </c>
      <c r="C177" s="3">
        <f t="shared" si="53"/>
        <v>9.492009430149502E-2</v>
      </c>
      <c r="D177" s="3">
        <f t="shared" si="54"/>
        <v>0.10845903024982022</v>
      </c>
      <c r="E177" s="3">
        <f t="shared" si="55"/>
        <v>0.12745619968408464</v>
      </c>
      <c r="F177" s="3">
        <f t="shared" si="56"/>
        <v>8.8274674122802557E-2</v>
      </c>
      <c r="G177" s="3">
        <f t="shared" si="57"/>
        <v>0.13330665113001972</v>
      </c>
      <c r="H177" s="3">
        <f t="shared" si="58"/>
        <v>0.1219083206730546</v>
      </c>
      <c r="I177" s="3">
        <f t="shared" si="59"/>
        <v>8.7076439105683537E-2</v>
      </c>
      <c r="J177" s="3">
        <f t="shared" si="60"/>
        <v>0.11530563289386742</v>
      </c>
      <c r="K177" s="3">
        <f t="shared" si="61"/>
        <v>0.11096733446872953</v>
      </c>
      <c r="L177" s="3">
        <f t="shared" si="62"/>
        <v>0.12129865862614821</v>
      </c>
      <c r="M177" s="3">
        <f t="shared" si="63"/>
        <v>8.9249481423646901E-2</v>
      </c>
      <c r="N177" s="3">
        <f t="shared" si="64"/>
        <v>0.13829401426002311</v>
      </c>
      <c r="O177" s="3">
        <f t="shared" si="65"/>
        <v>0.13400238352581251</v>
      </c>
      <c r="P177" s="3">
        <f t="shared" si="66"/>
        <v>0.10638554900654723</v>
      </c>
      <c r="Q177" s="3">
        <f t="shared" si="67"/>
        <v>9.7690052032773256E-2</v>
      </c>
      <c r="R177" s="3">
        <f t="shared" si="68"/>
        <v>0.11680948614019167</v>
      </c>
      <c r="S177" s="3">
        <f t="shared" si="69"/>
        <v>0.13634628851822392</v>
      </c>
      <c r="T177" s="3">
        <f t="shared" si="70"/>
        <v>0.15244161494738792</v>
      </c>
      <c r="U177" s="3">
        <f t="shared" si="71"/>
        <v>0.11026320300246067</v>
      </c>
      <c r="V177" s="3">
        <f t="shared" si="72"/>
        <v>0.12190297147385656</v>
      </c>
      <c r="W177" s="3">
        <f t="shared" si="73"/>
        <v>0.14386828807264951</v>
      </c>
      <c r="X177" s="3">
        <f t="shared" si="74"/>
        <v>7.9894091105913931E-2</v>
      </c>
      <c r="Y177" s="3">
        <f t="shared" si="75"/>
        <v>0.1542578031038527</v>
      </c>
      <c r="Z177" s="3">
        <f t="shared" si="76"/>
        <v>0.1121358834732392</v>
      </c>
      <c r="AA177" s="3">
        <f t="shared" si="77"/>
        <v>0.16186540521940376</v>
      </c>
    </row>
    <row r="178" spans="1:27" x14ac:dyDescent="0.25">
      <c r="A178" s="5">
        <v>2030</v>
      </c>
      <c r="B178" s="3">
        <f t="shared" si="52"/>
        <v>0.11634032894056377</v>
      </c>
      <c r="C178" s="3">
        <f t="shared" si="53"/>
        <v>8.8505696191015615E-2</v>
      </c>
      <c r="D178" s="3">
        <f t="shared" si="54"/>
        <v>0.10106540924587107</v>
      </c>
      <c r="E178" s="3">
        <f t="shared" si="55"/>
        <v>0.11884421201136136</v>
      </c>
      <c r="F178" s="3">
        <f t="shared" si="56"/>
        <v>8.2237470549512123E-2</v>
      </c>
      <c r="G178" s="3">
        <f t="shared" si="57"/>
        <v>0.12444430019804727</v>
      </c>
      <c r="H178" s="3">
        <f t="shared" si="58"/>
        <v>0.11361302775178415</v>
      </c>
      <c r="I178" s="3">
        <f t="shared" si="59"/>
        <v>8.1130002093952075E-2</v>
      </c>
      <c r="J178" s="3">
        <f t="shared" si="60"/>
        <v>0.10750454156832238</v>
      </c>
      <c r="K178" s="3">
        <f t="shared" si="61"/>
        <v>0.10341011724701966</v>
      </c>
      <c r="L178" s="3">
        <f t="shared" si="62"/>
        <v>0.11307104158888594</v>
      </c>
      <c r="M178" s="3">
        <f t="shared" si="63"/>
        <v>8.3111227492808568E-2</v>
      </c>
      <c r="N178" s="3">
        <f t="shared" si="64"/>
        <v>0.12902167787959767</v>
      </c>
      <c r="O178" s="3">
        <f t="shared" si="65"/>
        <v>0.1250491997049121</v>
      </c>
      <c r="P178" s="3">
        <f t="shared" si="66"/>
        <v>9.9170762227992357E-2</v>
      </c>
      <c r="Q178" s="3">
        <f t="shared" si="67"/>
        <v>9.1013753356793112E-2</v>
      </c>
      <c r="R178" s="3">
        <f t="shared" si="68"/>
        <v>0.10883974558035522</v>
      </c>
      <c r="S178" s="3">
        <f t="shared" si="69"/>
        <v>0.12709682791742721</v>
      </c>
      <c r="T178" s="3">
        <f t="shared" si="70"/>
        <v>0.14237955947004824</v>
      </c>
      <c r="U178" s="3">
        <f t="shared" si="71"/>
        <v>0.1027875502398338</v>
      </c>
      <c r="V178" s="3">
        <f t="shared" si="72"/>
        <v>0.1136629668627311</v>
      </c>
      <c r="W178" s="3">
        <f t="shared" si="73"/>
        <v>0.13433947319076478</v>
      </c>
      <c r="X178" s="3">
        <f t="shared" si="74"/>
        <v>7.4455509637474299E-2</v>
      </c>
      <c r="Y178" s="3">
        <f t="shared" si="75"/>
        <v>0.14404571870315028</v>
      </c>
      <c r="Z178" s="3">
        <f t="shared" si="76"/>
        <v>0.1046791072170745</v>
      </c>
      <c r="AA178" s="3">
        <f t="shared" si="77"/>
        <v>0.15142552556007638</v>
      </c>
    </row>
    <row r="179" spans="1:27" x14ac:dyDescent="0.25">
      <c r="A179" s="5">
        <v>2031</v>
      </c>
      <c r="B179" s="3">
        <f t="shared" si="52"/>
        <v>0.10969708300881212</v>
      </c>
      <c r="C179" s="3">
        <f t="shared" si="53"/>
        <v>8.3462857392718678E-2</v>
      </c>
      <c r="D179" s="3">
        <f t="shared" si="54"/>
        <v>9.5301018467888632E-2</v>
      </c>
      <c r="E179" s="3">
        <f t="shared" si="55"/>
        <v>0.11206512202940973</v>
      </c>
      <c r="F179" s="3">
        <f t="shared" si="56"/>
        <v>7.7567802383136777E-2</v>
      </c>
      <c r="G179" s="3">
        <f t="shared" si="57"/>
        <v>0.11735098937873246</v>
      </c>
      <c r="H179" s="3">
        <f t="shared" si="58"/>
        <v>0.10712772426739091</v>
      </c>
      <c r="I179" s="3">
        <f t="shared" si="59"/>
        <v>7.6525835298591888E-2</v>
      </c>
      <c r="J179" s="3">
        <f t="shared" si="60"/>
        <v>0.10136632799391578</v>
      </c>
      <c r="K179" s="3">
        <f t="shared" si="61"/>
        <v>9.7510478715898477E-2</v>
      </c>
      <c r="L179" s="3">
        <f t="shared" si="62"/>
        <v>0.10658813560147176</v>
      </c>
      <c r="M179" s="3">
        <f t="shared" si="63"/>
        <v>7.8407732599638652E-2</v>
      </c>
      <c r="N179" s="3">
        <f t="shared" si="64"/>
        <v>0.12161321125572719</v>
      </c>
      <c r="O179" s="3">
        <f t="shared" si="65"/>
        <v>0.11792057573862166</v>
      </c>
      <c r="P179" s="3">
        <f t="shared" si="66"/>
        <v>9.3513536794579633E-2</v>
      </c>
      <c r="Q179" s="3">
        <f t="shared" si="67"/>
        <v>8.5844364529811604E-2</v>
      </c>
      <c r="R179" s="3">
        <f t="shared" si="68"/>
        <v>0.10260975693299937</v>
      </c>
      <c r="S179" s="3">
        <f t="shared" si="69"/>
        <v>0.11976391059952082</v>
      </c>
      <c r="T179" s="3">
        <f t="shared" si="70"/>
        <v>0.13423445600108966</v>
      </c>
      <c r="U179" s="3">
        <f t="shared" si="71"/>
        <v>9.6929876347516791E-2</v>
      </c>
      <c r="V179" s="3">
        <f t="shared" si="72"/>
        <v>0.10719545480220735</v>
      </c>
      <c r="W179" s="3">
        <f t="shared" si="73"/>
        <v>0.1266915831023501</v>
      </c>
      <c r="X179" s="3">
        <f t="shared" si="74"/>
        <v>7.0240968053359665E-2</v>
      </c>
      <c r="Y179" s="3">
        <f t="shared" si="75"/>
        <v>0.13588755183644174</v>
      </c>
      <c r="Z179" s="3">
        <f t="shared" si="76"/>
        <v>9.8778186183684238E-2</v>
      </c>
      <c r="AA179" s="3">
        <f t="shared" si="77"/>
        <v>0.14291709437095421</v>
      </c>
    </row>
    <row r="180" spans="1:27" x14ac:dyDescent="0.25">
      <c r="A180" s="5">
        <v>2032</v>
      </c>
      <c r="B180" s="3">
        <f t="shared" si="52"/>
        <v>0.10307601189163831</v>
      </c>
      <c r="C180" s="3">
        <f t="shared" si="53"/>
        <v>7.8437169302852217E-2</v>
      </c>
      <c r="D180" s="3">
        <f t="shared" si="54"/>
        <v>8.955696803346179E-2</v>
      </c>
      <c r="E180" s="3">
        <f t="shared" si="55"/>
        <v>0.10530897589017006</v>
      </c>
      <c r="F180" s="3">
        <f t="shared" si="56"/>
        <v>7.291525151770413E-2</v>
      </c>
      <c r="G180" s="3">
        <f t="shared" si="57"/>
        <v>0.11027983111896796</v>
      </c>
      <c r="H180" s="3">
        <f t="shared" si="58"/>
        <v>0.10066502073159207</v>
      </c>
      <c r="I180" s="3">
        <f t="shared" si="59"/>
        <v>7.1938421469134137E-2</v>
      </c>
      <c r="J180" s="3">
        <f t="shared" si="60"/>
        <v>9.524890194469339E-2</v>
      </c>
      <c r="K180" s="3">
        <f t="shared" si="61"/>
        <v>9.1631545681255866E-2</v>
      </c>
      <c r="L180" s="3">
        <f t="shared" si="62"/>
        <v>0.10012702858294967</v>
      </c>
      <c r="M180" s="3">
        <f t="shared" si="63"/>
        <v>7.372214731997638E-2</v>
      </c>
      <c r="N180" s="3">
        <f t="shared" si="64"/>
        <v>0.11422805972570473</v>
      </c>
      <c r="O180" s="3">
        <f t="shared" si="65"/>
        <v>0.11081473671220078</v>
      </c>
      <c r="P180" s="3">
        <f t="shared" si="66"/>
        <v>8.7875771104672498E-2</v>
      </c>
      <c r="Q180" s="3">
        <f t="shared" si="67"/>
        <v>8.0693849993043451E-2</v>
      </c>
      <c r="R180" s="3">
        <f t="shared" si="68"/>
        <v>9.6401416674883569E-2</v>
      </c>
      <c r="S180" s="3">
        <f t="shared" si="69"/>
        <v>0.11245502333500848</v>
      </c>
      <c r="T180" s="3">
        <f t="shared" si="70"/>
        <v>0.12611329165551083</v>
      </c>
      <c r="U180" s="3">
        <f t="shared" si="71"/>
        <v>9.1092407024322225E-2</v>
      </c>
      <c r="V180" s="3">
        <f t="shared" si="72"/>
        <v>0.10075013316042247</v>
      </c>
      <c r="W180" s="3">
        <f t="shared" si="73"/>
        <v>0.11906718586533756</v>
      </c>
      <c r="X180" s="3">
        <f t="shared" si="74"/>
        <v>6.6041707136332256E-2</v>
      </c>
      <c r="Y180" s="3">
        <f t="shared" si="75"/>
        <v>0.12775507170930425</v>
      </c>
      <c r="Z180" s="3">
        <f t="shared" si="76"/>
        <v>9.2896704694713853E-2</v>
      </c>
      <c r="AA180" s="3">
        <f t="shared" si="77"/>
        <v>0.13443272973192752</v>
      </c>
    </row>
    <row r="181" spans="1:27" x14ac:dyDescent="0.25">
      <c r="A181" s="5">
        <v>2033</v>
      </c>
      <c r="B181" s="3">
        <f t="shared" si="52"/>
        <v>9.6477498857442473E-2</v>
      </c>
      <c r="C181" s="3">
        <f t="shared" si="53"/>
        <v>7.3428922049398368E-2</v>
      </c>
      <c r="D181" s="3">
        <f t="shared" si="54"/>
        <v>8.3833696042297887E-2</v>
      </c>
      <c r="E181" s="3">
        <f t="shared" si="55"/>
        <v>9.8576154178711045E-2</v>
      </c>
      <c r="F181" s="3">
        <f t="shared" si="56"/>
        <v>6.8280057595427393E-2</v>
      </c>
      <c r="G181" s="3">
        <f t="shared" si="57"/>
        <v>0.10323123376086524</v>
      </c>
      <c r="H181" s="3">
        <f t="shared" si="58"/>
        <v>9.4225377194231796E-2</v>
      </c>
      <c r="I181" s="3">
        <f t="shared" si="59"/>
        <v>6.7368118253165479E-2</v>
      </c>
      <c r="J181" s="3">
        <f t="shared" si="60"/>
        <v>8.9152636211457026E-2</v>
      </c>
      <c r="K181" s="3">
        <f t="shared" si="61"/>
        <v>8.5773726133170233E-2</v>
      </c>
      <c r="L181" s="3">
        <f t="shared" si="62"/>
        <v>9.3688140641927833E-2</v>
      </c>
      <c r="M181" s="3">
        <f t="shared" si="63"/>
        <v>6.9054841878390394E-2</v>
      </c>
      <c r="N181" s="3">
        <f t="shared" si="64"/>
        <v>0.10686660550418352</v>
      </c>
      <c r="O181" s="3">
        <f t="shared" si="65"/>
        <v>0.10373214974286772</v>
      </c>
      <c r="P181" s="3">
        <f t="shared" si="66"/>
        <v>8.225789084016015E-2</v>
      </c>
      <c r="Q181" s="3">
        <f t="shared" si="67"/>
        <v>7.5562498638685804E-2</v>
      </c>
      <c r="R181" s="3">
        <f t="shared" si="68"/>
        <v>9.0215256359417836E-2</v>
      </c>
      <c r="S181" s="3">
        <f t="shared" si="69"/>
        <v>0.1051704943392536</v>
      </c>
      <c r="T181" s="3">
        <f t="shared" si="70"/>
        <v>0.1180165272038405</v>
      </c>
      <c r="U181" s="3">
        <f t="shared" si="71"/>
        <v>8.5275545605379144E-2</v>
      </c>
      <c r="V181" s="3">
        <f t="shared" si="72"/>
        <v>9.4327339862534915E-2</v>
      </c>
      <c r="W181" s="3">
        <f t="shared" si="73"/>
        <v>0.11146673552911002</v>
      </c>
      <c r="X181" s="3">
        <f t="shared" si="74"/>
        <v>6.1858060890044239E-2</v>
      </c>
      <c r="Y181" s="3">
        <f t="shared" si="75"/>
        <v>0.11964871616388952</v>
      </c>
      <c r="Z181" s="3">
        <f t="shared" si="76"/>
        <v>8.7035026786575709E-2</v>
      </c>
      <c r="AA181" s="3">
        <f t="shared" si="77"/>
        <v>0.12597303546324953</v>
      </c>
    </row>
    <row r="182" spans="1:27" x14ac:dyDescent="0.25">
      <c r="A182" s="5">
        <v>2034</v>
      </c>
      <c r="B182" s="3">
        <f t="shared" si="52"/>
        <v>8.9900777369424367E-2</v>
      </c>
      <c r="C182" s="3">
        <f t="shared" si="53"/>
        <v>6.8437510508280092E-2</v>
      </c>
      <c r="D182" s="3">
        <f t="shared" si="54"/>
        <v>7.8130388880654711E-2</v>
      </c>
      <c r="E182" s="3">
        <f t="shared" si="55"/>
        <v>9.1865841355599775E-2</v>
      </c>
      <c r="F182" s="3">
        <f t="shared" si="56"/>
        <v>6.3661672862676405E-2</v>
      </c>
      <c r="G182" s="3">
        <f t="shared" si="57"/>
        <v>9.6204298951778969E-2</v>
      </c>
      <c r="H182" s="3">
        <f t="shared" si="58"/>
        <v>8.7807931061852279E-2</v>
      </c>
      <c r="I182" s="3">
        <f t="shared" si="59"/>
        <v>6.2814266826184156E-2</v>
      </c>
      <c r="J182" s="3">
        <f t="shared" si="60"/>
        <v>8.307678521260313E-2</v>
      </c>
      <c r="K182" s="3">
        <f t="shared" si="61"/>
        <v>7.9936238090657988E-2</v>
      </c>
      <c r="L182" s="3">
        <f t="shared" si="62"/>
        <v>8.7270631561189888E-2</v>
      </c>
      <c r="M182" s="3">
        <f t="shared" si="63"/>
        <v>6.4405145242850043E-2</v>
      </c>
      <c r="N182" s="3">
        <f t="shared" si="64"/>
        <v>9.9528007718926434E-2</v>
      </c>
      <c r="O182" s="3">
        <f t="shared" si="65"/>
        <v>9.6671932498099064E-2</v>
      </c>
      <c r="P182" s="3">
        <f t="shared" si="66"/>
        <v>7.6659096761577186E-2</v>
      </c>
      <c r="Q182" s="3">
        <f t="shared" si="67"/>
        <v>7.0449588236245794E-2</v>
      </c>
      <c r="R182" s="3">
        <f t="shared" si="68"/>
        <v>8.4050439390296938E-2</v>
      </c>
      <c r="S182" s="3">
        <f t="shared" si="69"/>
        <v>9.7909467907915812E-2</v>
      </c>
      <c r="T182" s="3">
        <f t="shared" si="70"/>
        <v>0.10994328299325108</v>
      </c>
      <c r="U182" s="3">
        <f t="shared" si="71"/>
        <v>7.9478523233097759E-2</v>
      </c>
      <c r="V182" s="3">
        <f t="shared" si="72"/>
        <v>8.7926323963748096E-2</v>
      </c>
      <c r="W182" s="3">
        <f t="shared" si="73"/>
        <v>0.10388937444483316</v>
      </c>
      <c r="X182" s="3">
        <f t="shared" si="74"/>
        <v>5.7689403057647783E-2</v>
      </c>
      <c r="Y182" s="3">
        <f t="shared" si="75"/>
        <v>0.11156758032641725</v>
      </c>
      <c r="Z182" s="3">
        <f t="shared" si="76"/>
        <v>8.1192460790086338E-2</v>
      </c>
      <c r="AA182" s="3">
        <f t="shared" si="77"/>
        <v>0.11753706270452229</v>
      </c>
    </row>
    <row r="183" spans="1:27" x14ac:dyDescent="0.25">
      <c r="A183" s="5">
        <v>2035</v>
      </c>
      <c r="B183" s="3">
        <f t="shared" si="52"/>
        <v>8.3345026138155184E-2</v>
      </c>
      <c r="C183" s="3">
        <f t="shared" si="53"/>
        <v>6.3462304687307569E-2</v>
      </c>
      <c r="D183" s="3">
        <f t="shared" si="54"/>
        <v>7.2446358106134992E-2</v>
      </c>
      <c r="E183" s="3">
        <f t="shared" si="55"/>
        <v>8.517716751210784E-2</v>
      </c>
      <c r="F183" s="3">
        <f t="shared" si="56"/>
        <v>5.9059481096617211E-2</v>
      </c>
      <c r="G183" s="3">
        <f t="shared" si="57"/>
        <v>8.9198291675908398E-2</v>
      </c>
      <c r="H183" s="3">
        <f t="shared" si="58"/>
        <v>8.1411877247226247E-2</v>
      </c>
      <c r="I183" s="3">
        <f t="shared" si="59"/>
        <v>5.8276302481474355E-2</v>
      </c>
      <c r="J183" s="3">
        <f t="shared" si="60"/>
        <v>7.7020585614585219E-2</v>
      </c>
      <c r="K183" s="3">
        <f t="shared" si="61"/>
        <v>7.4118333571908737E-2</v>
      </c>
      <c r="L183" s="3">
        <f t="shared" si="62"/>
        <v>8.0873777820355028E-2</v>
      </c>
      <c r="M183" s="3">
        <f t="shared" si="63"/>
        <v>5.9772409520360219E-2</v>
      </c>
      <c r="N183" s="3">
        <f t="shared" si="64"/>
        <v>9.2211463719161654E-2</v>
      </c>
      <c r="O183" s="3">
        <f t="shared" si="65"/>
        <v>8.9633254547284519E-2</v>
      </c>
      <c r="P183" s="3">
        <f t="shared" si="66"/>
        <v>7.1078719940240578E-2</v>
      </c>
      <c r="Q183" s="3">
        <f t="shared" si="67"/>
        <v>6.5354541001329133E-2</v>
      </c>
      <c r="R183" s="3">
        <f t="shared" si="68"/>
        <v>7.7906190536803213E-2</v>
      </c>
      <c r="S183" s="3">
        <f t="shared" si="69"/>
        <v>9.0671111780609284E-2</v>
      </c>
      <c r="T183" s="3">
        <f t="shared" si="70"/>
        <v>0.10189272125914485</v>
      </c>
      <c r="U183" s="3">
        <f t="shared" si="71"/>
        <v>7.3700634071002177E-2</v>
      </c>
      <c r="V183" s="3">
        <f t="shared" si="72"/>
        <v>8.1546221877545969E-2</v>
      </c>
      <c r="W183" s="3">
        <f t="shared" si="73"/>
        <v>9.6334228147028925E-2</v>
      </c>
      <c r="X183" s="3">
        <f t="shared" si="74"/>
        <v>5.3535232633664609E-2</v>
      </c>
      <c r="Y183" s="3">
        <f t="shared" si="75"/>
        <v>0.10351070094415352</v>
      </c>
      <c r="Z183" s="3">
        <f t="shared" si="76"/>
        <v>7.5368278632421015E-2</v>
      </c>
      <c r="AA183" s="3">
        <f t="shared" si="77"/>
        <v>0.10912386259534772</v>
      </c>
    </row>
    <row r="184" spans="1:27" x14ac:dyDescent="0.25">
      <c r="A184" s="5">
        <v>2036</v>
      </c>
      <c r="B184" s="3">
        <f t="shared" si="52"/>
        <v>8.2085277659619094E-2</v>
      </c>
      <c r="C184" s="3">
        <f t="shared" si="53"/>
        <v>6.2499552280714979E-2</v>
      </c>
      <c r="D184" s="3">
        <f t="shared" si="54"/>
        <v>7.1329704537769198E-2</v>
      </c>
      <c r="E184" s="3">
        <f t="shared" si="55"/>
        <v>8.388584237407043E-2</v>
      </c>
      <c r="F184" s="3">
        <f t="shared" si="56"/>
        <v>5.8142267642902978E-2</v>
      </c>
      <c r="G184" s="3">
        <f t="shared" si="57"/>
        <v>8.788628847157598E-2</v>
      </c>
      <c r="H184" s="3">
        <f t="shared" si="58"/>
        <v>8.0161595952001369E-2</v>
      </c>
      <c r="I184" s="3">
        <f t="shared" si="59"/>
        <v>5.7373562325576943E-2</v>
      </c>
      <c r="J184" s="3">
        <f t="shared" si="60"/>
        <v>7.5850448543667875E-2</v>
      </c>
      <c r="K184" s="3">
        <f t="shared" si="61"/>
        <v>7.2978035301966004E-2</v>
      </c>
      <c r="L184" s="3">
        <f t="shared" si="62"/>
        <v>7.9640969109596726E-2</v>
      </c>
      <c r="M184" s="3">
        <f t="shared" si="63"/>
        <v>5.8833450597198807E-2</v>
      </c>
      <c r="N184" s="3">
        <f t="shared" si="64"/>
        <v>9.0836905161692461E-2</v>
      </c>
      <c r="O184" s="3">
        <f t="shared" si="65"/>
        <v>8.8302437592398739E-2</v>
      </c>
      <c r="P184" s="3">
        <f t="shared" si="66"/>
        <v>6.9993674179479187E-2</v>
      </c>
      <c r="Q184" s="3">
        <f t="shared" si="67"/>
        <v>6.4341059025051148E-2</v>
      </c>
      <c r="R184" s="3">
        <f t="shared" si="68"/>
        <v>7.6704873288185996E-2</v>
      </c>
      <c r="S184" s="3">
        <f t="shared" si="69"/>
        <v>8.9291657774041619E-2</v>
      </c>
      <c r="T184" s="3">
        <f t="shared" si="70"/>
        <v>0.10041634965270314</v>
      </c>
      <c r="U184" s="3">
        <f t="shared" si="71"/>
        <v>7.2575782812885389E-2</v>
      </c>
      <c r="V184" s="3">
        <f t="shared" si="72"/>
        <v>8.0307951455229495E-2</v>
      </c>
      <c r="W184" s="3">
        <f t="shared" si="73"/>
        <v>9.492664142687024E-2</v>
      </c>
      <c r="X184" s="3">
        <f t="shared" si="74"/>
        <v>5.2710118361411554E-2</v>
      </c>
      <c r="Y184" s="3">
        <f t="shared" si="75"/>
        <v>0.10199667197277958</v>
      </c>
      <c r="Z184" s="3">
        <f t="shared" si="76"/>
        <v>7.4254654843378384E-2</v>
      </c>
      <c r="AA184" s="3">
        <f t="shared" si="77"/>
        <v>0.10760033783625858</v>
      </c>
    </row>
    <row r="185" spans="1:27" x14ac:dyDescent="0.25">
      <c r="A185" s="5">
        <v>2037</v>
      </c>
      <c r="B185" s="3">
        <f t="shared" si="52"/>
        <v>8.0845021116860066E-2</v>
      </c>
      <c r="C185" s="3">
        <f t="shared" si="53"/>
        <v>6.1551861661081383E-2</v>
      </c>
      <c r="D185" s="3">
        <f t="shared" si="54"/>
        <v>7.0230887886059856E-2</v>
      </c>
      <c r="E185" s="3">
        <f t="shared" si="55"/>
        <v>8.26145795060821E-2</v>
      </c>
      <c r="F185" s="3">
        <f t="shared" si="56"/>
        <v>5.7240083179416451E-2</v>
      </c>
      <c r="G185" s="3">
        <f t="shared" si="57"/>
        <v>8.65937121431994E-2</v>
      </c>
      <c r="H185" s="3">
        <f t="shared" si="58"/>
        <v>7.8931173475049438E-2</v>
      </c>
      <c r="I185" s="3">
        <f t="shared" si="59"/>
        <v>5.6485561014962223E-2</v>
      </c>
      <c r="J185" s="3">
        <f t="shared" si="60"/>
        <v>7.4698578222037113E-2</v>
      </c>
      <c r="K185" s="3">
        <f t="shared" si="61"/>
        <v>7.1855943589271665E-2</v>
      </c>
      <c r="L185" s="3">
        <f t="shared" si="62"/>
        <v>7.8427345358612802E-2</v>
      </c>
      <c r="M185" s="3">
        <f t="shared" si="63"/>
        <v>5.7910249357239874E-2</v>
      </c>
      <c r="N185" s="3">
        <f t="shared" si="64"/>
        <v>8.9482833309637258E-2</v>
      </c>
      <c r="O185" s="3">
        <f t="shared" si="65"/>
        <v>8.6991602874072801E-2</v>
      </c>
      <c r="P185" s="3">
        <f t="shared" si="66"/>
        <v>6.8925725193369147E-2</v>
      </c>
      <c r="Q185" s="3">
        <f t="shared" si="67"/>
        <v>6.3344043904010328E-2</v>
      </c>
      <c r="R185" s="3">
        <f t="shared" si="68"/>
        <v>7.5522659622674029E-2</v>
      </c>
      <c r="S185" s="3">
        <f t="shared" si="69"/>
        <v>8.7933256438642568E-2</v>
      </c>
      <c r="T185" s="3">
        <f t="shared" si="70"/>
        <v>9.8961026881779074E-2</v>
      </c>
      <c r="U185" s="3">
        <f t="shared" si="71"/>
        <v>7.1468703508893755E-2</v>
      </c>
      <c r="V185" s="3">
        <f t="shared" si="72"/>
        <v>7.9089130503144381E-2</v>
      </c>
      <c r="W185" s="3">
        <f t="shared" si="73"/>
        <v>9.3539705545309854E-2</v>
      </c>
      <c r="X185" s="3">
        <f t="shared" si="74"/>
        <v>5.1898447736158718E-2</v>
      </c>
      <c r="Y185" s="3">
        <f t="shared" si="75"/>
        <v>0.10050520646696062</v>
      </c>
      <c r="Z185" s="3">
        <f t="shared" si="76"/>
        <v>7.315810436207533E-2</v>
      </c>
      <c r="AA185" s="3">
        <f t="shared" si="77"/>
        <v>0.10609803304607081</v>
      </c>
    </row>
    <row r="186" spans="1:27" x14ac:dyDescent="0.25">
      <c r="A186" s="5">
        <v>2038</v>
      </c>
      <c r="B186" s="3">
        <f t="shared" si="52"/>
        <v>7.9623544725706472E-2</v>
      </c>
      <c r="C186" s="3">
        <f t="shared" si="53"/>
        <v>6.0618677440555248E-2</v>
      </c>
      <c r="D186" s="3">
        <f t="shared" si="54"/>
        <v>6.9149282294282161E-2</v>
      </c>
      <c r="E186" s="3">
        <f t="shared" si="55"/>
        <v>8.1362726476596536E-2</v>
      </c>
      <c r="F186" s="3">
        <f t="shared" si="56"/>
        <v>5.6352345717925564E-2</v>
      </c>
      <c r="G186" s="3">
        <f t="shared" si="57"/>
        <v>8.5319858300636278E-2</v>
      </c>
      <c r="H186" s="3">
        <f t="shared" si="58"/>
        <v>7.7719919741604193E-2</v>
      </c>
      <c r="I186" s="3">
        <f t="shared" si="59"/>
        <v>5.5611771490028786E-2</v>
      </c>
      <c r="J186" s="3">
        <f t="shared" si="60"/>
        <v>7.356430007586115E-2</v>
      </c>
      <c r="K186" s="3">
        <f t="shared" si="61"/>
        <v>7.0751395449948351E-2</v>
      </c>
      <c r="L186" s="3">
        <f t="shared" si="62"/>
        <v>7.7232159707655373E-2</v>
      </c>
      <c r="M186" s="3">
        <f t="shared" si="63"/>
        <v>5.7002250463630451E-2</v>
      </c>
      <c r="N186" s="3">
        <f t="shared" si="64"/>
        <v>8.8148445512224227E-2</v>
      </c>
      <c r="O186" s="3">
        <f t="shared" si="65"/>
        <v>8.5700127569348999E-2</v>
      </c>
      <c r="P186" s="3">
        <f t="shared" si="66"/>
        <v>6.7874264864925898E-2</v>
      </c>
      <c r="Q186" s="3">
        <f t="shared" si="67"/>
        <v>6.2363062299910947E-2</v>
      </c>
      <c r="R186" s="3">
        <f t="shared" si="68"/>
        <v>7.4358857076658874E-2</v>
      </c>
      <c r="S186" s="3">
        <f t="shared" si="69"/>
        <v>8.6595145845889898E-2</v>
      </c>
      <c r="T186" s="3">
        <f t="shared" si="70"/>
        <v>9.7525998958234703E-2</v>
      </c>
      <c r="U186" s="3">
        <f t="shared" si="71"/>
        <v>7.0378740739442502E-2</v>
      </c>
      <c r="V186" s="3">
        <f t="shared" si="72"/>
        <v>7.7889045623733874E-2</v>
      </c>
      <c r="W186" s="3">
        <f t="shared" si="73"/>
        <v>9.2172680570020149E-2</v>
      </c>
      <c r="X186" s="3">
        <f t="shared" si="74"/>
        <v>5.1099719752427844E-2</v>
      </c>
      <c r="Y186" s="3">
        <f t="shared" si="75"/>
        <v>9.9035457931869894E-2</v>
      </c>
      <c r="Z186" s="3">
        <f t="shared" si="76"/>
        <v>7.2078008326610835E-2</v>
      </c>
      <c r="AA186" s="3">
        <f t="shared" si="77"/>
        <v>0.10461617188445874</v>
      </c>
    </row>
    <row r="187" spans="1:27" x14ac:dyDescent="0.25">
      <c r="A187" s="5">
        <v>2039</v>
      </c>
      <c r="B187" s="3">
        <f t="shared" si="52"/>
        <v>7.8420164078300977E-2</v>
      </c>
      <c r="C187" s="3">
        <f t="shared" si="53"/>
        <v>5.9699493967510529E-2</v>
      </c>
      <c r="D187" s="3">
        <f t="shared" si="54"/>
        <v>6.8084324491383824E-2</v>
      </c>
      <c r="E187" s="3">
        <f t="shared" si="55"/>
        <v>8.0129630854067449E-2</v>
      </c>
      <c r="F187" s="3">
        <f t="shared" si="56"/>
        <v>5.5478575974003935E-2</v>
      </c>
      <c r="G187" s="3">
        <f t="shared" si="57"/>
        <v>8.4064053179402604E-2</v>
      </c>
      <c r="H187" s="3">
        <f t="shared" si="58"/>
        <v>7.6527125508155922E-2</v>
      </c>
      <c r="I187" s="3">
        <f t="shared" si="59"/>
        <v>5.4751685514732383E-2</v>
      </c>
      <c r="J187" s="3">
        <f t="shared" si="60"/>
        <v>7.2446992787137052E-2</v>
      </c>
      <c r="K187" s="3">
        <f t="shared" si="61"/>
        <v>6.9663761899291854E-2</v>
      </c>
      <c r="L187" s="3">
        <f t="shared" si="62"/>
        <v>7.6054781993812132E-2</v>
      </c>
      <c r="M187" s="3">
        <f t="shared" si="63"/>
        <v>5.6108852301446514E-2</v>
      </c>
      <c r="N187" s="3">
        <f t="shared" si="64"/>
        <v>8.6833130226008193E-2</v>
      </c>
      <c r="O187" s="3">
        <f t="shared" si="65"/>
        <v>8.4427233149530198E-2</v>
      </c>
      <c r="P187" s="3">
        <f t="shared" si="66"/>
        <v>6.6838685077164894E-2</v>
      </c>
      <c r="Q187" s="3">
        <f t="shared" si="67"/>
        <v>6.1397391982260165E-2</v>
      </c>
      <c r="R187" s="3">
        <f t="shared" si="68"/>
        <v>7.3212798480965804E-2</v>
      </c>
      <c r="S187" s="3">
        <f t="shared" si="69"/>
        <v>8.5276575789238626E-2</v>
      </c>
      <c r="T187" s="3">
        <f t="shared" si="70"/>
        <v>9.6110511893932077E-2</v>
      </c>
      <c r="U187" s="3">
        <f t="shared" si="71"/>
        <v>6.9305276897615231E-2</v>
      </c>
      <c r="V187" s="3">
        <f t="shared" si="72"/>
        <v>7.6707058513920887E-2</v>
      </c>
      <c r="W187" s="3">
        <f t="shared" si="73"/>
        <v>9.0824826568673481E-2</v>
      </c>
      <c r="X187" s="3">
        <f t="shared" si="74"/>
        <v>5.0313475155197178E-2</v>
      </c>
      <c r="Y187" s="3">
        <f t="shared" si="75"/>
        <v>9.7586667441110969E-2</v>
      </c>
      <c r="Z187" s="3">
        <f t="shared" si="76"/>
        <v>7.1013784278725109E-2</v>
      </c>
      <c r="AA187" s="3">
        <f t="shared" si="77"/>
        <v>0.1031540642711329</v>
      </c>
    </row>
    <row r="188" spans="1:27" x14ac:dyDescent="0.25">
      <c r="A188" s="5">
        <v>2040</v>
      </c>
      <c r="B188" s="3">
        <f t="shared" si="52"/>
        <v>7.7232606940557197E-2</v>
      </c>
      <c r="C188" s="3">
        <f t="shared" si="53"/>
        <v>5.8792553895312509E-2</v>
      </c>
      <c r="D188" s="3">
        <f t="shared" si="54"/>
        <v>6.7033949150173022E-2</v>
      </c>
      <c r="E188" s="3">
        <f t="shared" si="55"/>
        <v>7.8912846020196145E-2</v>
      </c>
      <c r="F188" s="3">
        <f t="shared" si="56"/>
        <v>5.4617027982955403E-2</v>
      </c>
      <c r="G188" s="3">
        <f t="shared" si="57"/>
        <v>8.282404068933219E-2</v>
      </c>
      <c r="H188" s="3">
        <f t="shared" si="58"/>
        <v>7.5350490525483801E-2</v>
      </c>
      <c r="I188" s="3">
        <f t="shared" si="59"/>
        <v>5.3903571321811207E-2</v>
      </c>
      <c r="J188" s="3">
        <f t="shared" si="60"/>
        <v>7.1344526122711874E-2</v>
      </c>
      <c r="K188" s="3">
        <f t="shared" si="61"/>
        <v>6.8590917988977207E-2</v>
      </c>
      <c r="L188" s="3">
        <f t="shared" si="62"/>
        <v>7.4892971637839353E-2</v>
      </c>
      <c r="M188" s="3">
        <f t="shared" si="63"/>
        <v>5.5228296303987054E-2</v>
      </c>
      <c r="N188" s="3">
        <f t="shared" si="64"/>
        <v>8.553440305574303E-2</v>
      </c>
      <c r="O188" s="3">
        <f t="shared" si="65"/>
        <v>8.3170687832351278E-2</v>
      </c>
      <c r="P188" s="3">
        <f t="shared" si="66"/>
        <v>6.5817031168350096E-2</v>
      </c>
      <c r="Q188" s="3">
        <f t="shared" si="67"/>
        <v>6.0445203300476064E-2</v>
      </c>
      <c r="R188" s="3">
        <f t="shared" si="68"/>
        <v>7.2082278149578488E-2</v>
      </c>
      <c r="S188" s="3">
        <f t="shared" si="69"/>
        <v>8.3975119819394817E-2</v>
      </c>
      <c r="T188" s="3">
        <f t="shared" si="70"/>
        <v>9.471215711565277E-2</v>
      </c>
      <c r="U188" s="3">
        <f t="shared" si="71"/>
        <v>6.824627009932098E-2</v>
      </c>
      <c r="V188" s="3">
        <f t="shared" si="72"/>
        <v>7.5540916339315672E-2</v>
      </c>
      <c r="W188" s="3">
        <f t="shared" si="73"/>
        <v>8.9493789211136515E-2</v>
      </c>
      <c r="X188" s="3">
        <f t="shared" si="74"/>
        <v>4.9538169177575399E-2</v>
      </c>
      <c r="Y188" s="3">
        <f t="shared" si="75"/>
        <v>9.6156207941773181E-2</v>
      </c>
      <c r="Z188" s="3">
        <f t="shared" si="76"/>
        <v>6.9963466421791451E-2</v>
      </c>
      <c r="AA188" s="3">
        <f t="shared" si="77"/>
        <v>0.10170912240500776</v>
      </c>
    </row>
    <row r="189" spans="1:27" x14ac:dyDescent="0.25">
      <c r="A189" s="5">
        <v>2041</v>
      </c>
      <c r="B189" s="3">
        <f t="shared" si="52"/>
        <v>7.6249331860072558E-2</v>
      </c>
      <c r="C189" s="3">
        <f t="shared" si="53"/>
        <v>5.8043501471000014E-2</v>
      </c>
      <c r="D189" s="3">
        <f t="shared" si="54"/>
        <v>6.6171080483708553E-2</v>
      </c>
      <c r="E189" s="3">
        <f t="shared" si="55"/>
        <v>7.7907068422261139E-2</v>
      </c>
      <c r="F189" s="3">
        <f t="shared" si="56"/>
        <v>5.3912924925977927E-2</v>
      </c>
      <c r="G189" s="3">
        <f t="shared" si="57"/>
        <v>8.1787688827385269E-2</v>
      </c>
      <c r="H189" s="3">
        <f t="shared" si="58"/>
        <v>7.4382200615986063E-2</v>
      </c>
      <c r="I189" s="3">
        <f t="shared" si="59"/>
        <v>5.3209979709893447E-2</v>
      </c>
      <c r="J189" s="3">
        <f t="shared" si="60"/>
        <v>7.0433478659022497E-2</v>
      </c>
      <c r="K189" s="3">
        <f t="shared" si="61"/>
        <v>6.7708894438245543E-2</v>
      </c>
      <c r="L189" s="3">
        <f t="shared" si="62"/>
        <v>7.3932019875319679E-2</v>
      </c>
      <c r="M189" s="3">
        <f t="shared" si="63"/>
        <v>5.4512883603173717E-2</v>
      </c>
      <c r="N189" s="3">
        <f t="shared" si="64"/>
        <v>8.4450289413275606E-2</v>
      </c>
      <c r="O189" s="3">
        <f t="shared" si="65"/>
        <v>8.2124137655746735E-2</v>
      </c>
      <c r="P189" s="3">
        <f t="shared" si="66"/>
        <v>6.4974676208737064E-2</v>
      </c>
      <c r="Q189" s="3">
        <f t="shared" si="67"/>
        <v>5.9666446234376953E-2</v>
      </c>
      <c r="R189" s="3">
        <f t="shared" si="68"/>
        <v>7.1152014220441026E-2</v>
      </c>
      <c r="S189" s="3">
        <f t="shared" si="69"/>
        <v>8.2894306627617334E-2</v>
      </c>
      <c r="T189" s="3">
        <f t="shared" si="70"/>
        <v>9.3534469532412109E-2</v>
      </c>
      <c r="U189" s="3">
        <f t="shared" si="71"/>
        <v>6.7373515901102826E-2</v>
      </c>
      <c r="V189" s="3">
        <f t="shared" si="72"/>
        <v>7.4578805865940581E-2</v>
      </c>
      <c r="W189" s="3">
        <f t="shared" si="73"/>
        <v>8.8379266142649293E-2</v>
      </c>
      <c r="X189" s="3">
        <f t="shared" si="74"/>
        <v>4.8903770990716862E-2</v>
      </c>
      <c r="Y189" s="3">
        <f t="shared" si="75"/>
        <v>9.4962212393872675E-2</v>
      </c>
      <c r="Z189" s="3">
        <f t="shared" si="76"/>
        <v>6.9092254479737644E-2</v>
      </c>
      <c r="AA189" s="3">
        <f t="shared" si="77"/>
        <v>0.10048655891216604</v>
      </c>
    </row>
    <row r="190" spans="1:27" x14ac:dyDescent="0.25">
      <c r="A190" s="5">
        <v>2042</v>
      </c>
      <c r="B190" s="3">
        <f t="shared" si="52"/>
        <v>7.5270656000389263E-2</v>
      </c>
      <c r="C190" s="3">
        <f t="shared" si="53"/>
        <v>5.7298013476182498E-2</v>
      </c>
      <c r="D190" s="3">
        <f t="shared" si="54"/>
        <v>6.5312467642972633E-2</v>
      </c>
      <c r="E190" s="3">
        <f t="shared" si="55"/>
        <v>7.6906020953036905E-2</v>
      </c>
      <c r="F190" s="3">
        <f t="shared" si="56"/>
        <v>5.3212313798392759E-2</v>
      </c>
      <c r="G190" s="3">
        <f t="shared" si="57"/>
        <v>8.0755920605640227E-2</v>
      </c>
      <c r="H190" s="3">
        <f t="shared" si="58"/>
        <v>7.3418626217390981E-2</v>
      </c>
      <c r="I190" s="3">
        <f t="shared" si="59"/>
        <v>5.2519870456056522E-2</v>
      </c>
      <c r="J190" s="3">
        <f t="shared" si="60"/>
        <v>6.9526762669410783E-2</v>
      </c>
      <c r="K190" s="3">
        <f t="shared" si="61"/>
        <v>6.6831154783337024E-2</v>
      </c>
      <c r="L190" s="3">
        <f t="shared" si="62"/>
        <v>7.2975595950021691E-2</v>
      </c>
      <c r="M190" s="3">
        <f t="shared" si="63"/>
        <v>5.3801196287082256E-2</v>
      </c>
      <c r="N190" s="3">
        <f t="shared" si="64"/>
        <v>8.3370953453973745E-2</v>
      </c>
      <c r="O190" s="3">
        <f t="shared" si="65"/>
        <v>8.1082310553238168E-2</v>
      </c>
      <c r="P190" s="3">
        <f t="shared" si="66"/>
        <v>6.4136360883378568E-2</v>
      </c>
      <c r="Q190" s="3">
        <f t="shared" si="67"/>
        <v>5.8891637361638799E-2</v>
      </c>
      <c r="R190" s="3">
        <f t="shared" si="68"/>
        <v>7.0226263220867502E-2</v>
      </c>
      <c r="S190" s="3">
        <f t="shared" si="69"/>
        <v>8.181845183222311E-2</v>
      </c>
      <c r="T190" s="3">
        <f t="shared" si="70"/>
        <v>9.2361766648527868E-2</v>
      </c>
      <c r="U190" s="3">
        <f t="shared" si="71"/>
        <v>6.6504946304848891E-2</v>
      </c>
      <c r="V190" s="3">
        <f t="shared" si="72"/>
        <v>7.3621276155824603E-2</v>
      </c>
      <c r="W190" s="3">
        <f t="shared" si="73"/>
        <v>8.7269619900866888E-2</v>
      </c>
      <c r="X190" s="3">
        <f t="shared" si="74"/>
        <v>4.8272545838554032E-2</v>
      </c>
      <c r="Y190" s="3">
        <f t="shared" si="75"/>
        <v>9.3773529330747077E-2</v>
      </c>
      <c r="Z190" s="3">
        <f t="shared" si="76"/>
        <v>6.8225083341861004E-2</v>
      </c>
      <c r="AA190" s="3">
        <f t="shared" si="77"/>
        <v>9.9268998501423025E-2</v>
      </c>
    </row>
    <row r="191" spans="1:27" x14ac:dyDescent="0.25">
      <c r="A191" s="5">
        <v>2043</v>
      </c>
      <c r="B191" s="3">
        <f t="shared" si="52"/>
        <v>7.4297537532507563E-2</v>
      </c>
      <c r="C191" s="3">
        <f t="shared" si="53"/>
        <v>5.6556802796758947E-2</v>
      </c>
      <c r="D191" s="3">
        <f t="shared" si="54"/>
        <v>6.4458924241707488E-2</v>
      </c>
      <c r="E191" s="3">
        <f t="shared" si="55"/>
        <v>7.5910736629138414E-2</v>
      </c>
      <c r="F191" s="3">
        <f t="shared" si="56"/>
        <v>5.2516016230645154E-2</v>
      </c>
      <c r="G191" s="3">
        <f t="shared" si="57"/>
        <v>7.9729685419506355E-2</v>
      </c>
      <c r="H191" s="3">
        <f t="shared" si="58"/>
        <v>7.2460687429386869E-2</v>
      </c>
      <c r="I191" s="3">
        <f t="shared" si="59"/>
        <v>5.1833940031916617E-2</v>
      </c>
      <c r="J191" s="3">
        <f t="shared" si="60"/>
        <v>6.8625212495194987E-2</v>
      </c>
      <c r="K191" s="3">
        <f t="shared" si="61"/>
        <v>6.5958600002341453E-2</v>
      </c>
      <c r="L191" s="3">
        <f t="shared" si="62"/>
        <v>7.2024586757896053E-2</v>
      </c>
      <c r="M191" s="3">
        <f t="shared" si="63"/>
        <v>5.3093997943885481E-2</v>
      </c>
      <c r="N191" s="3">
        <f t="shared" si="64"/>
        <v>8.2297465378866563E-2</v>
      </c>
      <c r="O191" s="3">
        <f t="shared" si="65"/>
        <v>8.0046192661175256E-2</v>
      </c>
      <c r="P191" s="3">
        <f t="shared" si="66"/>
        <v>6.3302910493896455E-2</v>
      </c>
      <c r="Q191" s="3">
        <f t="shared" si="67"/>
        <v>5.8121547061453983E-2</v>
      </c>
      <c r="R191" s="3">
        <f t="shared" si="68"/>
        <v>6.9305940374492683E-2</v>
      </c>
      <c r="S191" s="3">
        <f t="shared" si="69"/>
        <v>8.0748586967211503E-2</v>
      </c>
      <c r="T191" s="3">
        <f t="shared" si="70"/>
        <v>9.1195032837402365E-2</v>
      </c>
      <c r="U191" s="3">
        <f t="shared" si="71"/>
        <v>6.5641443606154051E-2</v>
      </c>
      <c r="V191" s="3">
        <f t="shared" si="72"/>
        <v>7.2669303437203306E-2</v>
      </c>
      <c r="W191" s="3">
        <f t="shared" si="73"/>
        <v>8.6165842667774079E-2</v>
      </c>
      <c r="X191" s="3">
        <f t="shared" si="74"/>
        <v>4.7645161728391262E-2</v>
      </c>
      <c r="Y191" s="3">
        <f t="shared" si="75"/>
        <v>9.2591267952514239E-2</v>
      </c>
      <c r="Z191" s="3">
        <f t="shared" si="76"/>
        <v>6.736275388826872E-2</v>
      </c>
      <c r="AA191" s="3">
        <f t="shared" si="77"/>
        <v>9.8057476293212917E-2</v>
      </c>
    </row>
    <row r="192" spans="1:27" x14ac:dyDescent="0.25">
      <c r="A192" s="5">
        <v>2044</v>
      </c>
      <c r="B192" s="3">
        <f t="shared" si="52"/>
        <v>7.3329812198541705E-2</v>
      </c>
      <c r="C192" s="3">
        <f t="shared" si="53"/>
        <v>5.581977824964926E-2</v>
      </c>
      <c r="D192" s="3">
        <f t="shared" si="54"/>
        <v>6.3610387694240655E-2</v>
      </c>
      <c r="E192" s="3">
        <f t="shared" si="55"/>
        <v>7.4921052342679109E-2</v>
      </c>
      <c r="F192" s="3">
        <f t="shared" si="56"/>
        <v>5.1823861049725695E-2</v>
      </c>
      <c r="G192" s="3">
        <f t="shared" si="57"/>
        <v>7.8708840349244621E-2</v>
      </c>
      <c r="H192" s="3">
        <f t="shared" si="58"/>
        <v>7.1508269239512687E-2</v>
      </c>
      <c r="I192" s="3">
        <f t="shared" si="59"/>
        <v>5.1152113143244943E-2</v>
      </c>
      <c r="J192" s="3">
        <f t="shared" si="60"/>
        <v>6.7728757128603351E-2</v>
      </c>
      <c r="K192" s="3">
        <f t="shared" si="61"/>
        <v>6.5091111098152632E-2</v>
      </c>
      <c r="L192" s="3">
        <f t="shared" si="62"/>
        <v>7.1078945620208486E-2</v>
      </c>
      <c r="M192" s="3">
        <f t="shared" si="63"/>
        <v>5.2391172878405688E-2</v>
      </c>
      <c r="N192" s="3">
        <f t="shared" si="64"/>
        <v>8.1229672302092742E-2</v>
      </c>
      <c r="O192" s="3">
        <f t="shared" si="65"/>
        <v>7.9015628273818597E-2</v>
      </c>
      <c r="P192" s="3">
        <f t="shared" si="66"/>
        <v>6.2474220791664821E-2</v>
      </c>
      <c r="Q192" s="3">
        <f t="shared" si="67"/>
        <v>5.7356030887723931E-2</v>
      </c>
      <c r="R192" s="3">
        <f t="shared" si="68"/>
        <v>6.8390930384654047E-2</v>
      </c>
      <c r="S192" s="3">
        <f t="shared" si="69"/>
        <v>7.9684571368855303E-2</v>
      </c>
      <c r="T192" s="3">
        <f t="shared" si="70"/>
        <v>9.0034142434345932E-2</v>
      </c>
      <c r="U192" s="3">
        <f t="shared" si="71"/>
        <v>6.4782869158567666E-2</v>
      </c>
      <c r="V192" s="3">
        <f t="shared" si="72"/>
        <v>7.1722737521117366E-2</v>
      </c>
      <c r="W192" s="3">
        <f t="shared" si="73"/>
        <v>8.5067799910220357E-2</v>
      </c>
      <c r="X192" s="3">
        <f t="shared" si="74"/>
        <v>4.7021493408859E-2</v>
      </c>
      <c r="Y192" s="3">
        <f t="shared" si="75"/>
        <v>9.1415253122313453E-2</v>
      </c>
      <c r="Z192" s="3">
        <f t="shared" si="76"/>
        <v>6.6505156908037072E-2</v>
      </c>
      <c r="AA192" s="3">
        <f t="shared" si="77"/>
        <v>9.6851819767463349E-2</v>
      </c>
    </row>
    <row r="193" spans="1:27" x14ac:dyDescent="0.25">
      <c r="A193" s="5">
        <v>2045</v>
      </c>
      <c r="B193" s="3">
        <f t="shared" si="52"/>
        <v>7.2367397869548822E-2</v>
      </c>
      <c r="C193" s="3">
        <f t="shared" si="53"/>
        <v>5.5086848651773337E-2</v>
      </c>
      <c r="D193" s="3">
        <f t="shared" si="54"/>
        <v>6.2766670243554673E-2</v>
      </c>
      <c r="E193" s="3">
        <f t="shared" si="55"/>
        <v>7.3936804985772403E-2</v>
      </c>
      <c r="F193" s="3">
        <f t="shared" si="56"/>
        <v>5.1135814021032476E-2</v>
      </c>
      <c r="G193" s="3">
        <f t="shared" si="57"/>
        <v>7.7693283309327149E-2</v>
      </c>
      <c r="H193" s="3">
        <f t="shared" si="58"/>
        <v>7.0561275804050902E-2</v>
      </c>
      <c r="I193" s="3">
        <f t="shared" si="59"/>
        <v>5.0474295672255531E-2</v>
      </c>
      <c r="J193" s="3">
        <f t="shared" si="60"/>
        <v>6.6837272306035256E-2</v>
      </c>
      <c r="K193" s="3">
        <f t="shared" si="61"/>
        <v>6.4228569073664352E-2</v>
      </c>
      <c r="L193" s="3">
        <f t="shared" si="62"/>
        <v>7.0138485822022048E-2</v>
      </c>
      <c r="M193" s="3">
        <f t="shared" si="63"/>
        <v>5.1692628534500719E-2</v>
      </c>
      <c r="N193" s="3">
        <f t="shared" si="64"/>
        <v>8.0167421337790992E-2</v>
      </c>
      <c r="O193" s="3">
        <f t="shared" si="65"/>
        <v>7.7990513587341895E-2</v>
      </c>
      <c r="P193" s="3">
        <f t="shared" si="66"/>
        <v>6.1650178840672247E-2</v>
      </c>
      <c r="Q193" s="3">
        <f t="shared" si="67"/>
        <v>5.6595040691749129E-2</v>
      </c>
      <c r="R193" s="3">
        <f t="shared" si="68"/>
        <v>6.7481120423365029E-2</v>
      </c>
      <c r="S193" s="3">
        <f t="shared" si="69"/>
        <v>7.8626287817381887E-2</v>
      </c>
      <c r="T193" s="3">
        <f t="shared" si="70"/>
        <v>8.8878990718783857E-2</v>
      </c>
      <c r="U193" s="3">
        <f t="shared" si="71"/>
        <v>6.3929134732530257E-2</v>
      </c>
      <c r="V193" s="3">
        <f t="shared" si="72"/>
        <v>7.078146576584729E-2</v>
      </c>
      <c r="W193" s="3">
        <f t="shared" si="73"/>
        <v>8.3975390728342883E-2</v>
      </c>
      <c r="X193" s="3">
        <f t="shared" si="74"/>
        <v>4.6401457379044185E-2</v>
      </c>
      <c r="Y193" s="3">
        <f t="shared" si="75"/>
        <v>9.0245397271714337E-2</v>
      </c>
      <c r="Z193" s="3">
        <f t="shared" si="76"/>
        <v>6.5652255997524847E-2</v>
      </c>
      <c r="AA193" s="3">
        <f t="shared" si="77"/>
        <v>9.5652028924174307E-2</v>
      </c>
    </row>
    <row r="194" spans="1:27" x14ac:dyDescent="0.25">
      <c r="A194" s="5">
        <v>2046</v>
      </c>
      <c r="B194" s="3">
        <f t="shared" si="52"/>
        <v>7.1410185040271731E-2</v>
      </c>
      <c r="C194" s="3">
        <f t="shared" si="53"/>
        <v>5.4357939398792909E-2</v>
      </c>
      <c r="D194" s="3">
        <f t="shared" si="54"/>
        <v>6.1927753113947819E-2</v>
      </c>
      <c r="E194" s="3">
        <f t="shared" si="55"/>
        <v>7.2957940189122758E-2</v>
      </c>
      <c r="F194" s="3">
        <f t="shared" si="56"/>
        <v>5.0451772440759858E-2</v>
      </c>
      <c r="G194" s="3">
        <f t="shared" si="57"/>
        <v>7.6682912214226059E-2</v>
      </c>
      <c r="H194" s="3">
        <f t="shared" si="58"/>
        <v>6.9619572941796964E-2</v>
      </c>
      <c r="I194" s="3">
        <f t="shared" si="59"/>
        <v>4.9800412324719615E-2</v>
      </c>
      <c r="J194" s="3">
        <f t="shared" si="60"/>
        <v>6.5950651515833084E-2</v>
      </c>
      <c r="K194" s="3">
        <f t="shared" si="61"/>
        <v>6.3370888930943628E-2</v>
      </c>
      <c r="L194" s="3">
        <f t="shared" si="62"/>
        <v>6.9203160684602472E-2</v>
      </c>
      <c r="M194" s="3">
        <f t="shared" si="63"/>
        <v>5.0998295495063961E-2</v>
      </c>
      <c r="N194" s="3">
        <f t="shared" si="64"/>
        <v>7.9110674264495986E-2</v>
      </c>
      <c r="O194" s="3">
        <f t="shared" si="65"/>
        <v>7.6970744797918864E-2</v>
      </c>
      <c r="P194" s="3">
        <f t="shared" si="66"/>
        <v>6.0830697767063797E-2</v>
      </c>
      <c r="Q194" s="3">
        <f t="shared" si="67"/>
        <v>5.5838432027431002E-2</v>
      </c>
      <c r="R194" s="3">
        <f t="shared" si="68"/>
        <v>6.6576400093335444E-2</v>
      </c>
      <c r="S194" s="3">
        <f t="shared" si="69"/>
        <v>7.7573607371041325E-2</v>
      </c>
      <c r="T194" s="3">
        <f t="shared" si="70"/>
        <v>8.7729452026026486E-2</v>
      </c>
      <c r="U194" s="3">
        <f t="shared" si="71"/>
        <v>6.3080139494259557E-2</v>
      </c>
      <c r="V194" s="3">
        <f t="shared" si="72"/>
        <v>6.9845375529673598E-2</v>
      </c>
      <c r="W194" s="3">
        <f t="shared" si="73"/>
        <v>8.288848058899119E-2</v>
      </c>
      <c r="X194" s="3">
        <f t="shared" si="74"/>
        <v>4.5785053638946818E-2</v>
      </c>
      <c r="Y194" s="3">
        <f t="shared" si="75"/>
        <v>8.9081554453332989E-2</v>
      </c>
      <c r="Z194" s="3">
        <f t="shared" si="76"/>
        <v>6.4803869138525858E-2</v>
      </c>
      <c r="AA194" s="3">
        <f t="shared" si="77"/>
        <v>9.4457758723201085E-2</v>
      </c>
    </row>
    <row r="195" spans="1:27" x14ac:dyDescent="0.25">
      <c r="A195" s="5">
        <v>2047</v>
      </c>
      <c r="B195" s="3">
        <f t="shared" si="52"/>
        <v>7.0458036829138967E-2</v>
      </c>
      <c r="C195" s="3">
        <f t="shared" si="53"/>
        <v>5.363295101825695E-2</v>
      </c>
      <c r="D195" s="3">
        <f t="shared" si="54"/>
        <v>6.1093492358373379E-2</v>
      </c>
      <c r="E195" s="3">
        <f t="shared" si="55"/>
        <v>7.198434921413914E-2</v>
      </c>
      <c r="F195" s="3">
        <f t="shared" si="56"/>
        <v>4.9771633605102172E-2</v>
      </c>
      <c r="G195" s="3">
        <f t="shared" si="57"/>
        <v>7.5677594352755104E-2</v>
      </c>
      <c r="H195" s="3">
        <f t="shared" si="58"/>
        <v>6.8683064809033342E-2</v>
      </c>
      <c r="I195" s="3">
        <f t="shared" si="59"/>
        <v>4.9130368982851225E-2</v>
      </c>
      <c r="J195" s="3">
        <f t="shared" si="60"/>
        <v>6.5068788246339174E-2</v>
      </c>
      <c r="K195" s="3">
        <f t="shared" si="61"/>
        <v>6.2517934673297651E-2</v>
      </c>
      <c r="L195" s="3">
        <f t="shared" si="62"/>
        <v>6.8272806832379906E-2</v>
      </c>
      <c r="M195" s="3">
        <f t="shared" si="63"/>
        <v>5.0308058064917706E-2</v>
      </c>
      <c r="N195" s="3">
        <f t="shared" si="64"/>
        <v>7.8059239974881095E-2</v>
      </c>
      <c r="O195" s="3">
        <f t="shared" si="65"/>
        <v>7.5956218101723219E-2</v>
      </c>
      <c r="P195" s="3">
        <f t="shared" si="66"/>
        <v>6.0015673322213546E-2</v>
      </c>
      <c r="Q195" s="3">
        <f t="shared" si="67"/>
        <v>5.5086156746070015E-2</v>
      </c>
      <c r="R195" s="3">
        <f t="shared" si="68"/>
        <v>6.5676661333022301E-2</v>
      </c>
      <c r="S195" s="3">
        <f t="shared" si="69"/>
        <v>7.6526424532038242E-2</v>
      </c>
      <c r="T195" s="3">
        <f t="shared" si="70"/>
        <v>8.6585400691384179E-2</v>
      </c>
      <c r="U195" s="3">
        <f t="shared" si="71"/>
        <v>6.22357700057505E-2</v>
      </c>
      <c r="V195" s="3">
        <f t="shared" si="72"/>
        <v>6.891435417087681E-2</v>
      </c>
      <c r="W195" s="3">
        <f t="shared" si="73"/>
        <v>8.1806968592302395E-2</v>
      </c>
      <c r="X195" s="3">
        <f t="shared" si="74"/>
        <v>4.5172115186740823E-2</v>
      </c>
      <c r="Y195" s="3">
        <f t="shared" si="75"/>
        <v>8.7923578719785483E-2</v>
      </c>
      <c r="Z195" s="3">
        <f t="shared" si="76"/>
        <v>6.3959959927398849E-2</v>
      </c>
      <c r="AA195" s="3">
        <f t="shared" si="77"/>
        <v>9.326909542457984E-2</v>
      </c>
    </row>
    <row r="196" spans="1:27" x14ac:dyDescent="0.25">
      <c r="A196" s="5">
        <v>2048</v>
      </c>
      <c r="B196" s="3">
        <f t="shared" si="52"/>
        <v>6.9510871107207634E-2</v>
      </c>
      <c r="C196" s="3">
        <f t="shared" si="53"/>
        <v>5.2911817195198114E-2</v>
      </c>
      <c r="D196" s="3">
        <f t="shared" si="54"/>
        <v>6.0263800356889892E-2</v>
      </c>
      <c r="E196" s="3">
        <f t="shared" si="55"/>
        <v>7.1015868952934963E-2</v>
      </c>
      <c r="F196" s="3">
        <f t="shared" si="56"/>
        <v>4.9095363279457543E-2</v>
      </c>
      <c r="G196" s="3">
        <f t="shared" si="57"/>
        <v>7.4677237847939185E-2</v>
      </c>
      <c r="H196" s="3">
        <f t="shared" si="58"/>
        <v>6.7751617224555499E-2</v>
      </c>
      <c r="I196" s="3">
        <f t="shared" si="59"/>
        <v>4.8464090352421579E-2</v>
      </c>
      <c r="J196" s="3">
        <f t="shared" si="60"/>
        <v>6.4191575985895866E-2</v>
      </c>
      <c r="K196" s="3">
        <f t="shared" si="61"/>
        <v>6.1669638302380023E-2</v>
      </c>
      <c r="L196" s="3">
        <f t="shared" si="62"/>
        <v>6.7347354247252994E-2</v>
      </c>
      <c r="M196" s="3">
        <f t="shared" si="63"/>
        <v>4.9621846826955349E-2</v>
      </c>
      <c r="N196" s="3">
        <f t="shared" si="64"/>
        <v>7.7013003804550353E-2</v>
      </c>
      <c r="O196" s="3">
        <f t="shared" si="65"/>
        <v>7.4946829694928691E-2</v>
      </c>
      <c r="P196" s="3">
        <f t="shared" si="66"/>
        <v>5.9205018632266564E-2</v>
      </c>
      <c r="Q196" s="3">
        <f t="shared" si="67"/>
        <v>5.4338070401567615E-2</v>
      </c>
      <c r="R196" s="3">
        <f t="shared" si="68"/>
        <v>6.4781798416629927E-2</v>
      </c>
      <c r="S196" s="3">
        <f t="shared" si="69"/>
        <v>7.5484598636645417E-2</v>
      </c>
      <c r="T196" s="3">
        <f t="shared" si="70"/>
        <v>8.544671105016724E-2</v>
      </c>
      <c r="U196" s="3">
        <f t="shared" si="71"/>
        <v>6.1395938037443615E-2</v>
      </c>
      <c r="V196" s="3">
        <f t="shared" si="72"/>
        <v>6.7988289047737432E-2</v>
      </c>
      <c r="W196" s="3">
        <f t="shared" si="73"/>
        <v>8.0730703388482219E-2</v>
      </c>
      <c r="X196" s="3">
        <f t="shared" si="74"/>
        <v>4.4562642022426185E-2</v>
      </c>
      <c r="Y196" s="3">
        <f t="shared" si="75"/>
        <v>8.6771353313164656E-2</v>
      </c>
      <c r="Z196" s="3">
        <f t="shared" si="76"/>
        <v>6.3120419153220142E-2</v>
      </c>
      <c r="AA196" s="3">
        <f t="shared" si="77"/>
        <v>9.2085866508238218E-2</v>
      </c>
    </row>
    <row r="197" spans="1:27" x14ac:dyDescent="0.25">
      <c r="A197" s="5">
        <v>2049</v>
      </c>
      <c r="B197" s="3">
        <f t="shared" si="52"/>
        <v>6.8568578369220576E-2</v>
      </c>
      <c r="C197" s="3">
        <f t="shared" si="53"/>
        <v>5.2194438457165378E-2</v>
      </c>
      <c r="D197" s="3">
        <f t="shared" si="54"/>
        <v>5.9438576972421386E-2</v>
      </c>
      <c r="E197" s="3">
        <f t="shared" si="55"/>
        <v>7.0052445036214689E-2</v>
      </c>
      <c r="F197" s="3">
        <f t="shared" si="56"/>
        <v>4.8422790290816538E-2</v>
      </c>
      <c r="G197" s="3">
        <f t="shared" si="57"/>
        <v>7.368174061425041E-2</v>
      </c>
      <c r="H197" s="3">
        <f t="shared" si="58"/>
        <v>6.682513434464589E-2</v>
      </c>
      <c r="I197" s="3">
        <f t="shared" si="59"/>
        <v>4.7801482315644718E-2</v>
      </c>
      <c r="J197" s="3">
        <f t="shared" si="60"/>
        <v>6.3318943726731414E-2</v>
      </c>
      <c r="K197" s="3">
        <f t="shared" si="61"/>
        <v>6.0825897820671153E-2</v>
      </c>
      <c r="L197" s="3">
        <f t="shared" si="62"/>
        <v>6.6426686232386123E-2</v>
      </c>
      <c r="M197" s="3">
        <f t="shared" si="63"/>
        <v>4.8939569225034715E-2</v>
      </c>
      <c r="N197" s="3">
        <f t="shared" si="64"/>
        <v>7.5971889310573124E-2</v>
      </c>
      <c r="O197" s="3">
        <f t="shared" si="65"/>
        <v>7.3942371969882681E-2</v>
      </c>
      <c r="P197" s="3">
        <f t="shared" si="66"/>
        <v>5.8398638135982416E-2</v>
      </c>
      <c r="Q197" s="3">
        <f t="shared" si="67"/>
        <v>5.3594124845224259E-2</v>
      </c>
      <c r="R197" s="3">
        <f t="shared" si="68"/>
        <v>6.3891707868655695E-2</v>
      </c>
      <c r="S197" s="3">
        <f t="shared" si="69"/>
        <v>7.444804763102203E-2</v>
      </c>
      <c r="T197" s="3">
        <f t="shared" si="70"/>
        <v>8.4313299325915927E-2</v>
      </c>
      <c r="U197" s="3">
        <f t="shared" si="71"/>
        <v>6.0560542755556626E-2</v>
      </c>
      <c r="V197" s="3">
        <f t="shared" si="72"/>
        <v>6.7067105065775817E-2</v>
      </c>
      <c r="W197" s="3">
        <f t="shared" si="73"/>
        <v>7.9659617710955435E-2</v>
      </c>
      <c r="X197" s="3">
        <f t="shared" si="74"/>
        <v>4.3956508894633345E-2</v>
      </c>
      <c r="Y197" s="3">
        <f t="shared" si="75"/>
        <v>8.5624790665040182E-2</v>
      </c>
      <c r="Z197" s="3">
        <f t="shared" si="76"/>
        <v>6.2285137605066015E-2</v>
      </c>
      <c r="AA197" s="3">
        <f t="shared" si="77"/>
        <v>9.0907899454103838E-2</v>
      </c>
    </row>
    <row r="198" spans="1:27" x14ac:dyDescent="0.25">
      <c r="A198" s="5">
        <v>2050</v>
      </c>
      <c r="B198" s="3">
        <f t="shared" si="52"/>
        <v>6.7617689468545308E-2</v>
      </c>
      <c r="C198" s="3">
        <f t="shared" si="53"/>
        <v>5.1470419933026895E-2</v>
      </c>
      <c r="D198" s="3">
        <f t="shared" si="54"/>
        <v>5.8605461534653305E-2</v>
      </c>
      <c r="E198" s="3">
        <f t="shared" si="55"/>
        <v>6.9080104555028166E-2</v>
      </c>
      <c r="F198" s="3">
        <f t="shared" si="56"/>
        <v>4.7743644258613535E-2</v>
      </c>
      <c r="G198" s="3">
        <f t="shared" si="57"/>
        <v>7.2677678404772392E-2</v>
      </c>
      <c r="H198" s="3">
        <f t="shared" si="58"/>
        <v>6.5889891348953705E-2</v>
      </c>
      <c r="I198" s="3">
        <f t="shared" si="59"/>
        <v>4.7132398975193203E-2</v>
      </c>
      <c r="J198" s="3">
        <f t="shared" si="60"/>
        <v>6.2438252085471629E-2</v>
      </c>
      <c r="K198" s="3">
        <f t="shared" si="61"/>
        <v>5.9974116534500563E-2</v>
      </c>
      <c r="L198" s="3">
        <f t="shared" si="62"/>
        <v>6.5497569366621045E-2</v>
      </c>
      <c r="M198" s="3">
        <f t="shared" si="63"/>
        <v>4.8250373051487744E-2</v>
      </c>
      <c r="N198" s="3">
        <f t="shared" si="64"/>
        <v>7.4921792772244603E-2</v>
      </c>
      <c r="O198" s="3">
        <f t="shared" si="65"/>
        <v>7.2929142821515608E-2</v>
      </c>
      <c r="P198" s="3">
        <f t="shared" si="66"/>
        <v>5.7584716989089853E-2</v>
      </c>
      <c r="Q198" s="3">
        <f t="shared" si="67"/>
        <v>5.2842908835252805E-2</v>
      </c>
      <c r="R198" s="3">
        <f t="shared" si="68"/>
        <v>6.2993197369584697E-2</v>
      </c>
      <c r="S198" s="3">
        <f t="shared" si="69"/>
        <v>7.3402201097427192E-2</v>
      </c>
      <c r="T198" s="3">
        <f t="shared" si="70"/>
        <v>8.3170609358744901E-2</v>
      </c>
      <c r="U198" s="3">
        <f t="shared" si="71"/>
        <v>5.9717320251320899E-2</v>
      </c>
      <c r="V198" s="3">
        <f t="shared" si="72"/>
        <v>6.6137360313133206E-2</v>
      </c>
      <c r="W198" s="3">
        <f t="shared" si="73"/>
        <v>7.8579434229127609E-2</v>
      </c>
      <c r="X198" s="3">
        <f t="shared" si="74"/>
        <v>4.3344447202014316E-2</v>
      </c>
      <c r="Y198" s="3">
        <f t="shared" si="75"/>
        <v>8.4468245215855151E-2</v>
      </c>
      <c r="Z198" s="3">
        <f t="shared" si="76"/>
        <v>6.1442320503176086E-2</v>
      </c>
      <c r="AA198" s="3">
        <f t="shared" si="77"/>
        <v>8.9720530056025372E-2</v>
      </c>
    </row>
    <row r="200" spans="1:27" x14ac:dyDescent="0.25">
      <c r="A200" s="6"/>
    </row>
    <row r="201" spans="1:27" ht="15.75" x14ac:dyDescent="0.25">
      <c r="A201" s="4"/>
      <c r="B201" s="5" t="s">
        <v>0</v>
      </c>
      <c r="C201" s="5" t="s">
        <v>1</v>
      </c>
      <c r="D201" s="5" t="s">
        <v>2</v>
      </c>
      <c r="E201" s="5" t="s">
        <v>3</v>
      </c>
      <c r="F201" s="5" t="s">
        <v>4</v>
      </c>
      <c r="G201" s="5" t="s">
        <v>5</v>
      </c>
      <c r="H201" s="5" t="s">
        <v>6</v>
      </c>
      <c r="I201" s="5" t="s">
        <v>7</v>
      </c>
      <c r="J201" s="5" t="s">
        <v>8</v>
      </c>
      <c r="K201" s="5" t="s">
        <v>9</v>
      </c>
      <c r="L201" s="5" t="s">
        <v>10</v>
      </c>
      <c r="M201" s="5" t="s">
        <v>11</v>
      </c>
      <c r="N201" s="5" t="s">
        <v>12</v>
      </c>
      <c r="O201" s="5" t="s">
        <v>13</v>
      </c>
      <c r="P201" s="5" t="s">
        <v>14</v>
      </c>
      <c r="Q201" s="5" t="s">
        <v>15</v>
      </c>
      <c r="R201" s="5" t="s">
        <v>16</v>
      </c>
      <c r="S201" s="5" t="s">
        <v>17</v>
      </c>
      <c r="T201" s="5" t="s">
        <v>18</v>
      </c>
      <c r="U201" s="5" t="s">
        <v>19</v>
      </c>
      <c r="V201" s="5" t="s">
        <v>20</v>
      </c>
      <c r="W201" s="5" t="s">
        <v>21</v>
      </c>
      <c r="X201" s="5" t="s">
        <v>22</v>
      </c>
      <c r="Y201" s="5" t="s">
        <v>23</v>
      </c>
      <c r="Z201" s="5" t="s">
        <v>24</v>
      </c>
      <c r="AA201" s="5" t="s">
        <v>25</v>
      </c>
    </row>
    <row r="202" spans="1:27" x14ac:dyDescent="0.25">
      <c r="A202" s="5">
        <v>2024</v>
      </c>
      <c r="B202" s="3">
        <v>409876500</v>
      </c>
      <c r="C202" s="3">
        <v>82119360</v>
      </c>
      <c r="D202" s="3">
        <v>199535600</v>
      </c>
      <c r="E202" s="3">
        <v>151992900</v>
      </c>
      <c r="F202" s="3">
        <v>113814600</v>
      </c>
      <c r="G202" s="3">
        <v>136865600</v>
      </c>
      <c r="H202" s="3">
        <v>57627620</v>
      </c>
      <c r="I202" s="3">
        <v>8644143.5490000006</v>
      </c>
      <c r="J202" s="3">
        <v>57627620</v>
      </c>
      <c r="K202" s="3">
        <v>78517640</v>
      </c>
      <c r="L202" s="3">
        <v>6483107.6619999995</v>
      </c>
      <c r="M202" s="3">
        <v>14406910</v>
      </c>
      <c r="N202" s="3">
        <v>24491740</v>
      </c>
      <c r="O202" s="3">
        <v>38178300</v>
      </c>
      <c r="P202" s="3">
        <v>12245870</v>
      </c>
      <c r="Q202" s="3">
        <v>10084830</v>
      </c>
      <c r="R202" s="3">
        <v>1440690.5919999999</v>
      </c>
      <c r="S202" s="3">
        <v>11525520</v>
      </c>
      <c r="T202" s="3">
        <v>2881381.1830000002</v>
      </c>
      <c r="U202" s="3">
        <v>7923798.2539999997</v>
      </c>
      <c r="V202" s="3">
        <v>7203452.9579999996</v>
      </c>
      <c r="W202" s="3">
        <v>12245870</v>
      </c>
      <c r="X202" s="3">
        <v>0</v>
      </c>
      <c r="Y202" s="3">
        <v>1440690.5919999999</v>
      </c>
      <c r="Z202" s="3">
        <v>2161035.8870000001</v>
      </c>
      <c r="AA202" s="3">
        <v>1440690.5919999999</v>
      </c>
    </row>
    <row r="203" spans="1:27" x14ac:dyDescent="0.25">
      <c r="A203" s="5">
        <v>2025</v>
      </c>
      <c r="B203" s="3">
        <v>408637500</v>
      </c>
      <c r="C203" s="3">
        <v>81871140</v>
      </c>
      <c r="D203" s="3">
        <v>198932500</v>
      </c>
      <c r="E203" s="3">
        <v>151533400</v>
      </c>
      <c r="F203" s="3">
        <v>113470500</v>
      </c>
      <c r="G203" s="3">
        <v>136451900</v>
      </c>
      <c r="H203" s="3">
        <v>57453430</v>
      </c>
      <c r="I203" s="3">
        <v>8618014.4580000006</v>
      </c>
      <c r="J203" s="3">
        <v>57453430</v>
      </c>
      <c r="K203" s="3">
        <v>78280300</v>
      </c>
      <c r="L203" s="3">
        <v>6463510.8439999996</v>
      </c>
      <c r="M203" s="3">
        <v>14363360</v>
      </c>
      <c r="N203" s="3">
        <v>24417710</v>
      </c>
      <c r="O203" s="3">
        <v>38062900</v>
      </c>
      <c r="P203" s="3">
        <v>12208850</v>
      </c>
      <c r="Q203" s="3">
        <v>10054350</v>
      </c>
      <c r="R203" s="3">
        <v>1436335.743</v>
      </c>
      <c r="S203" s="3">
        <v>11490690</v>
      </c>
      <c r="T203" s="3">
        <v>2872671.486</v>
      </c>
      <c r="U203" s="3">
        <v>7899846.5870000003</v>
      </c>
      <c r="V203" s="3">
        <v>7181678.7149999999</v>
      </c>
      <c r="W203" s="3">
        <v>12208850</v>
      </c>
      <c r="X203" s="3">
        <v>0</v>
      </c>
      <c r="Y203" s="3">
        <v>1436335.743</v>
      </c>
      <c r="Z203" s="3">
        <v>2154503.6150000002</v>
      </c>
      <c r="AA203" s="3">
        <v>1436335.743</v>
      </c>
    </row>
    <row r="204" spans="1:27" x14ac:dyDescent="0.25">
      <c r="A204" s="5">
        <v>2026</v>
      </c>
      <c r="B204" s="3">
        <v>407402300</v>
      </c>
      <c r="C204" s="3">
        <v>81623660</v>
      </c>
      <c r="D204" s="3">
        <v>198331200</v>
      </c>
      <c r="E204" s="3">
        <v>151075400</v>
      </c>
      <c r="F204" s="3">
        <v>113127500</v>
      </c>
      <c r="G204" s="3">
        <v>136039400</v>
      </c>
      <c r="H204" s="3">
        <v>57279760</v>
      </c>
      <c r="I204" s="3">
        <v>8591964.3489999995</v>
      </c>
      <c r="J204" s="3">
        <v>57279760</v>
      </c>
      <c r="K204" s="3">
        <v>78043680</v>
      </c>
      <c r="L204" s="3">
        <v>6443973.2620000001</v>
      </c>
      <c r="M204" s="3">
        <v>14319940</v>
      </c>
      <c r="N204" s="3">
        <v>24343900</v>
      </c>
      <c r="O204" s="3">
        <v>37947840</v>
      </c>
      <c r="P204" s="3">
        <v>12171950</v>
      </c>
      <c r="Q204" s="3">
        <v>10023960</v>
      </c>
      <c r="R204" s="3">
        <v>1431994.058</v>
      </c>
      <c r="S204" s="3">
        <v>11455950</v>
      </c>
      <c r="T204" s="3">
        <v>2863988.1159999999</v>
      </c>
      <c r="U204" s="3">
        <v>7875967.3200000003</v>
      </c>
      <c r="V204" s="3">
        <v>7159970.2910000002</v>
      </c>
      <c r="W204" s="3">
        <v>12171950</v>
      </c>
      <c r="X204" s="3">
        <v>0</v>
      </c>
      <c r="Y204" s="3">
        <v>1431994.058</v>
      </c>
      <c r="Z204" s="3">
        <v>2147991.0869999998</v>
      </c>
      <c r="AA204" s="3">
        <v>1431994.058</v>
      </c>
    </row>
    <row r="205" spans="1:27" x14ac:dyDescent="0.25">
      <c r="A205" s="5">
        <v>2027</v>
      </c>
      <c r="B205" s="3">
        <v>406170800</v>
      </c>
      <c r="C205" s="3">
        <v>81376930</v>
      </c>
      <c r="D205" s="3">
        <v>197731700</v>
      </c>
      <c r="E205" s="3">
        <v>150618700</v>
      </c>
      <c r="F205" s="3">
        <v>112785600</v>
      </c>
      <c r="G205" s="3">
        <v>135628200</v>
      </c>
      <c r="H205" s="3">
        <v>57106620</v>
      </c>
      <c r="I205" s="3">
        <v>8565992.9829999991</v>
      </c>
      <c r="J205" s="3">
        <v>57106620</v>
      </c>
      <c r="K205" s="3">
        <v>77807770</v>
      </c>
      <c r="L205" s="3">
        <v>6424494.7369999997</v>
      </c>
      <c r="M205" s="3">
        <v>14276650</v>
      </c>
      <c r="N205" s="3">
        <v>24270310</v>
      </c>
      <c r="O205" s="3">
        <v>37833140</v>
      </c>
      <c r="P205" s="3">
        <v>12135160</v>
      </c>
      <c r="Q205" s="3">
        <v>9993658.4800000004</v>
      </c>
      <c r="R205" s="3">
        <v>1427665.497</v>
      </c>
      <c r="S205" s="3">
        <v>11421320</v>
      </c>
      <c r="T205" s="3">
        <v>2855330.9939999999</v>
      </c>
      <c r="U205" s="3">
        <v>7852160.2340000002</v>
      </c>
      <c r="V205" s="3">
        <v>7138327.4859999996</v>
      </c>
      <c r="W205" s="3">
        <v>12135160</v>
      </c>
      <c r="X205" s="3">
        <v>0</v>
      </c>
      <c r="Y205" s="3">
        <v>1427665.497</v>
      </c>
      <c r="Z205" s="3">
        <v>2141498.2459999998</v>
      </c>
      <c r="AA205" s="3">
        <v>1427665.497</v>
      </c>
    </row>
    <row r="206" spans="1:27" x14ac:dyDescent="0.25">
      <c r="A206" s="5">
        <v>2028</v>
      </c>
      <c r="B206" s="3">
        <v>404943100</v>
      </c>
      <c r="C206" s="3">
        <v>81130950</v>
      </c>
      <c r="D206" s="3">
        <v>197134000</v>
      </c>
      <c r="E206" s="3">
        <v>150163400</v>
      </c>
      <c r="F206" s="3">
        <v>112444700</v>
      </c>
      <c r="G206" s="3">
        <v>135218300</v>
      </c>
      <c r="H206" s="3">
        <v>56934000</v>
      </c>
      <c r="I206" s="3">
        <v>8540100.1219999995</v>
      </c>
      <c r="J206" s="3">
        <v>56934000</v>
      </c>
      <c r="K206" s="3">
        <v>77572580</v>
      </c>
      <c r="L206" s="3">
        <v>6405075.091</v>
      </c>
      <c r="M206" s="3">
        <v>14233500</v>
      </c>
      <c r="N206" s="3">
        <v>24196950</v>
      </c>
      <c r="O206" s="3">
        <v>37718780</v>
      </c>
      <c r="P206" s="3">
        <v>12098480</v>
      </c>
      <c r="Q206" s="3">
        <v>9963450.1420000009</v>
      </c>
      <c r="R206" s="3">
        <v>1423350.02</v>
      </c>
      <c r="S206" s="3">
        <v>11386800</v>
      </c>
      <c r="T206" s="3">
        <v>2846700.0410000002</v>
      </c>
      <c r="U206" s="3">
        <v>7828425.1119999997</v>
      </c>
      <c r="V206" s="3">
        <v>7116750.1009999998</v>
      </c>
      <c r="W206" s="3">
        <v>12098480</v>
      </c>
      <c r="X206" s="3">
        <v>0</v>
      </c>
      <c r="Y206" s="3">
        <v>1423350.02</v>
      </c>
      <c r="Z206" s="3">
        <v>2135025.0299999998</v>
      </c>
      <c r="AA206" s="3">
        <v>1423350.02</v>
      </c>
    </row>
    <row r="207" spans="1:27" x14ac:dyDescent="0.25">
      <c r="A207" s="5">
        <v>2029</v>
      </c>
      <c r="B207" s="3">
        <v>403719000</v>
      </c>
      <c r="C207" s="3">
        <v>80885710</v>
      </c>
      <c r="D207" s="3">
        <v>196538100</v>
      </c>
      <c r="E207" s="3">
        <v>149709500</v>
      </c>
      <c r="F207" s="3">
        <v>112104800</v>
      </c>
      <c r="G207" s="3">
        <v>134809500</v>
      </c>
      <c r="H207" s="3">
        <v>56761900</v>
      </c>
      <c r="I207" s="3">
        <v>8514285.5280000009</v>
      </c>
      <c r="J207" s="3">
        <v>56761900</v>
      </c>
      <c r="K207" s="3">
        <v>77338090</v>
      </c>
      <c r="L207" s="3">
        <v>6385714.1459999997</v>
      </c>
      <c r="M207" s="3">
        <v>14190480</v>
      </c>
      <c r="N207" s="3">
        <v>24123810</v>
      </c>
      <c r="O207" s="3">
        <v>37604760</v>
      </c>
      <c r="P207" s="3">
        <v>12061900</v>
      </c>
      <c r="Q207" s="3">
        <v>9933333.1160000004</v>
      </c>
      <c r="R207" s="3">
        <v>1419047.588</v>
      </c>
      <c r="S207" s="3">
        <v>11352380</v>
      </c>
      <c r="T207" s="3">
        <v>2838095.176</v>
      </c>
      <c r="U207" s="3">
        <v>7804761.7340000002</v>
      </c>
      <c r="V207" s="3">
        <v>7095237.9400000004</v>
      </c>
      <c r="W207" s="3">
        <v>12061900</v>
      </c>
      <c r="X207" s="3">
        <v>0</v>
      </c>
      <c r="Y207" s="3">
        <v>1419047.588</v>
      </c>
      <c r="Z207" s="3">
        <v>2128571.3820000002</v>
      </c>
      <c r="AA207" s="3">
        <v>1419047.588</v>
      </c>
    </row>
    <row r="208" spans="1:27" x14ac:dyDescent="0.25">
      <c r="A208" s="5">
        <v>2030</v>
      </c>
      <c r="B208" s="3">
        <v>402498700</v>
      </c>
      <c r="C208" s="3">
        <v>80641220</v>
      </c>
      <c r="D208" s="3">
        <v>195944000</v>
      </c>
      <c r="E208" s="3">
        <v>149257000</v>
      </c>
      <c r="F208" s="3">
        <v>111765900</v>
      </c>
      <c r="G208" s="3">
        <v>134402000</v>
      </c>
      <c r="H208" s="3">
        <v>56590330</v>
      </c>
      <c r="I208" s="3">
        <v>8488548.966</v>
      </c>
      <c r="J208" s="3">
        <v>56590330</v>
      </c>
      <c r="K208" s="3">
        <v>77104320</v>
      </c>
      <c r="L208" s="3">
        <v>6366411.7240000004</v>
      </c>
      <c r="M208" s="3">
        <v>14147580</v>
      </c>
      <c r="N208" s="3">
        <v>24050890</v>
      </c>
      <c r="O208" s="3">
        <v>37491090</v>
      </c>
      <c r="P208" s="3">
        <v>12025440</v>
      </c>
      <c r="Q208" s="3">
        <v>9903307.1260000002</v>
      </c>
      <c r="R208" s="3">
        <v>1414758.1610000001</v>
      </c>
      <c r="S208" s="3">
        <v>11318070</v>
      </c>
      <c r="T208" s="3">
        <v>2829516.3220000002</v>
      </c>
      <c r="U208" s="3">
        <v>7781169.8849999998</v>
      </c>
      <c r="V208" s="3">
        <v>7073790.8049999997</v>
      </c>
      <c r="W208" s="3">
        <v>12025440</v>
      </c>
      <c r="X208" s="3">
        <v>0</v>
      </c>
      <c r="Y208" s="3">
        <v>1414758.1610000001</v>
      </c>
      <c r="Z208" s="3">
        <v>2122137.2409999999</v>
      </c>
      <c r="AA208" s="3">
        <v>1414758.1610000001</v>
      </c>
    </row>
    <row r="209" spans="1:27" x14ac:dyDescent="0.25">
      <c r="A209" s="5">
        <v>2031</v>
      </c>
      <c r="B209" s="3">
        <v>402176300</v>
      </c>
      <c r="C209" s="3">
        <v>80576620</v>
      </c>
      <c r="D209" s="3">
        <v>195787000</v>
      </c>
      <c r="E209" s="3">
        <v>149137400</v>
      </c>
      <c r="F209" s="3">
        <v>111676400</v>
      </c>
      <c r="G209" s="3">
        <v>134294400</v>
      </c>
      <c r="H209" s="3">
        <v>56544990</v>
      </c>
      <c r="I209" s="3">
        <v>8481749.0690000001</v>
      </c>
      <c r="J209" s="3">
        <v>56544990</v>
      </c>
      <c r="K209" s="3">
        <v>77042550</v>
      </c>
      <c r="L209" s="3">
        <v>6361311.8020000001</v>
      </c>
      <c r="M209" s="3">
        <v>14136250</v>
      </c>
      <c r="N209" s="3">
        <v>24031620</v>
      </c>
      <c r="O209" s="3">
        <v>37461060</v>
      </c>
      <c r="P209" s="3">
        <v>12015810</v>
      </c>
      <c r="Q209" s="3">
        <v>9895373.9140000008</v>
      </c>
      <c r="R209" s="3">
        <v>1413624.845</v>
      </c>
      <c r="S209" s="3">
        <v>11309000</v>
      </c>
      <c r="T209" s="3">
        <v>2827249.69</v>
      </c>
      <c r="U209" s="3">
        <v>7774936.6459999997</v>
      </c>
      <c r="V209" s="3">
        <v>7068124.2240000004</v>
      </c>
      <c r="W209" s="3">
        <v>12015810</v>
      </c>
      <c r="X209" s="3">
        <v>0</v>
      </c>
      <c r="Y209" s="3">
        <v>1413624.845</v>
      </c>
      <c r="Z209" s="3">
        <v>2120437.267</v>
      </c>
      <c r="AA209" s="3">
        <v>1413624.845</v>
      </c>
    </row>
    <row r="210" spans="1:27" x14ac:dyDescent="0.25">
      <c r="A210" s="5">
        <v>2032</v>
      </c>
      <c r="B210" s="3">
        <v>401854100</v>
      </c>
      <c r="C210" s="3">
        <v>80512070</v>
      </c>
      <c r="D210" s="3">
        <v>195630200</v>
      </c>
      <c r="E210" s="3">
        <v>149018000</v>
      </c>
      <c r="F210" s="3">
        <v>111586900</v>
      </c>
      <c r="G210" s="3">
        <v>134186800</v>
      </c>
      <c r="H210" s="3">
        <v>56499700</v>
      </c>
      <c r="I210" s="3">
        <v>8474954.6190000009</v>
      </c>
      <c r="J210" s="3">
        <v>56499700</v>
      </c>
      <c r="K210" s="3">
        <v>76980840</v>
      </c>
      <c r="L210" s="3">
        <v>6356215.9639999997</v>
      </c>
      <c r="M210" s="3">
        <v>14124920</v>
      </c>
      <c r="N210" s="3">
        <v>24012370</v>
      </c>
      <c r="O210" s="3">
        <v>37431050</v>
      </c>
      <c r="P210" s="3">
        <v>12006190</v>
      </c>
      <c r="Q210" s="3">
        <v>9887447.0559999999</v>
      </c>
      <c r="R210" s="3">
        <v>1412492.4369999999</v>
      </c>
      <c r="S210" s="3">
        <v>11299940</v>
      </c>
      <c r="T210" s="3">
        <v>2824984.8730000001</v>
      </c>
      <c r="U210" s="3">
        <v>7768708.4009999996</v>
      </c>
      <c r="V210" s="3">
        <v>7062462.1830000002</v>
      </c>
      <c r="W210" s="3">
        <v>12006190</v>
      </c>
      <c r="X210" s="3">
        <v>0</v>
      </c>
      <c r="Y210" s="3">
        <v>1412492.4369999999</v>
      </c>
      <c r="Z210" s="3">
        <v>2118738.6549999998</v>
      </c>
      <c r="AA210" s="3">
        <v>1412492.4369999999</v>
      </c>
    </row>
    <row r="211" spans="1:27" x14ac:dyDescent="0.25">
      <c r="A211" s="5">
        <v>2033</v>
      </c>
      <c r="B211" s="3">
        <v>401532200</v>
      </c>
      <c r="C211" s="3">
        <v>80447570</v>
      </c>
      <c r="D211" s="3">
        <v>195473500</v>
      </c>
      <c r="E211" s="3">
        <v>148898600</v>
      </c>
      <c r="F211" s="3">
        <v>111497500</v>
      </c>
      <c r="G211" s="3">
        <v>134079300</v>
      </c>
      <c r="H211" s="3">
        <v>56454440</v>
      </c>
      <c r="I211" s="3">
        <v>8468165.6129999999</v>
      </c>
      <c r="J211" s="3">
        <v>56454440</v>
      </c>
      <c r="K211" s="3">
        <v>76919170</v>
      </c>
      <c r="L211" s="3">
        <v>6351124.2089999998</v>
      </c>
      <c r="M211" s="3">
        <v>14113610</v>
      </c>
      <c r="N211" s="3">
        <v>23993140</v>
      </c>
      <c r="O211" s="3">
        <v>37401060</v>
      </c>
      <c r="P211" s="3">
        <v>11996570</v>
      </c>
      <c r="Q211" s="3">
        <v>9879526.5480000004</v>
      </c>
      <c r="R211" s="3">
        <v>1411360.9350000001</v>
      </c>
      <c r="S211" s="3">
        <v>11290890</v>
      </c>
      <c r="T211" s="3">
        <v>2822721.8709999998</v>
      </c>
      <c r="U211" s="3">
        <v>7762485.1449999996</v>
      </c>
      <c r="V211" s="3">
        <v>7056804.6770000001</v>
      </c>
      <c r="W211" s="3">
        <v>11996570</v>
      </c>
      <c r="X211" s="3">
        <v>0</v>
      </c>
      <c r="Y211" s="3">
        <v>1411360.9350000001</v>
      </c>
      <c r="Z211" s="3">
        <v>2117041.4029999999</v>
      </c>
      <c r="AA211" s="3">
        <v>1411360.9350000001</v>
      </c>
    </row>
    <row r="212" spans="1:27" x14ac:dyDescent="0.25">
      <c r="A212" s="5">
        <v>2034</v>
      </c>
      <c r="B212" s="3">
        <v>401210500</v>
      </c>
      <c r="C212" s="3">
        <v>80383130</v>
      </c>
      <c r="D212" s="3">
        <v>195316900</v>
      </c>
      <c r="E212" s="3">
        <v>148779300</v>
      </c>
      <c r="F212" s="3">
        <v>111408200</v>
      </c>
      <c r="G212" s="3">
        <v>133971900</v>
      </c>
      <c r="H212" s="3">
        <v>56409210</v>
      </c>
      <c r="I212" s="3">
        <v>8461382.0439999998</v>
      </c>
      <c r="J212" s="3">
        <v>56409210</v>
      </c>
      <c r="K212" s="3">
        <v>76857550</v>
      </c>
      <c r="L212" s="3">
        <v>6346036.5329999998</v>
      </c>
      <c r="M212" s="3">
        <v>14102300</v>
      </c>
      <c r="N212" s="3">
        <v>23973920</v>
      </c>
      <c r="O212" s="3">
        <v>37371100</v>
      </c>
      <c r="P212" s="3">
        <v>11986960</v>
      </c>
      <c r="Q212" s="3">
        <v>9871612.3849999998</v>
      </c>
      <c r="R212" s="3">
        <v>1410230.341</v>
      </c>
      <c r="S212" s="3">
        <v>11281840</v>
      </c>
      <c r="T212" s="3">
        <v>2820460.6809999999</v>
      </c>
      <c r="U212" s="3">
        <v>7756266.8739999998</v>
      </c>
      <c r="V212" s="3">
        <v>7051151.7039999999</v>
      </c>
      <c r="W212" s="3">
        <v>11986960</v>
      </c>
      <c r="X212" s="3">
        <v>0</v>
      </c>
      <c r="Y212" s="3">
        <v>1410230.341</v>
      </c>
      <c r="Z212" s="3">
        <v>2115345.5109999999</v>
      </c>
      <c r="AA212" s="3">
        <v>1410230.341</v>
      </c>
    </row>
    <row r="213" spans="1:27" x14ac:dyDescent="0.25">
      <c r="A213" s="5">
        <v>2035</v>
      </c>
      <c r="B213" s="3">
        <v>400889100</v>
      </c>
      <c r="C213" s="3">
        <v>80318740</v>
      </c>
      <c r="D213" s="3">
        <v>195160400</v>
      </c>
      <c r="E213" s="3">
        <v>148660100</v>
      </c>
      <c r="F213" s="3">
        <v>111319000</v>
      </c>
      <c r="G213" s="3">
        <v>133864600</v>
      </c>
      <c r="H213" s="3">
        <v>56364030</v>
      </c>
      <c r="I213" s="3">
        <v>8454603.9100000001</v>
      </c>
      <c r="J213" s="3">
        <v>56364030</v>
      </c>
      <c r="K213" s="3">
        <v>76795990</v>
      </c>
      <c r="L213" s="3">
        <v>6340952.9330000002</v>
      </c>
      <c r="M213" s="3">
        <v>14091010</v>
      </c>
      <c r="N213" s="3">
        <v>23954710</v>
      </c>
      <c r="O213" s="3">
        <v>37341170</v>
      </c>
      <c r="P213" s="3">
        <v>11977360</v>
      </c>
      <c r="Q213" s="3">
        <v>9863704.5620000008</v>
      </c>
      <c r="R213" s="3">
        <v>1409100.652</v>
      </c>
      <c r="S213" s="3">
        <v>11272810</v>
      </c>
      <c r="T213" s="3">
        <v>2818201.3029999998</v>
      </c>
      <c r="U213" s="3">
        <v>7750053.5839999998</v>
      </c>
      <c r="V213" s="3">
        <v>7045503.2580000004</v>
      </c>
      <c r="W213" s="3">
        <v>11977360</v>
      </c>
      <c r="X213" s="3">
        <v>0</v>
      </c>
      <c r="Y213" s="3">
        <v>1409100.652</v>
      </c>
      <c r="Z213" s="3">
        <v>2113650.9780000001</v>
      </c>
      <c r="AA213" s="3">
        <v>1409100.652</v>
      </c>
    </row>
    <row r="214" spans="1:27" x14ac:dyDescent="0.25">
      <c r="A214" s="5">
        <v>2036</v>
      </c>
      <c r="B214" s="3">
        <v>400568000</v>
      </c>
      <c r="C214" s="3">
        <v>80254400</v>
      </c>
      <c r="D214" s="3">
        <v>195004100</v>
      </c>
      <c r="E214" s="3">
        <v>148541000</v>
      </c>
      <c r="F214" s="3">
        <v>111229800</v>
      </c>
      <c r="G214" s="3">
        <v>133757300</v>
      </c>
      <c r="H214" s="3">
        <v>56318870</v>
      </c>
      <c r="I214" s="3">
        <v>8447831.2060000002</v>
      </c>
      <c r="J214" s="3">
        <v>56318870</v>
      </c>
      <c r="K214" s="3">
        <v>76734470</v>
      </c>
      <c r="L214" s="3">
        <v>6335873.4040000001</v>
      </c>
      <c r="M214" s="3">
        <v>14079720</v>
      </c>
      <c r="N214" s="3">
        <v>23935520</v>
      </c>
      <c r="O214" s="3">
        <v>37311250</v>
      </c>
      <c r="P214" s="3">
        <v>11967760</v>
      </c>
      <c r="Q214" s="3">
        <v>9855803.0730000008</v>
      </c>
      <c r="R214" s="3">
        <v>1407971.868</v>
      </c>
      <c r="S214" s="3">
        <v>11263770</v>
      </c>
      <c r="T214" s="3">
        <v>2815943.7349999999</v>
      </c>
      <c r="U214" s="3">
        <v>7743845.2719999999</v>
      </c>
      <c r="V214" s="3">
        <v>7039859.3380000005</v>
      </c>
      <c r="W214" s="3">
        <v>11967760</v>
      </c>
      <c r="X214" s="3">
        <v>0</v>
      </c>
      <c r="Y214" s="3">
        <v>1407971.868</v>
      </c>
      <c r="Z214" s="3">
        <v>2111957.801</v>
      </c>
      <c r="AA214" s="3">
        <v>1407971.868</v>
      </c>
    </row>
    <row r="215" spans="1:27" x14ac:dyDescent="0.25">
      <c r="A215" s="5">
        <v>2037</v>
      </c>
      <c r="B215" s="3">
        <v>400247100</v>
      </c>
      <c r="C215" s="3">
        <v>80190110</v>
      </c>
      <c r="D215" s="3">
        <v>194847900</v>
      </c>
      <c r="E215" s="3">
        <v>148422000</v>
      </c>
      <c r="F215" s="3">
        <v>111140700</v>
      </c>
      <c r="G215" s="3">
        <v>133650200</v>
      </c>
      <c r="H215" s="3">
        <v>56273760</v>
      </c>
      <c r="I215" s="3">
        <v>8441063.9269999992</v>
      </c>
      <c r="J215" s="3">
        <v>56273760</v>
      </c>
      <c r="K215" s="3">
        <v>76673000</v>
      </c>
      <c r="L215" s="3">
        <v>6330797.9450000003</v>
      </c>
      <c r="M215" s="3">
        <v>14068440</v>
      </c>
      <c r="N215" s="3">
        <v>23916350</v>
      </c>
      <c r="O215" s="3">
        <v>37281370</v>
      </c>
      <c r="P215" s="3">
        <v>11958170</v>
      </c>
      <c r="Q215" s="3">
        <v>9847907.9149999991</v>
      </c>
      <c r="R215" s="3">
        <v>1406843.9879999999</v>
      </c>
      <c r="S215" s="3">
        <v>11254750</v>
      </c>
      <c r="T215" s="3">
        <v>2813687.9759999998</v>
      </c>
      <c r="U215" s="3">
        <v>7737641.9330000002</v>
      </c>
      <c r="V215" s="3">
        <v>7034219.9390000002</v>
      </c>
      <c r="W215" s="3">
        <v>11958170</v>
      </c>
      <c r="X215" s="3">
        <v>0</v>
      </c>
      <c r="Y215" s="3">
        <v>1406843.9879999999</v>
      </c>
      <c r="Z215" s="3">
        <v>2110265.9819999998</v>
      </c>
      <c r="AA215" s="3">
        <v>1406843.9879999999</v>
      </c>
    </row>
    <row r="216" spans="1:27" x14ac:dyDescent="0.25">
      <c r="A216" s="5">
        <v>2038</v>
      </c>
      <c r="B216" s="3">
        <v>399926500</v>
      </c>
      <c r="C216" s="3">
        <v>80125870</v>
      </c>
      <c r="D216" s="3">
        <v>194691800</v>
      </c>
      <c r="E216" s="3">
        <v>148303100</v>
      </c>
      <c r="F216" s="3">
        <v>111051600</v>
      </c>
      <c r="G216" s="3">
        <v>133543100</v>
      </c>
      <c r="H216" s="3">
        <v>56228680</v>
      </c>
      <c r="I216" s="3">
        <v>8434302.0690000001</v>
      </c>
      <c r="J216" s="3">
        <v>56228680</v>
      </c>
      <c r="K216" s="3">
        <v>76611580</v>
      </c>
      <c r="L216" s="3">
        <v>6325726.5520000001</v>
      </c>
      <c r="M216" s="3">
        <v>14057170</v>
      </c>
      <c r="N216" s="3">
        <v>23897190</v>
      </c>
      <c r="O216" s="3">
        <v>37251500</v>
      </c>
      <c r="P216" s="3">
        <v>11948590</v>
      </c>
      <c r="Q216" s="3">
        <v>9840019.0800000001</v>
      </c>
      <c r="R216" s="3">
        <v>1405717.0109999999</v>
      </c>
      <c r="S216" s="3">
        <v>11245740</v>
      </c>
      <c r="T216" s="3">
        <v>2811434.023</v>
      </c>
      <c r="U216" s="3">
        <v>7731443.5630000001</v>
      </c>
      <c r="V216" s="3">
        <v>7028585.057</v>
      </c>
      <c r="W216" s="3">
        <v>11948590</v>
      </c>
      <c r="X216" s="3">
        <v>0</v>
      </c>
      <c r="Y216" s="3">
        <v>1405717.0109999999</v>
      </c>
      <c r="Z216" s="3">
        <v>2108575.517</v>
      </c>
      <c r="AA216" s="3">
        <v>1405717.0109999999</v>
      </c>
    </row>
    <row r="217" spans="1:27" x14ac:dyDescent="0.25">
      <c r="A217" s="5">
        <v>2039</v>
      </c>
      <c r="B217" s="3">
        <v>399606100</v>
      </c>
      <c r="C217" s="3">
        <v>80061680</v>
      </c>
      <c r="D217" s="3">
        <v>194535800</v>
      </c>
      <c r="E217" s="3">
        <v>148184300</v>
      </c>
      <c r="F217" s="3">
        <v>110962700</v>
      </c>
      <c r="G217" s="3">
        <v>133436100</v>
      </c>
      <c r="H217" s="3">
        <v>56183640</v>
      </c>
      <c r="I217" s="3">
        <v>8427545.6270000003</v>
      </c>
      <c r="J217" s="3">
        <v>56183640</v>
      </c>
      <c r="K217" s="3">
        <v>76550210</v>
      </c>
      <c r="L217" s="3">
        <v>6320659.2209999999</v>
      </c>
      <c r="M217" s="3">
        <v>14045910</v>
      </c>
      <c r="N217" s="3">
        <v>23878050</v>
      </c>
      <c r="O217" s="3">
        <v>37221660</v>
      </c>
      <c r="P217" s="3">
        <v>11939020</v>
      </c>
      <c r="Q217" s="3">
        <v>9832136.5649999995</v>
      </c>
      <c r="R217" s="3">
        <v>1404590.9380000001</v>
      </c>
      <c r="S217" s="3">
        <v>11236730</v>
      </c>
      <c r="T217" s="3">
        <v>2809181.8760000002</v>
      </c>
      <c r="U217" s="3">
        <v>7725250.1579999998</v>
      </c>
      <c r="V217" s="3">
        <v>7022954.6900000004</v>
      </c>
      <c r="W217" s="3">
        <v>11939020</v>
      </c>
      <c r="X217" s="3">
        <v>0</v>
      </c>
      <c r="Y217" s="3">
        <v>1404590.9380000001</v>
      </c>
      <c r="Z217" s="3">
        <v>2106886.4070000001</v>
      </c>
      <c r="AA217" s="3">
        <v>1404590.9380000001</v>
      </c>
    </row>
    <row r="218" spans="1:27" x14ac:dyDescent="0.25">
      <c r="A218" s="5">
        <v>2040</v>
      </c>
      <c r="B218" s="3">
        <v>399286000</v>
      </c>
      <c r="C218" s="3">
        <v>79997550</v>
      </c>
      <c r="D218" s="3">
        <v>194380000</v>
      </c>
      <c r="E218" s="3">
        <v>148065600</v>
      </c>
      <c r="F218" s="3">
        <v>110873800</v>
      </c>
      <c r="G218" s="3">
        <v>133329200</v>
      </c>
      <c r="H218" s="3">
        <v>56138630</v>
      </c>
      <c r="I218" s="3">
        <v>8420794.5979999993</v>
      </c>
      <c r="J218" s="3">
        <v>56138630</v>
      </c>
      <c r="K218" s="3">
        <v>76488880</v>
      </c>
      <c r="L218" s="3">
        <v>6315595.949</v>
      </c>
      <c r="M218" s="3">
        <v>14034660</v>
      </c>
      <c r="N218" s="3">
        <v>23858920</v>
      </c>
      <c r="O218" s="3">
        <v>37191840</v>
      </c>
      <c r="P218" s="3">
        <v>11929460</v>
      </c>
      <c r="Q218" s="3">
        <v>9824260.3650000002</v>
      </c>
      <c r="R218" s="3">
        <v>1403465.7660000001</v>
      </c>
      <c r="S218" s="3">
        <v>11227730</v>
      </c>
      <c r="T218" s="3">
        <v>2806931.5329999998</v>
      </c>
      <c r="U218" s="3">
        <v>7719061.7149999999</v>
      </c>
      <c r="V218" s="3">
        <v>7017328.8320000004</v>
      </c>
      <c r="W218" s="3">
        <v>11929460</v>
      </c>
      <c r="X218" s="3">
        <v>0</v>
      </c>
      <c r="Y218" s="3">
        <v>1403465.7660000001</v>
      </c>
      <c r="Z218" s="3">
        <v>2105198.65</v>
      </c>
      <c r="AA218" s="3">
        <v>1403465.7660000001</v>
      </c>
    </row>
    <row r="219" spans="1:27" x14ac:dyDescent="0.25">
      <c r="A219" s="5">
        <v>2041</v>
      </c>
      <c r="B219" s="3">
        <v>398966200</v>
      </c>
      <c r="C219" s="3">
        <v>79933470</v>
      </c>
      <c r="D219" s="3">
        <v>194224300</v>
      </c>
      <c r="E219" s="3">
        <v>147947000</v>
      </c>
      <c r="F219" s="3">
        <v>110785000</v>
      </c>
      <c r="G219" s="3">
        <v>133222400</v>
      </c>
      <c r="H219" s="3">
        <v>56093660</v>
      </c>
      <c r="I219" s="3">
        <v>8414048.9780000001</v>
      </c>
      <c r="J219" s="3">
        <v>56093660</v>
      </c>
      <c r="K219" s="3">
        <v>76427610</v>
      </c>
      <c r="L219" s="3">
        <v>6310536.733</v>
      </c>
      <c r="M219" s="3">
        <v>14023410</v>
      </c>
      <c r="N219" s="3">
        <v>23839810</v>
      </c>
      <c r="O219" s="3">
        <v>37162050</v>
      </c>
      <c r="P219" s="3">
        <v>11919900</v>
      </c>
      <c r="Q219" s="3">
        <v>9816390.4739999995</v>
      </c>
      <c r="R219" s="3">
        <v>1402341.496</v>
      </c>
      <c r="S219" s="3">
        <v>11218730</v>
      </c>
      <c r="T219" s="3">
        <v>2804682.9929999998</v>
      </c>
      <c r="U219" s="3">
        <v>7712878.2290000003</v>
      </c>
      <c r="V219" s="3">
        <v>7011707.4809999997</v>
      </c>
      <c r="W219" s="3">
        <v>11919900</v>
      </c>
      <c r="X219" s="3">
        <v>0</v>
      </c>
      <c r="Y219" s="3">
        <v>1402341.496</v>
      </c>
      <c r="Z219" s="3">
        <v>2103512.2439999999</v>
      </c>
      <c r="AA219" s="3">
        <v>1402341.496</v>
      </c>
    </row>
    <row r="220" spans="1:27" x14ac:dyDescent="0.25">
      <c r="A220" s="5">
        <v>2042</v>
      </c>
      <c r="B220" s="3">
        <v>398646600</v>
      </c>
      <c r="C220" s="3">
        <v>79869430</v>
      </c>
      <c r="D220" s="3">
        <v>194068700</v>
      </c>
      <c r="E220" s="3">
        <v>147828500</v>
      </c>
      <c r="F220" s="3">
        <v>110696200</v>
      </c>
      <c r="G220" s="3">
        <v>133115700</v>
      </c>
      <c r="H220" s="3">
        <v>56048730</v>
      </c>
      <c r="I220" s="3">
        <v>8407308.7599999998</v>
      </c>
      <c r="J220" s="3">
        <v>56048730</v>
      </c>
      <c r="K220" s="3">
        <v>76366390</v>
      </c>
      <c r="L220" s="3">
        <v>6305481.5700000003</v>
      </c>
      <c r="M220" s="3">
        <v>14012180</v>
      </c>
      <c r="N220" s="3">
        <v>23820710</v>
      </c>
      <c r="O220" s="3">
        <v>37132280</v>
      </c>
      <c r="P220" s="3">
        <v>11910350</v>
      </c>
      <c r="Q220" s="3">
        <v>9808526.8870000001</v>
      </c>
      <c r="R220" s="3">
        <v>1401218.1270000001</v>
      </c>
      <c r="S220" s="3">
        <v>11209750</v>
      </c>
      <c r="T220" s="3">
        <v>2802436.253</v>
      </c>
      <c r="U220" s="3">
        <v>7706699.6969999997</v>
      </c>
      <c r="V220" s="3">
        <v>7006090.6339999996</v>
      </c>
      <c r="W220" s="3">
        <v>11910350</v>
      </c>
      <c r="X220" s="3">
        <v>0</v>
      </c>
      <c r="Y220" s="3">
        <v>1401218.1270000001</v>
      </c>
      <c r="Z220" s="3">
        <v>2101827.19</v>
      </c>
      <c r="AA220" s="3">
        <v>1401218.1270000001</v>
      </c>
    </row>
    <row r="221" spans="1:27" x14ac:dyDescent="0.25">
      <c r="A221" s="5">
        <v>2043</v>
      </c>
      <c r="B221" s="3">
        <v>398327200</v>
      </c>
      <c r="C221" s="3">
        <v>79805450</v>
      </c>
      <c r="D221" s="3">
        <v>193913200</v>
      </c>
      <c r="E221" s="3">
        <v>147710100</v>
      </c>
      <c r="F221" s="3">
        <v>110607600</v>
      </c>
      <c r="G221" s="3">
        <v>133009100</v>
      </c>
      <c r="H221" s="3">
        <v>56003830</v>
      </c>
      <c r="I221" s="3">
        <v>8400573.943</v>
      </c>
      <c r="J221" s="3">
        <v>56003830</v>
      </c>
      <c r="K221" s="3">
        <v>76305210</v>
      </c>
      <c r="L221" s="3">
        <v>6300430.4570000004</v>
      </c>
      <c r="M221" s="3">
        <v>14000960</v>
      </c>
      <c r="N221" s="3">
        <v>23801630</v>
      </c>
      <c r="O221" s="3">
        <v>37102530</v>
      </c>
      <c r="P221" s="3">
        <v>11900810</v>
      </c>
      <c r="Q221" s="3">
        <v>9800669.5999999996</v>
      </c>
      <c r="R221" s="3">
        <v>1400095.6569999999</v>
      </c>
      <c r="S221" s="3">
        <v>11200770</v>
      </c>
      <c r="T221" s="3">
        <v>2800191.3139999998</v>
      </c>
      <c r="U221" s="3">
        <v>7700526.1140000001</v>
      </c>
      <c r="V221" s="3">
        <v>7000478.2850000001</v>
      </c>
      <c r="W221" s="3">
        <v>11900810</v>
      </c>
      <c r="X221" s="3">
        <v>0</v>
      </c>
      <c r="Y221" s="3">
        <v>1400095.6569999999</v>
      </c>
      <c r="Z221" s="3">
        <v>2100143.486</v>
      </c>
      <c r="AA221" s="3">
        <v>1400095.6569999999</v>
      </c>
    </row>
    <row r="222" spans="1:27" x14ac:dyDescent="0.25">
      <c r="A222" s="5">
        <v>2044</v>
      </c>
      <c r="B222" s="3">
        <v>398008100</v>
      </c>
      <c r="C222" s="3">
        <v>79741520</v>
      </c>
      <c r="D222" s="3">
        <v>193757900</v>
      </c>
      <c r="E222" s="3">
        <v>147591800</v>
      </c>
      <c r="F222" s="3">
        <v>110519000</v>
      </c>
      <c r="G222" s="3">
        <v>132902500</v>
      </c>
      <c r="H222" s="3">
        <v>55958960</v>
      </c>
      <c r="I222" s="3">
        <v>8393844.5199999996</v>
      </c>
      <c r="J222" s="3">
        <v>55958960</v>
      </c>
      <c r="K222" s="3">
        <v>76244090</v>
      </c>
      <c r="L222" s="3">
        <v>6295383.3899999997</v>
      </c>
      <c r="M222" s="3">
        <v>13989740</v>
      </c>
      <c r="N222" s="3">
        <v>23782560</v>
      </c>
      <c r="O222" s="3">
        <v>37072810</v>
      </c>
      <c r="P222" s="3">
        <v>11891280</v>
      </c>
      <c r="Q222" s="3">
        <v>9792818.6060000006</v>
      </c>
      <c r="R222" s="3">
        <v>1398974.0870000001</v>
      </c>
      <c r="S222" s="3">
        <v>11191790</v>
      </c>
      <c r="T222" s="3">
        <v>2797948.173</v>
      </c>
      <c r="U222" s="3">
        <v>7694357.4759999998</v>
      </c>
      <c r="V222" s="3">
        <v>6994870.4330000002</v>
      </c>
      <c r="W222" s="3">
        <v>11891280</v>
      </c>
      <c r="X222" s="3">
        <v>0</v>
      </c>
      <c r="Y222" s="3">
        <v>1398974.0870000001</v>
      </c>
      <c r="Z222" s="3">
        <v>2098461.13</v>
      </c>
      <c r="AA222" s="3">
        <v>1398974.0870000001</v>
      </c>
    </row>
    <row r="223" spans="1:27" x14ac:dyDescent="0.25">
      <c r="A223" s="5">
        <v>2045</v>
      </c>
      <c r="B223" s="3">
        <v>397689300</v>
      </c>
      <c r="C223" s="3">
        <v>79677640</v>
      </c>
      <c r="D223" s="3">
        <v>193602700</v>
      </c>
      <c r="E223" s="3">
        <v>147473500</v>
      </c>
      <c r="F223" s="3">
        <v>110430400</v>
      </c>
      <c r="G223" s="3">
        <v>132796100</v>
      </c>
      <c r="H223" s="3">
        <v>55914140</v>
      </c>
      <c r="I223" s="3">
        <v>8387120.4879999999</v>
      </c>
      <c r="J223" s="3">
        <v>55914140</v>
      </c>
      <c r="K223" s="3">
        <v>76183010</v>
      </c>
      <c r="L223" s="3">
        <v>6290340.3660000004</v>
      </c>
      <c r="M223" s="3">
        <v>13978530</v>
      </c>
      <c r="N223" s="3">
        <v>23763510</v>
      </c>
      <c r="O223" s="3">
        <v>37043120</v>
      </c>
      <c r="P223" s="3">
        <v>11881750</v>
      </c>
      <c r="Q223" s="3">
        <v>9784973.9020000007</v>
      </c>
      <c r="R223" s="3">
        <v>1397853.415</v>
      </c>
      <c r="S223" s="3">
        <v>11182830</v>
      </c>
      <c r="T223" s="3">
        <v>2795706.8289999999</v>
      </c>
      <c r="U223" s="3">
        <v>7688193.7800000003</v>
      </c>
      <c r="V223" s="3">
        <v>6989267.0729999999</v>
      </c>
      <c r="W223" s="3">
        <v>11881750</v>
      </c>
      <c r="X223" s="3">
        <v>0</v>
      </c>
      <c r="Y223" s="3">
        <v>1397853.415</v>
      </c>
      <c r="Z223" s="3">
        <v>2096780.122</v>
      </c>
      <c r="AA223" s="3">
        <v>1397853.415</v>
      </c>
    </row>
    <row r="224" spans="1:27" x14ac:dyDescent="0.25">
      <c r="A224" s="5">
        <v>2046</v>
      </c>
      <c r="B224" s="3">
        <v>397370700</v>
      </c>
      <c r="C224" s="3">
        <v>79613820</v>
      </c>
      <c r="D224" s="3">
        <v>193447600</v>
      </c>
      <c r="E224" s="3">
        <v>147355400</v>
      </c>
      <c r="F224" s="3">
        <v>110342000</v>
      </c>
      <c r="G224" s="3">
        <v>132689700</v>
      </c>
      <c r="H224" s="3">
        <v>55869350</v>
      </c>
      <c r="I224" s="3">
        <v>8380401.8420000002</v>
      </c>
      <c r="J224" s="3">
        <v>55869350</v>
      </c>
      <c r="K224" s="3">
        <v>76121980</v>
      </c>
      <c r="L224" s="3">
        <v>6285301.3810000001</v>
      </c>
      <c r="M224" s="3">
        <v>13967340</v>
      </c>
      <c r="N224" s="3">
        <v>23744470</v>
      </c>
      <c r="O224" s="3">
        <v>37013440</v>
      </c>
      <c r="P224" s="3">
        <v>11872240</v>
      </c>
      <c r="Q224" s="3">
        <v>9777135.4820000008</v>
      </c>
      <c r="R224" s="3">
        <v>1396733.64</v>
      </c>
      <c r="S224" s="3">
        <v>11173870</v>
      </c>
      <c r="T224" s="3">
        <v>2793467.281</v>
      </c>
      <c r="U224" s="3">
        <v>7682035.0219999999</v>
      </c>
      <c r="V224" s="3">
        <v>6983668.2019999996</v>
      </c>
      <c r="W224" s="3">
        <v>11872240</v>
      </c>
      <c r="X224" s="3">
        <v>0</v>
      </c>
      <c r="Y224" s="3">
        <v>1396733.64</v>
      </c>
      <c r="Z224" s="3">
        <v>2095100.46</v>
      </c>
      <c r="AA224" s="3">
        <v>1396733.64</v>
      </c>
    </row>
    <row r="225" spans="1:27" x14ac:dyDescent="0.25">
      <c r="A225" s="5">
        <v>2047</v>
      </c>
      <c r="B225" s="3">
        <v>397052400</v>
      </c>
      <c r="C225" s="3">
        <v>79550040</v>
      </c>
      <c r="D225" s="3">
        <v>193292600</v>
      </c>
      <c r="E225" s="3">
        <v>147237400</v>
      </c>
      <c r="F225" s="3">
        <v>110253600</v>
      </c>
      <c r="G225" s="3">
        <v>132583400</v>
      </c>
      <c r="H225" s="3">
        <v>55824590</v>
      </c>
      <c r="I225" s="3">
        <v>8373688.5779999997</v>
      </c>
      <c r="J225" s="3">
        <v>55824590</v>
      </c>
      <c r="K225" s="3">
        <v>76061000</v>
      </c>
      <c r="L225" s="3">
        <v>6280266.4340000004</v>
      </c>
      <c r="M225" s="3">
        <v>13956150</v>
      </c>
      <c r="N225" s="3">
        <v>23725450</v>
      </c>
      <c r="O225" s="3">
        <v>36983790</v>
      </c>
      <c r="P225" s="3">
        <v>11862730</v>
      </c>
      <c r="Q225" s="3">
        <v>9769303.341</v>
      </c>
      <c r="R225" s="3">
        <v>1395614.763</v>
      </c>
      <c r="S225" s="3">
        <v>11164920</v>
      </c>
      <c r="T225" s="3">
        <v>2791229.5260000001</v>
      </c>
      <c r="U225" s="3">
        <v>7675881.1969999997</v>
      </c>
      <c r="V225" s="3">
        <v>6978073.8150000004</v>
      </c>
      <c r="W225" s="3">
        <v>11862730</v>
      </c>
      <c r="X225" s="3">
        <v>0</v>
      </c>
      <c r="Y225" s="3">
        <v>1395614.763</v>
      </c>
      <c r="Z225" s="3">
        <v>2093422.145</v>
      </c>
      <c r="AA225" s="3">
        <v>1395614.763</v>
      </c>
    </row>
    <row r="226" spans="1:27" x14ac:dyDescent="0.25">
      <c r="A226" s="5">
        <v>2048</v>
      </c>
      <c r="B226" s="3">
        <v>396734300</v>
      </c>
      <c r="C226" s="3">
        <v>79486320</v>
      </c>
      <c r="D226" s="3">
        <v>193137800</v>
      </c>
      <c r="E226" s="3">
        <v>147119400</v>
      </c>
      <c r="F226" s="3">
        <v>110165200</v>
      </c>
      <c r="G226" s="3">
        <v>132477200</v>
      </c>
      <c r="H226" s="3">
        <v>55779870</v>
      </c>
      <c r="I226" s="3">
        <v>8366980.693</v>
      </c>
      <c r="J226" s="3">
        <v>55779870</v>
      </c>
      <c r="K226" s="3">
        <v>76000070</v>
      </c>
      <c r="L226" s="3">
        <v>6275235.5190000003</v>
      </c>
      <c r="M226" s="3">
        <v>13944970</v>
      </c>
      <c r="N226" s="3">
        <v>23706450</v>
      </c>
      <c r="O226" s="3">
        <v>36954160</v>
      </c>
      <c r="P226" s="3">
        <v>11853220</v>
      </c>
      <c r="Q226" s="3">
        <v>9761477.4749999996</v>
      </c>
      <c r="R226" s="3">
        <v>1394496.7819999999</v>
      </c>
      <c r="S226" s="3">
        <v>11155970</v>
      </c>
      <c r="T226" s="3">
        <v>2788993.5639999998</v>
      </c>
      <c r="U226" s="3">
        <v>7669732.301</v>
      </c>
      <c r="V226" s="3">
        <v>6972483.9100000001</v>
      </c>
      <c r="W226" s="3">
        <v>11853220</v>
      </c>
      <c r="X226" s="3">
        <v>0</v>
      </c>
      <c r="Y226" s="3">
        <v>1394496.7819999999</v>
      </c>
      <c r="Z226" s="3">
        <v>2091745.173</v>
      </c>
      <c r="AA226" s="3">
        <v>1394496.7819999999</v>
      </c>
    </row>
    <row r="227" spans="1:27" x14ac:dyDescent="0.25">
      <c r="A227" s="5">
        <v>2049</v>
      </c>
      <c r="B227" s="3">
        <v>396416500</v>
      </c>
      <c r="C227" s="3">
        <v>79422640</v>
      </c>
      <c r="D227" s="3">
        <v>192983100</v>
      </c>
      <c r="E227" s="3">
        <v>147001600</v>
      </c>
      <c r="F227" s="3">
        <v>110077000</v>
      </c>
      <c r="G227" s="3">
        <v>132371100</v>
      </c>
      <c r="H227" s="3">
        <v>55735190</v>
      </c>
      <c r="I227" s="3">
        <v>8360278.1799999997</v>
      </c>
      <c r="J227" s="3">
        <v>55735190</v>
      </c>
      <c r="K227" s="3">
        <v>75939190</v>
      </c>
      <c r="L227" s="3">
        <v>6270208.6349999998</v>
      </c>
      <c r="M227" s="3">
        <v>13933800</v>
      </c>
      <c r="N227" s="3">
        <v>23687450</v>
      </c>
      <c r="O227" s="3">
        <v>36924560</v>
      </c>
      <c r="P227" s="3">
        <v>11843730</v>
      </c>
      <c r="Q227" s="3">
        <v>9753657.8770000003</v>
      </c>
      <c r="R227" s="3">
        <v>1393379.6969999999</v>
      </c>
      <c r="S227" s="3">
        <v>11147040</v>
      </c>
      <c r="T227" s="3">
        <v>2786759.3930000002</v>
      </c>
      <c r="U227" s="3">
        <v>7663588.3320000004</v>
      </c>
      <c r="V227" s="3">
        <v>6966898.483</v>
      </c>
      <c r="W227" s="3">
        <v>11843730</v>
      </c>
      <c r="X227" s="3">
        <v>0</v>
      </c>
      <c r="Y227" s="3">
        <v>1393379.6969999999</v>
      </c>
      <c r="Z227" s="3">
        <v>2090069.5449999999</v>
      </c>
      <c r="AA227" s="3">
        <v>1393379.6969999999</v>
      </c>
    </row>
    <row r="228" spans="1:27" x14ac:dyDescent="0.25">
      <c r="A228" s="5">
        <v>2050</v>
      </c>
      <c r="B228" s="3">
        <v>396099000</v>
      </c>
      <c r="C228" s="3">
        <v>79359020</v>
      </c>
      <c r="D228" s="3">
        <v>192828500</v>
      </c>
      <c r="E228" s="3">
        <v>146883800</v>
      </c>
      <c r="F228" s="3">
        <v>109988800</v>
      </c>
      <c r="G228" s="3">
        <v>132265000</v>
      </c>
      <c r="H228" s="3">
        <v>55690540</v>
      </c>
      <c r="I228" s="3">
        <v>8353581.0369999995</v>
      </c>
      <c r="J228" s="3">
        <v>55690540</v>
      </c>
      <c r="K228" s="3">
        <v>75878360</v>
      </c>
      <c r="L228" s="3">
        <v>6265185.7779999999</v>
      </c>
      <c r="M228" s="3">
        <v>13922640</v>
      </c>
      <c r="N228" s="3">
        <v>23668480</v>
      </c>
      <c r="O228" s="3">
        <v>36894980</v>
      </c>
      <c r="P228" s="3">
        <v>11834240</v>
      </c>
      <c r="Q228" s="3">
        <v>9745844.5429999996</v>
      </c>
      <c r="R228" s="3">
        <v>1392263.5060000001</v>
      </c>
      <c r="S228" s="3">
        <v>11138110</v>
      </c>
      <c r="T228" s="3">
        <v>2784527.0120000001</v>
      </c>
      <c r="U228" s="3">
        <v>7657449.284</v>
      </c>
      <c r="V228" s="3">
        <v>6961317.5310000004</v>
      </c>
      <c r="W228" s="3">
        <v>11834240</v>
      </c>
      <c r="X228" s="3">
        <v>0</v>
      </c>
      <c r="Y228" s="3">
        <v>1392263.5060000001</v>
      </c>
      <c r="Z228" s="3">
        <v>2088395.2590000001</v>
      </c>
      <c r="AA228" s="3">
        <v>1392263.5060000001</v>
      </c>
    </row>
    <row r="230" spans="1:27" ht="16.5" customHeight="1" x14ac:dyDescent="0.25">
      <c r="A230" s="6" t="s">
        <v>39</v>
      </c>
    </row>
    <row r="231" spans="1:27" ht="15.75" x14ac:dyDescent="0.25">
      <c r="A231" s="4"/>
      <c r="B231" s="5" t="s">
        <v>0</v>
      </c>
      <c r="C231" s="5" t="s">
        <v>1</v>
      </c>
      <c r="D231" s="5" t="s">
        <v>2</v>
      </c>
      <c r="E231" s="5" t="s">
        <v>3</v>
      </c>
      <c r="F231" s="5" t="s">
        <v>4</v>
      </c>
      <c r="G231" s="5" t="s">
        <v>5</v>
      </c>
      <c r="H231" s="5" t="s">
        <v>6</v>
      </c>
      <c r="I231" s="5" t="s">
        <v>7</v>
      </c>
      <c r="J231" s="5" t="s">
        <v>8</v>
      </c>
      <c r="K231" s="5" t="s">
        <v>9</v>
      </c>
      <c r="L231" s="5" t="s">
        <v>10</v>
      </c>
      <c r="M231" s="5" t="s">
        <v>11</v>
      </c>
      <c r="N231" s="5" t="s">
        <v>12</v>
      </c>
      <c r="O231" s="5" t="s">
        <v>13</v>
      </c>
      <c r="P231" s="5" t="s">
        <v>14</v>
      </c>
      <c r="Q231" s="5" t="s">
        <v>15</v>
      </c>
      <c r="R231" s="5" t="s">
        <v>16</v>
      </c>
      <c r="S231" s="5" t="s">
        <v>17</v>
      </c>
      <c r="T231" s="5" t="s">
        <v>18</v>
      </c>
      <c r="U231" s="5" t="s">
        <v>19</v>
      </c>
      <c r="V231" s="5" t="s">
        <v>20</v>
      </c>
      <c r="W231" s="5" t="s">
        <v>21</v>
      </c>
      <c r="X231" s="5" t="s">
        <v>22</v>
      </c>
      <c r="Y231" s="5" t="s">
        <v>23</v>
      </c>
      <c r="Z231" s="5" t="s">
        <v>24</v>
      </c>
      <c r="AA231" s="5" t="s">
        <v>25</v>
      </c>
    </row>
    <row r="232" spans="1:27" x14ac:dyDescent="0.25">
      <c r="A232" s="5">
        <v>2024</v>
      </c>
      <c r="B232" s="3">
        <f>(B202+B112*$B$108)/($B$101*9.077)</f>
        <v>0.16707237729117339</v>
      </c>
      <c r="C232" s="3">
        <f>(C202+C112*$C$108)/($C$101*9.077)</f>
        <v>0.12817416516187574</v>
      </c>
      <c r="D232" s="3">
        <f>(D202+D112*$D$108)/($D$101*9.077)</f>
        <v>0.14679204889580011</v>
      </c>
      <c r="E232" s="3">
        <f>(E202+E112*$E$108)/($E$101*9.077)</f>
        <v>0.17037802906384392</v>
      </c>
      <c r="F232" s="3">
        <f>(F202+F112*$F$108)/($F$101*9.077)</f>
        <v>0.11982475881733784</v>
      </c>
      <c r="G232" s="3">
        <f>(G202+G112*$G$108)/($G$101*9.077)</f>
        <v>0.17777462118067025</v>
      </c>
      <c r="H232" s="3">
        <f>(H202+H112*$H$108)/($H$101*9.077)</f>
        <v>0.16410639247298744</v>
      </c>
      <c r="I232" s="3">
        <f>(I202+I112*$I$108)/($I$101*9.077)</f>
        <v>0.11802327933518614</v>
      </c>
      <c r="J232" s="3">
        <f>(J202+J112*$J$108)/($J$101*9.077)</f>
        <v>0.15489607170310121</v>
      </c>
      <c r="K232" s="3">
        <f>(K202+K112*$K$108)/($K$101*9.077)</f>
        <v>0.15033568203557857</v>
      </c>
      <c r="L232" s="3">
        <f>(L202+L112*$L$108)/($L$101*9.077)</f>
        <v>0.16399443284781934</v>
      </c>
      <c r="M232" s="3">
        <f>(M202+M112*$M$108)/($M$101*9.077)</f>
        <v>0.12141303168543999</v>
      </c>
      <c r="N232" s="3">
        <f>(N202+N112*$N$108)/($N$101*9.077)</f>
        <v>0.18388281874363654</v>
      </c>
      <c r="O232" s="3">
        <f>(O202+O112*$O$108)/($O$101*9.077)</f>
        <v>0.18031541416895</v>
      </c>
      <c r="P232" s="3">
        <f>(P202+P112*$P$108)/($P$101*9.077)</f>
        <v>0.14357257764605008</v>
      </c>
      <c r="Q232" s="3">
        <f>(Q202+Q112*$Q$108)/($Q$101*9.077)</f>
        <v>0.13245817751577837</v>
      </c>
      <c r="R232" s="3">
        <f>(R202+R112*$R$108)/($R$101*9.077)</f>
        <v>0.15799457532734296</v>
      </c>
      <c r="S232" s="3">
        <f>(S202+S112*$S$108)/($S$101*9.077)</f>
        <v>0.18281085986112777</v>
      </c>
      <c r="T232" s="3">
        <f>(T202+T112*$T$108)/($T$101*9.077)</f>
        <v>0.20248141860281471</v>
      </c>
      <c r="U232" s="3">
        <f>(U202+U112*$U$108)/($U$101*9.077)</f>
        <v>0.14887113496328336</v>
      </c>
      <c r="V232" s="3">
        <f>(V202+V112*$V$108)/($V$101*9.077)</f>
        <v>0.16700397606759643</v>
      </c>
      <c r="W232" s="3">
        <f>(W202+W112*$W$108)/($W$101*9.077)</f>
        <v>0.19261896246701102</v>
      </c>
      <c r="X232" s="3">
        <v>0</v>
      </c>
      <c r="Y232" s="3">
        <f>(Y202+Y112*$Y$108)/($Y$101*9.077)</f>
        <v>0.20565253551614496</v>
      </c>
      <c r="Z232" s="3">
        <f>(Z202+Z112*$Z$108)/($Z$101*9.077)</f>
        <v>0.15099727574983202</v>
      </c>
      <c r="AA232" s="3">
        <f>(AA202+AA112*$AA$108)/($AA$101*9.077)</f>
        <v>0.21472796347525572</v>
      </c>
    </row>
    <row r="233" spans="1:27" x14ac:dyDescent="0.25">
      <c r="A233" s="5">
        <v>2025</v>
      </c>
      <c r="B233" s="3">
        <f t="shared" ref="B233:B258" si="78">(B203+B113*$B$108)/($B$101*9.077)</f>
        <v>0.16119132738838243</v>
      </c>
      <c r="C233" s="3">
        <f t="shared" ref="C233:C258" si="79">(C203+C113*$C$108)/($C$101*9.077)</f>
        <v>0.1236521892672913</v>
      </c>
      <c r="D233" s="3">
        <f t="shared" ref="D233:D258" si="80">(D203+D113*$D$108)/($D$101*9.077)</f>
        <v>0.14148847102048734</v>
      </c>
      <c r="E233" s="3">
        <f t="shared" ref="E233:E258" si="81">(E203+E113*$E$108)/($E$101*9.077)</f>
        <v>0.16432861282712538</v>
      </c>
      <c r="F233" s="3">
        <f t="shared" ref="F233:F258" si="82">(F203+F113*$F$108)/($F$101*9.077)</f>
        <v>0.11542159277938711</v>
      </c>
      <c r="G233" s="3">
        <f t="shared" ref="G233:G258" si="83">(G203+G113*$G$108)/($G$101*9.077)</f>
        <v>0.17177025223892234</v>
      </c>
      <c r="H233" s="3">
        <f t="shared" ref="H233:H258" si="84">(H203+H113*$H$108)/($H$101*9.077)</f>
        <v>0.15819281190169823</v>
      </c>
      <c r="I233" s="3">
        <f t="shared" ref="I233:I258" si="85">(I203+I113*$I$108)/($I$101*9.077)</f>
        <v>0.11369552516058323</v>
      </c>
      <c r="J233" s="3">
        <f t="shared" ref="J233:J258" si="86">(J203+J113*$J$108)/($J$101*9.077)</f>
        <v>0.1494096729427429</v>
      </c>
      <c r="K233" s="3">
        <f t="shared" ref="K233:K258" si="87">(K203+K113*$K$108)/($K$101*9.077)</f>
        <v>0.14492889890382679</v>
      </c>
      <c r="L233" s="3">
        <f t="shared" ref="L233:L258" si="88">(L203+L113*$L$108)/($L$101*9.077)</f>
        <v>0.1582239828683078</v>
      </c>
      <c r="M233" s="3">
        <f t="shared" ref="M233:M258" si="89">(M203+M113*$M$108)/($M$101*9.077)</f>
        <v>0.11685095896407528</v>
      </c>
      <c r="N233" s="3">
        <f t="shared" ref="N233:N258" si="90">(N203+N113*$N$108)/($N$101*9.077)</f>
        <v>0.17758220662720409</v>
      </c>
      <c r="O233" s="3">
        <f t="shared" ref="O233:O258" si="91">(O203+O113*$O$108)/($O$101*9.077)</f>
        <v>0.17417448304339236</v>
      </c>
      <c r="P233" s="3">
        <f t="shared" ref="P233:P258" si="92">(P203+P113*$P$108)/($P$101*9.077)</f>
        <v>0.13845892823790867</v>
      </c>
      <c r="Q233" s="3">
        <f t="shared" ref="Q233:Q258" si="93">(Q203+Q113*$Q$108)/($Q$101*9.077)</f>
        <v>0.12759963374289615</v>
      </c>
      <c r="R233" s="3">
        <f t="shared" ref="R233:R258" si="94">(R203+R113*$R$108)/($R$101*9.077)</f>
        <v>0.15231080429575802</v>
      </c>
      <c r="S233" s="3">
        <f t="shared" ref="S233:S258" si="95">(S203+S113*$S$108)/($S$101*9.077)</f>
        <v>0.17641598211091644</v>
      </c>
      <c r="T233" s="3">
        <f t="shared" ref="T233:T258" si="96">(T203+T113*$T$108)/($T$101*9.077)</f>
        <v>0.19584113701490771</v>
      </c>
      <c r="U233" s="3">
        <f t="shared" ref="U233:U258" si="97">(U203+U113*$U$108)/($U$101*9.077)</f>
        <v>0.14356450293162379</v>
      </c>
      <c r="V233" s="3">
        <f t="shared" ref="V233:V258" si="98">(V203+V113*$V$108)/($V$101*9.077)</f>
        <v>0.16116720893402611</v>
      </c>
      <c r="W233" s="3">
        <f t="shared" ref="W233:W258" si="99">(W203+W113*$W$108)/($W$101*9.077)</f>
        <v>0.18619997345402903</v>
      </c>
      <c r="X233" s="3">
        <v>0</v>
      </c>
      <c r="Y233" s="3">
        <f t="shared" ref="Y233:Y258" si="100">(Y203+Y113*$Y$108)/($Y$101*9.077)</f>
        <v>0.19870103258552838</v>
      </c>
      <c r="Z233" s="3">
        <f t="shared" ref="Z233:Z258" si="101">(Z203+Z113*$Z$108)/($Z$101*9.077)</f>
        <v>0.1458093132002326</v>
      </c>
      <c r="AA233" s="3">
        <f t="shared" ref="AA233:AA258" si="102">(AA203+AA113*$AA$108)/($AA$101*9.077)</f>
        <v>0.20793555092453597</v>
      </c>
    </row>
    <row r="234" spans="1:27" x14ac:dyDescent="0.25">
      <c r="A234" s="5">
        <v>2026</v>
      </c>
      <c r="B234" s="3">
        <f t="shared" si="78"/>
        <v>0.15578994569169446</v>
      </c>
      <c r="C234" s="3">
        <f t="shared" si="79"/>
        <v>0.11950096895068869</v>
      </c>
      <c r="D234" s="3">
        <f t="shared" si="80"/>
        <v>0.13662532185841125</v>
      </c>
      <c r="E234" s="3">
        <f t="shared" si="81"/>
        <v>0.15877467553107688</v>
      </c>
      <c r="F234" s="3">
        <f t="shared" si="82"/>
        <v>0.11138816523962818</v>
      </c>
      <c r="G234" s="3">
        <f t="shared" si="83"/>
        <v>0.16624412395635149</v>
      </c>
      <c r="H234" s="3">
        <f t="shared" si="84"/>
        <v>0.15276853540655555</v>
      </c>
      <c r="I234" s="3">
        <f t="shared" si="85"/>
        <v>0.10973063294524749</v>
      </c>
      <c r="J234" s="3">
        <f t="shared" si="86"/>
        <v>0.14437279591972774</v>
      </c>
      <c r="K234" s="3">
        <f t="shared" si="87"/>
        <v>0.13997021583945468</v>
      </c>
      <c r="L234" s="3">
        <f t="shared" si="88"/>
        <v>0.15292520637355358</v>
      </c>
      <c r="M234" s="3">
        <f t="shared" si="89"/>
        <v>0.11267676212192129</v>
      </c>
      <c r="N234" s="3">
        <f t="shared" si="90"/>
        <v>0.17178545300268952</v>
      </c>
      <c r="O234" s="3">
        <f t="shared" si="91"/>
        <v>0.16852685991068483</v>
      </c>
      <c r="P234" s="3">
        <f t="shared" si="92"/>
        <v>0.13376646571809858</v>
      </c>
      <c r="Q234" s="3">
        <f t="shared" si="93"/>
        <v>0.12314844782403321</v>
      </c>
      <c r="R234" s="3">
        <f t="shared" si="94"/>
        <v>0.14709739192935811</v>
      </c>
      <c r="S234" s="3">
        <f t="shared" si="95"/>
        <v>0.17053923701719309</v>
      </c>
      <c r="T234" s="3">
        <f t="shared" si="96"/>
        <v>0.18971908269720689</v>
      </c>
      <c r="U234" s="3">
        <f t="shared" si="97"/>
        <v>0.1386953473603994</v>
      </c>
      <c r="V234" s="3">
        <f t="shared" si="98"/>
        <v>0.15580962196400661</v>
      </c>
      <c r="W234" s="3">
        <f t="shared" si="99"/>
        <v>0.18028963807149498</v>
      </c>
      <c r="X234" s="3">
        <v>0</v>
      </c>
      <c r="Y234" s="3">
        <f t="shared" si="100"/>
        <v>0.19230476443263755</v>
      </c>
      <c r="Z234" s="3">
        <f t="shared" si="101"/>
        <v>0.14104192895659953</v>
      </c>
      <c r="AA234" s="3">
        <f t="shared" si="102"/>
        <v>0.20166535039570949</v>
      </c>
    </row>
    <row r="235" spans="1:27" x14ac:dyDescent="0.25">
      <c r="A235" s="5">
        <v>2027</v>
      </c>
      <c r="B235" s="3">
        <f t="shared" si="78"/>
        <v>0.15081205707947237</v>
      </c>
      <c r="C235" s="3">
        <f t="shared" si="79"/>
        <v>0.11567712677898456</v>
      </c>
      <c r="D235" s="3">
        <f t="shared" si="80"/>
        <v>0.13215100408099298</v>
      </c>
      <c r="E235" s="3">
        <f t="shared" si="81"/>
        <v>0.15365820624541768</v>
      </c>
      <c r="F235" s="3">
        <f t="shared" si="82"/>
        <v>0.10768110319948251</v>
      </c>
      <c r="G235" s="3">
        <f t="shared" si="83"/>
        <v>0.16114019686326631</v>
      </c>
      <c r="H235" s="3">
        <f t="shared" si="84"/>
        <v>0.1477762467965093</v>
      </c>
      <c r="I235" s="3">
        <f t="shared" si="85"/>
        <v>0.10608610762240445</v>
      </c>
      <c r="J235" s="3">
        <f t="shared" si="86"/>
        <v>0.13973281714948876</v>
      </c>
      <c r="K235" s="3">
        <f t="shared" si="87"/>
        <v>0.13540714604511433</v>
      </c>
      <c r="L235" s="3">
        <f t="shared" si="88"/>
        <v>0.14804284235207202</v>
      </c>
      <c r="M235" s="3">
        <f t="shared" si="89"/>
        <v>0.10884500176167006</v>
      </c>
      <c r="N235" s="3">
        <f t="shared" si="90"/>
        <v>0.16643353644492909</v>
      </c>
      <c r="O235" s="3">
        <f t="shared" si="91"/>
        <v>0.16331470315191798</v>
      </c>
      <c r="P235" s="3">
        <f t="shared" si="92"/>
        <v>0.12944573502828341</v>
      </c>
      <c r="Q235" s="3">
        <f t="shared" si="93"/>
        <v>0.11905687843393936</v>
      </c>
      <c r="R235" s="3">
        <f t="shared" si="94"/>
        <v>0.14229915938293761</v>
      </c>
      <c r="S235" s="3">
        <f t="shared" si="95"/>
        <v>0.16511994445760825</v>
      </c>
      <c r="T235" s="3">
        <f t="shared" si="96"/>
        <v>0.18405455198759363</v>
      </c>
      <c r="U235" s="3">
        <f t="shared" si="97"/>
        <v>0.1342122902599871</v>
      </c>
      <c r="V235" s="3">
        <f t="shared" si="98"/>
        <v>0.15087509598633639</v>
      </c>
      <c r="W235" s="3">
        <f t="shared" si="99"/>
        <v>0.17482804538999033</v>
      </c>
      <c r="X235" s="3">
        <v>0</v>
      </c>
      <c r="Y235" s="3">
        <f t="shared" si="100"/>
        <v>0.18639874559141881</v>
      </c>
      <c r="Z235" s="3">
        <f t="shared" si="101"/>
        <v>0.13664592689030752</v>
      </c>
      <c r="AA235" s="3">
        <f t="shared" si="102"/>
        <v>0.19585614555102851</v>
      </c>
    </row>
    <row r="236" spans="1:27" x14ac:dyDescent="0.25">
      <c r="A236" s="5">
        <v>2028</v>
      </c>
      <c r="B236" s="3">
        <f t="shared" si="78"/>
        <v>0.14620810031306034</v>
      </c>
      <c r="C236" s="3">
        <f t="shared" si="79"/>
        <v>0.11214230723251772</v>
      </c>
      <c r="D236" s="3">
        <f t="shared" si="80"/>
        <v>0.12802001091291568</v>
      </c>
      <c r="E236" s="3">
        <f t="shared" si="81"/>
        <v>0.14892799727789377</v>
      </c>
      <c r="F236" s="3">
        <f t="shared" si="82"/>
        <v>0.10426224533212261</v>
      </c>
      <c r="G236" s="3">
        <f t="shared" si="83"/>
        <v>0.15640917337704585</v>
      </c>
      <c r="H236" s="3">
        <f t="shared" si="84"/>
        <v>0.14316536724733323</v>
      </c>
      <c r="I236" s="3">
        <f t="shared" si="85"/>
        <v>0.102724413879888</v>
      </c>
      <c r="J236" s="3">
        <f t="shared" si="86"/>
        <v>0.13544323841514325</v>
      </c>
      <c r="K236" s="3">
        <f t="shared" si="87"/>
        <v>0.13119338510733988</v>
      </c>
      <c r="L236" s="3">
        <f t="shared" si="88"/>
        <v>0.143528165091485</v>
      </c>
      <c r="M236" s="3">
        <f t="shared" si="89"/>
        <v>0.10531559628563095</v>
      </c>
      <c r="N236" s="3">
        <f t="shared" si="90"/>
        <v>0.16147438658027613</v>
      </c>
      <c r="O236" s="3">
        <f t="shared" si="91"/>
        <v>0.15848707019744498</v>
      </c>
      <c r="P236" s="3">
        <f t="shared" si="92"/>
        <v>0.12545326893356551</v>
      </c>
      <c r="Q236" s="3">
        <f t="shared" si="93"/>
        <v>0.11528293509211436</v>
      </c>
      <c r="R236" s="3">
        <f t="shared" si="94"/>
        <v>0.13786746556162016</v>
      </c>
      <c r="S236" s="3">
        <f t="shared" si="95"/>
        <v>0.16010451163875652</v>
      </c>
      <c r="T236" s="3">
        <f t="shared" si="96"/>
        <v>0.17879399411190189</v>
      </c>
      <c r="U236" s="3">
        <f t="shared" si="97"/>
        <v>0.13007020229099078</v>
      </c>
      <c r="V236" s="3">
        <f t="shared" si="98"/>
        <v>0.14631413027215151</v>
      </c>
      <c r="W236" s="3">
        <f t="shared" si="99"/>
        <v>0.16976285761204643</v>
      </c>
      <c r="X236" s="3">
        <v>0</v>
      </c>
      <c r="Y236" s="3">
        <f t="shared" si="100"/>
        <v>0.18092552083982025</v>
      </c>
      <c r="Z236" s="3">
        <f t="shared" si="101"/>
        <v>0.13257779244770593</v>
      </c>
      <c r="AA236" s="3">
        <f t="shared" si="102"/>
        <v>0.19045392659972682</v>
      </c>
    </row>
    <row r="237" spans="1:27" x14ac:dyDescent="0.25">
      <c r="A237" s="5">
        <v>2029</v>
      </c>
      <c r="B237" s="3">
        <f t="shared" si="78"/>
        <v>0.14193428915937636</v>
      </c>
      <c r="C237" s="3">
        <f t="shared" si="79"/>
        <v>0.10886264398949826</v>
      </c>
      <c r="D237" s="3">
        <f t="shared" si="80"/>
        <v>0.1241922366355289</v>
      </c>
      <c r="E237" s="3">
        <f t="shared" si="81"/>
        <v>0.14453882577810115</v>
      </c>
      <c r="F237" s="3">
        <f t="shared" si="82"/>
        <v>0.10109783612995907</v>
      </c>
      <c r="G237" s="3">
        <f t="shared" si="83"/>
        <v>0.1520072733498134</v>
      </c>
      <c r="H237" s="3">
        <f t="shared" si="84"/>
        <v>0.13889126753724612</v>
      </c>
      <c r="I237" s="3">
        <f t="shared" si="85"/>
        <v>9.9612509562365087E-2</v>
      </c>
      <c r="J237" s="3">
        <f t="shared" si="86"/>
        <v>0.13146308767501991</v>
      </c>
      <c r="K237" s="3">
        <f t="shared" si="87"/>
        <v>0.12728807227409317</v>
      </c>
      <c r="L237" s="3">
        <f t="shared" si="88"/>
        <v>0.139338127088909</v>
      </c>
      <c r="M237" s="3">
        <f t="shared" si="89"/>
        <v>0.10205314988212794</v>
      </c>
      <c r="N237" s="3">
        <f t="shared" si="90"/>
        <v>0.15686203224735479</v>
      </c>
      <c r="O237" s="3">
        <f t="shared" si="91"/>
        <v>0.15399893211244944</v>
      </c>
      <c r="P237" s="3">
        <f t="shared" si="92"/>
        <v>0.121750618758023</v>
      </c>
      <c r="Q237" s="3">
        <f t="shared" si="93"/>
        <v>0.11178930836213341</v>
      </c>
      <c r="R237" s="3">
        <f t="shared" si="94"/>
        <v>0.13375950976663434</v>
      </c>
      <c r="S237" s="3">
        <f t="shared" si="95"/>
        <v>0.15544568744903103</v>
      </c>
      <c r="T237" s="3">
        <f t="shared" si="96"/>
        <v>0.17389012668055306</v>
      </c>
      <c r="U237" s="3">
        <f t="shared" si="97"/>
        <v>0.12622916131795495</v>
      </c>
      <c r="V237" s="3">
        <f t="shared" si="98"/>
        <v>0.14208301523291283</v>
      </c>
      <c r="W237" s="3">
        <f t="shared" si="99"/>
        <v>0.16504759563237395</v>
      </c>
      <c r="X237" s="3">
        <v>0</v>
      </c>
      <c r="Y237" s="3">
        <f t="shared" si="100"/>
        <v>0.17583449525586442</v>
      </c>
      <c r="Z237" s="3">
        <f t="shared" si="101"/>
        <v>0.12879915794914337</v>
      </c>
      <c r="AA237" s="3">
        <f t="shared" si="102"/>
        <v>0.18541109837690026</v>
      </c>
    </row>
    <row r="238" spans="1:27" x14ac:dyDescent="0.25">
      <c r="A238" s="5">
        <v>2030</v>
      </c>
      <c r="B238" s="3">
        <f t="shared" si="78"/>
        <v>0.13794767436793434</v>
      </c>
      <c r="C238" s="3">
        <f t="shared" si="79"/>
        <v>0.10580503341675207</v>
      </c>
      <c r="D238" s="3">
        <f t="shared" si="80"/>
        <v>0.12062809265262908</v>
      </c>
      <c r="E238" s="3">
        <f t="shared" si="81"/>
        <v>0.14044631744801642</v>
      </c>
      <c r="F238" s="3">
        <f t="shared" si="82"/>
        <v>9.8154780109293946E-2</v>
      </c>
      <c r="G238" s="3">
        <f t="shared" si="83"/>
        <v>0.14789167813411916</v>
      </c>
      <c r="H238" s="3">
        <f t="shared" si="84"/>
        <v>0.13491011175275472</v>
      </c>
      <c r="I238" s="3">
        <f t="shared" si="85"/>
        <v>9.6717836395089338E-2</v>
      </c>
      <c r="J238" s="3">
        <f t="shared" si="86"/>
        <v>0.12775204609509355</v>
      </c>
      <c r="K238" s="3">
        <f t="shared" si="87"/>
        <v>0.12365102204816179</v>
      </c>
      <c r="L238" s="3">
        <f t="shared" si="88"/>
        <v>0.13543047364806934</v>
      </c>
      <c r="M238" s="3">
        <f t="shared" si="89"/>
        <v>9.9022904038185075E-2</v>
      </c>
      <c r="N238" s="3">
        <f t="shared" si="90"/>
        <v>0.15255134767163442</v>
      </c>
      <c r="O238" s="3">
        <f t="shared" si="91"/>
        <v>0.14980612019420553</v>
      </c>
      <c r="P238" s="3">
        <f t="shared" si="92"/>
        <v>0.11830007191487944</v>
      </c>
      <c r="Q238" s="3">
        <f t="shared" si="93"/>
        <v>0.10853961820012126</v>
      </c>
      <c r="R238" s="3">
        <f t="shared" si="94"/>
        <v>0.12993310148342863</v>
      </c>
      <c r="S238" s="3">
        <f t="shared" si="95"/>
        <v>0.15109709703565583</v>
      </c>
      <c r="T238" s="3">
        <f t="shared" si="96"/>
        <v>0.16929651335741505</v>
      </c>
      <c r="U238" s="3">
        <f t="shared" si="97"/>
        <v>0.12264996264772643</v>
      </c>
      <c r="V238" s="3">
        <f t="shared" si="98"/>
        <v>0.13813876516895679</v>
      </c>
      <c r="W238" s="3">
        <f t="shared" si="99"/>
        <v>0.16063683899526465</v>
      </c>
      <c r="X238" s="3">
        <v>0</v>
      </c>
      <c r="Y238" s="3">
        <f t="shared" si="100"/>
        <v>0.17107587785160816</v>
      </c>
      <c r="Z238" s="3">
        <f t="shared" si="101"/>
        <v>0.1252723575439853</v>
      </c>
      <c r="AA238" s="3">
        <f t="shared" si="102"/>
        <v>0.18068085763876404</v>
      </c>
    </row>
    <row r="239" spans="1:27" x14ac:dyDescent="0.25">
      <c r="A239" s="5">
        <v>2031</v>
      </c>
      <c r="B239" s="3">
        <f t="shared" si="78"/>
        <v>0.13560712180199266</v>
      </c>
      <c r="C239" s="3">
        <f t="shared" si="79"/>
        <v>0.10402159863943114</v>
      </c>
      <c r="D239" s="3">
        <f t="shared" si="80"/>
        <v>0.1185768060214345</v>
      </c>
      <c r="E239" s="3">
        <f t="shared" si="81"/>
        <v>0.13805303244845274</v>
      </c>
      <c r="F239" s="3">
        <f t="shared" si="82"/>
        <v>9.6481331194306408E-2</v>
      </c>
      <c r="G239" s="3">
        <f t="shared" si="83"/>
        <v>0.14541848588854239</v>
      </c>
      <c r="H239" s="3">
        <f t="shared" si="84"/>
        <v>0.13260815054267286</v>
      </c>
      <c r="I239" s="3">
        <f t="shared" si="85"/>
        <v>9.5069087980738542E-2</v>
      </c>
      <c r="J239" s="3">
        <f t="shared" si="86"/>
        <v>0.12558415852210664</v>
      </c>
      <c r="K239" s="3">
        <f t="shared" si="87"/>
        <v>0.12155365580456179</v>
      </c>
      <c r="L239" s="3">
        <f t="shared" si="88"/>
        <v>0.13314429916046458</v>
      </c>
      <c r="M239" s="3">
        <f t="shared" si="89"/>
        <v>9.7324046260945068E-2</v>
      </c>
      <c r="N239" s="3">
        <f t="shared" si="90"/>
        <v>0.14996913682180352</v>
      </c>
      <c r="O239" s="3">
        <f t="shared" si="91"/>
        <v>0.14730966091881301</v>
      </c>
      <c r="P239" s="3">
        <f t="shared" si="92"/>
        <v>0.11629598681936155</v>
      </c>
      <c r="Q239" s="3">
        <f t="shared" si="93"/>
        <v>0.10668880198694691</v>
      </c>
      <c r="R239" s="3">
        <f t="shared" si="94"/>
        <v>0.12772224827113757</v>
      </c>
      <c r="S239" s="3">
        <f t="shared" si="95"/>
        <v>0.14852748366607371</v>
      </c>
      <c r="T239" s="3">
        <f t="shared" si="96"/>
        <v>0.16648321275492714</v>
      </c>
      <c r="U239" s="3">
        <f t="shared" si="97"/>
        <v>0.12057327227819149</v>
      </c>
      <c r="V239" s="3">
        <f t="shared" si="98"/>
        <v>0.13584621055547219</v>
      </c>
      <c r="W239" s="3">
        <f t="shared" si="99"/>
        <v>0.15797458833228839</v>
      </c>
      <c r="X239" s="3">
        <v>0</v>
      </c>
      <c r="Y239" s="3">
        <f t="shared" si="100"/>
        <v>0.16822378069386049</v>
      </c>
      <c r="Z239" s="3">
        <f t="shared" si="101"/>
        <v>0.12319157582317349</v>
      </c>
      <c r="AA239" s="3">
        <f t="shared" si="102"/>
        <v>0.17774645470090902</v>
      </c>
    </row>
    <row r="240" spans="1:27" x14ac:dyDescent="0.25">
      <c r="A240" s="5">
        <v>2032</v>
      </c>
      <c r="B240" s="3">
        <f t="shared" si="78"/>
        <v>0.13328693110787956</v>
      </c>
      <c r="C240" s="3">
        <f t="shared" si="79"/>
        <v>0.10225392118797183</v>
      </c>
      <c r="D240" s="3">
        <f t="shared" si="80"/>
        <v>0.11654420105868231</v>
      </c>
      <c r="E240" s="3">
        <f t="shared" si="81"/>
        <v>0.13568077147834273</v>
      </c>
      <c r="F240" s="3">
        <f t="shared" si="82"/>
        <v>9.4823597133876322E-2</v>
      </c>
      <c r="G240" s="3">
        <f t="shared" si="83"/>
        <v>0.14296563123883776</v>
      </c>
      <c r="H240" s="3">
        <f t="shared" si="84"/>
        <v>0.13032696222529339</v>
      </c>
      <c r="I240" s="3">
        <f t="shared" si="85"/>
        <v>9.3435741188262339E-2</v>
      </c>
      <c r="J240" s="3">
        <f t="shared" si="86"/>
        <v>0.12343532931367408</v>
      </c>
      <c r="K240" s="3">
        <f t="shared" si="87"/>
        <v>0.11947530491739854</v>
      </c>
      <c r="L240" s="3">
        <f t="shared" si="88"/>
        <v>0.13087814334436701</v>
      </c>
      <c r="M240" s="3">
        <f t="shared" si="89"/>
        <v>9.564165203345433E-2</v>
      </c>
      <c r="N240" s="3">
        <f t="shared" si="90"/>
        <v>0.14740830225072629</v>
      </c>
      <c r="O240" s="3">
        <f t="shared" si="91"/>
        <v>0.14483412492318973</v>
      </c>
      <c r="P240" s="3">
        <f t="shared" si="92"/>
        <v>0.11430969349363983</v>
      </c>
      <c r="Q240" s="3">
        <f t="shared" si="93"/>
        <v>0.10485522973769233</v>
      </c>
      <c r="R240" s="3">
        <f t="shared" si="94"/>
        <v>0.12553127509592474</v>
      </c>
      <c r="S240" s="3">
        <f t="shared" si="95"/>
        <v>0.14597983163611003</v>
      </c>
      <c r="T240" s="3">
        <f t="shared" si="96"/>
        <v>0.16369191507546213</v>
      </c>
      <c r="U240" s="3">
        <f t="shared" si="97"/>
        <v>0.11851514761140004</v>
      </c>
      <c r="V240" s="3">
        <f t="shared" si="98"/>
        <v>0.13357396639389274</v>
      </c>
      <c r="W240" s="3">
        <f t="shared" si="99"/>
        <v>0.15533389842501014</v>
      </c>
      <c r="X240" s="3">
        <v>0</v>
      </c>
      <c r="Y240" s="3">
        <f t="shared" si="100"/>
        <v>0.16539524499554009</v>
      </c>
      <c r="Z240" s="3">
        <f t="shared" si="101"/>
        <v>0.12112867948445874</v>
      </c>
      <c r="AA240" s="3">
        <f t="shared" si="102"/>
        <v>0.17483407383347596</v>
      </c>
    </row>
    <row r="241" spans="1:27" x14ac:dyDescent="0.25">
      <c r="A241" s="5">
        <v>2033</v>
      </c>
      <c r="B241" s="3">
        <f t="shared" si="78"/>
        <v>0.13098748118192904</v>
      </c>
      <c r="C241" s="3">
        <f t="shared" si="79"/>
        <v>0.10050222936903884</v>
      </c>
      <c r="D241" s="3">
        <f t="shared" si="80"/>
        <v>0.11453067606956567</v>
      </c>
      <c r="E241" s="3">
        <f t="shared" si="81"/>
        <v>0.1333299239771327</v>
      </c>
      <c r="F241" s="3">
        <f t="shared" si="82"/>
        <v>9.3181835025638621E-2</v>
      </c>
      <c r="G241" s="3">
        <f t="shared" si="83"/>
        <v>0.14053340142093199</v>
      </c>
      <c r="H241" s="3">
        <f t="shared" si="84"/>
        <v>0.12806691359240677</v>
      </c>
      <c r="I241" s="3">
        <f t="shared" si="85"/>
        <v>9.1818089798833658E-2</v>
      </c>
      <c r="J241" s="3">
        <f t="shared" si="86"/>
        <v>0.12130594699974412</v>
      </c>
      <c r="K241" s="3">
        <f t="shared" si="87"/>
        <v>0.11741632626303185</v>
      </c>
      <c r="L241" s="3">
        <f t="shared" si="88"/>
        <v>0.1286323704608863</v>
      </c>
      <c r="M241" s="3">
        <f t="shared" si="89"/>
        <v>9.3976027742847926E-2</v>
      </c>
      <c r="N241" s="3">
        <f t="shared" si="90"/>
        <v>0.14486922994869819</v>
      </c>
      <c r="O241" s="3">
        <f t="shared" si="91"/>
        <v>0.14237989340466753</v>
      </c>
      <c r="P241" s="3">
        <f t="shared" si="92"/>
        <v>0.11234166438221456</v>
      </c>
      <c r="Q241" s="3">
        <f t="shared" si="93"/>
        <v>0.10303929928513306</v>
      </c>
      <c r="R241" s="3">
        <f t="shared" si="94"/>
        <v>0.12336061779619074</v>
      </c>
      <c r="S241" s="3">
        <f t="shared" si="95"/>
        <v>0.14345457140996887</v>
      </c>
      <c r="T241" s="3">
        <f t="shared" si="96"/>
        <v>0.16092300488288838</v>
      </c>
      <c r="U241" s="3">
        <f t="shared" si="97"/>
        <v>0.11647593578956886</v>
      </c>
      <c r="V241" s="3">
        <f t="shared" si="98"/>
        <v>0.13132244632905243</v>
      </c>
      <c r="W241" s="3">
        <f t="shared" si="99"/>
        <v>0.15271519348044443</v>
      </c>
      <c r="X241" s="3">
        <v>0</v>
      </c>
      <c r="Y241" s="3">
        <f t="shared" si="100"/>
        <v>0.1625906995117759</v>
      </c>
      <c r="Z241" s="3">
        <f t="shared" si="101"/>
        <v>0.11908393588950245</v>
      </c>
      <c r="AA241" s="3">
        <f t="shared" si="102"/>
        <v>0.1719443485648158</v>
      </c>
    </row>
    <row r="242" spans="1:27" x14ac:dyDescent="0.25">
      <c r="A242" s="5">
        <v>2034</v>
      </c>
      <c r="B242" s="3">
        <f t="shared" si="78"/>
        <v>0.12870804125971963</v>
      </c>
      <c r="C242" s="3">
        <f t="shared" si="79"/>
        <v>9.8766067402503002E-2</v>
      </c>
      <c r="D242" s="3">
        <f t="shared" si="80"/>
        <v>0.1125354266413896</v>
      </c>
      <c r="E242" s="3">
        <f t="shared" si="81"/>
        <v>0.1309997461617943</v>
      </c>
      <c r="F242" s="3">
        <f t="shared" si="82"/>
        <v>9.1555479134829282E-2</v>
      </c>
      <c r="G242" s="3">
        <f t="shared" si="83"/>
        <v>0.13812114038334536</v>
      </c>
      <c r="H242" s="3">
        <f t="shared" si="84"/>
        <v>0.12582726551652304</v>
      </c>
      <c r="I242" s="3">
        <f t="shared" si="85"/>
        <v>9.0215563522125744E-2</v>
      </c>
      <c r="J242" s="3">
        <f t="shared" si="86"/>
        <v>0.11919529448809969</v>
      </c>
      <c r="K242" s="3">
        <f t="shared" si="87"/>
        <v>0.11537601857459898</v>
      </c>
      <c r="L242" s="3">
        <f t="shared" si="88"/>
        <v>0.12640627340669133</v>
      </c>
      <c r="M242" s="3">
        <f t="shared" si="89"/>
        <v>9.2326548352640786E-2</v>
      </c>
      <c r="N242" s="3">
        <f t="shared" si="90"/>
        <v>0.14235117979895465</v>
      </c>
      <c r="O242" s="3">
        <f t="shared" si="91"/>
        <v>0.13994625415634335</v>
      </c>
      <c r="P242" s="3">
        <f t="shared" si="92"/>
        <v>0.11039110801500825</v>
      </c>
      <c r="Q242" s="3">
        <f t="shared" si="93"/>
        <v>0.10124030336257105</v>
      </c>
      <c r="R242" s="3">
        <f t="shared" si="94"/>
        <v>0.12120957902352182</v>
      </c>
      <c r="S242" s="3">
        <f t="shared" si="95"/>
        <v>0.14095094201008165</v>
      </c>
      <c r="T242" s="3">
        <f t="shared" si="96"/>
        <v>0.15817571303976707</v>
      </c>
      <c r="U242" s="3">
        <f t="shared" si="97"/>
        <v>0.11445494251451921</v>
      </c>
      <c r="V242" s="3">
        <f t="shared" si="98"/>
        <v>0.12909089199485715</v>
      </c>
      <c r="W242" s="3">
        <f t="shared" si="99"/>
        <v>0.1501176787584973</v>
      </c>
      <c r="X242" s="3">
        <v>0</v>
      </c>
      <c r="Y242" s="3">
        <f t="shared" si="100"/>
        <v>0.15980931351711855</v>
      </c>
      <c r="Z242" s="3">
        <f t="shared" si="101"/>
        <v>0.11705674345780605</v>
      </c>
      <c r="AA242" s="3">
        <f t="shared" si="102"/>
        <v>0.16907640778810565</v>
      </c>
    </row>
    <row r="243" spans="1:27" x14ac:dyDescent="0.25">
      <c r="A243" s="5">
        <v>2035</v>
      </c>
      <c r="B243" s="3">
        <f t="shared" si="78"/>
        <v>0.12644783409958349</v>
      </c>
      <c r="C243" s="3">
        <f t="shared" si="79"/>
        <v>9.7044749535170213E-2</v>
      </c>
      <c r="D243" s="3">
        <f t="shared" si="80"/>
        <v>0.11055793565170734</v>
      </c>
      <c r="E243" s="3">
        <f t="shared" si="81"/>
        <v>0.12868943939479285</v>
      </c>
      <c r="F243" s="3">
        <f t="shared" si="82"/>
        <v>8.9943995156393342E-2</v>
      </c>
      <c r="G243" s="3">
        <f t="shared" si="83"/>
        <v>0.1357280983529581</v>
      </c>
      <c r="H243" s="3">
        <f t="shared" si="84"/>
        <v>0.12360726404383293</v>
      </c>
      <c r="I243" s="3">
        <f t="shared" si="85"/>
        <v>8.8627609352781744E-2</v>
      </c>
      <c r="J243" s="3">
        <f t="shared" si="86"/>
        <v>0.11710268989288572</v>
      </c>
      <c r="K243" s="3">
        <f t="shared" si="87"/>
        <v>0.11335372740571631</v>
      </c>
      <c r="L243" s="3">
        <f t="shared" si="88"/>
        <v>0.12419910222542592</v>
      </c>
      <c r="M243" s="3">
        <f t="shared" si="89"/>
        <v>9.0692670518368074E-2</v>
      </c>
      <c r="N243" s="3">
        <f t="shared" si="90"/>
        <v>0.13985334473087804</v>
      </c>
      <c r="O243" s="3">
        <f t="shared" si="91"/>
        <v>0.13753244478355356</v>
      </c>
      <c r="P243" s="3">
        <f t="shared" si="92"/>
        <v>0.10845754585365502</v>
      </c>
      <c r="Q243" s="3">
        <f t="shared" si="93"/>
        <v>9.945771151911266E-2</v>
      </c>
      <c r="R243" s="3">
        <f t="shared" si="94"/>
        <v>0.1190773742304464</v>
      </c>
      <c r="S243" s="3">
        <f t="shared" si="95"/>
        <v>0.13846809783846317</v>
      </c>
      <c r="T243" s="3">
        <f t="shared" si="96"/>
        <v>0.15544923196197447</v>
      </c>
      <c r="U243" s="3">
        <f t="shared" si="97"/>
        <v>0.11245151977435593</v>
      </c>
      <c r="V243" s="3">
        <f t="shared" si="98"/>
        <v>0.12687857949008616</v>
      </c>
      <c r="W243" s="3">
        <f t="shared" si="99"/>
        <v>0.14754059775413153</v>
      </c>
      <c r="X243" s="3">
        <v>0</v>
      </c>
      <c r="Y243" s="3">
        <f t="shared" si="100"/>
        <v>0.15705022945506522</v>
      </c>
      <c r="Z243" s="3">
        <f t="shared" si="101"/>
        <v>0.11504643376286883</v>
      </c>
      <c r="AA243" s="3">
        <f t="shared" si="102"/>
        <v>0.16622938036092053</v>
      </c>
    </row>
    <row r="244" spans="1:27" x14ac:dyDescent="0.25">
      <c r="A244" s="5">
        <v>2036</v>
      </c>
      <c r="B244" s="3">
        <f t="shared" si="78"/>
        <v>0.12416252432249603</v>
      </c>
      <c r="C244" s="3">
        <f t="shared" si="79"/>
        <v>9.530463858511537E-2</v>
      </c>
      <c r="D244" s="3">
        <f t="shared" si="80"/>
        <v>0.108559825024512</v>
      </c>
      <c r="E244" s="3">
        <f t="shared" si="81"/>
        <v>0.12635383074057022</v>
      </c>
      <c r="F244" s="3">
        <f t="shared" si="82"/>
        <v>8.8316419166890592E-2</v>
      </c>
      <c r="G244" s="3">
        <f t="shared" si="83"/>
        <v>0.13330647122238196</v>
      </c>
      <c r="H244" s="3">
        <f t="shared" si="84"/>
        <v>0.12136380684442444</v>
      </c>
      <c r="I244" s="3">
        <f t="shared" si="85"/>
        <v>8.7023725664856541E-2</v>
      </c>
      <c r="J244" s="3">
        <f t="shared" si="86"/>
        <v>0.11498720614819044</v>
      </c>
      <c r="K244" s="3">
        <f t="shared" si="87"/>
        <v>0.11131021511428635</v>
      </c>
      <c r="L244" s="3">
        <f t="shared" si="88"/>
        <v>0.12196765966358813</v>
      </c>
      <c r="M244" s="3">
        <f t="shared" si="89"/>
        <v>8.9043370055556015E-2</v>
      </c>
      <c r="N244" s="3">
        <f t="shared" si="90"/>
        <v>0.13732604049264768</v>
      </c>
      <c r="O244" s="3">
        <f t="shared" si="91"/>
        <v>0.13509057229530555</v>
      </c>
      <c r="P244" s="3">
        <f t="shared" si="92"/>
        <v>0.10650316727338748</v>
      </c>
      <c r="Q244" s="3">
        <f t="shared" si="93"/>
        <v>9.7657221484530043E-2</v>
      </c>
      <c r="R244" s="3">
        <f t="shared" si="94"/>
        <v>0.11692277200488775</v>
      </c>
      <c r="S244" s="3">
        <f t="shared" si="95"/>
        <v>0.13595705059626739</v>
      </c>
      <c r="T244" s="3">
        <f t="shared" si="96"/>
        <v>0.15268845364069708</v>
      </c>
      <c r="U244" s="3">
        <f t="shared" si="97"/>
        <v>0.11042665980077096</v>
      </c>
      <c r="V244" s="3">
        <f t="shared" si="98"/>
        <v>0.12464238553489414</v>
      </c>
      <c r="W244" s="3">
        <f t="shared" si="99"/>
        <v>0.1449323456544592</v>
      </c>
      <c r="X244" s="3">
        <v>0</v>
      </c>
      <c r="Y244" s="3">
        <f t="shared" si="100"/>
        <v>0.15425848458380839</v>
      </c>
      <c r="Z244" s="3">
        <f t="shared" si="101"/>
        <v>0.11301340274402909</v>
      </c>
      <c r="AA244" s="3">
        <f t="shared" si="102"/>
        <v>0.16334529713611315</v>
      </c>
    </row>
    <row r="245" spans="1:27" x14ac:dyDescent="0.25">
      <c r="A245" s="5">
        <v>2037</v>
      </c>
      <c r="B245" s="3">
        <f t="shared" si="78"/>
        <v>0.12189511334062463</v>
      </c>
      <c r="C245" s="3">
        <f t="shared" si="79"/>
        <v>9.3578382405383409E-2</v>
      </c>
      <c r="D245" s="3">
        <f t="shared" si="80"/>
        <v>0.10657815130066868</v>
      </c>
      <c r="E245" s="3">
        <f t="shared" si="81"/>
        <v>0.12403664560415284</v>
      </c>
      <c r="F245" s="3">
        <f t="shared" si="82"/>
        <v>8.6702646479651327E-2</v>
      </c>
      <c r="G245" s="3">
        <f t="shared" si="83"/>
        <v>0.13090275706705257</v>
      </c>
      <c r="H245" s="3">
        <f t="shared" si="84"/>
        <v>0.11913858838632373</v>
      </c>
      <c r="I245" s="3">
        <f t="shared" si="85"/>
        <v>8.5433377194754273E-2</v>
      </c>
      <c r="J245" s="3">
        <f t="shared" si="86"/>
        <v>0.11288848281344509</v>
      </c>
      <c r="K245" s="3">
        <f t="shared" si="87"/>
        <v>0.10928342293549612</v>
      </c>
      <c r="L245" s="3">
        <f t="shared" si="88"/>
        <v>0.11975379305240709</v>
      </c>
      <c r="M245" s="3">
        <f t="shared" si="89"/>
        <v>8.7408519520480871E-2</v>
      </c>
      <c r="N245" s="3">
        <f t="shared" si="90"/>
        <v>0.13481751587118407</v>
      </c>
      <c r="O245" s="3">
        <f t="shared" si="91"/>
        <v>0.13266705508102525</v>
      </c>
      <c r="P245" s="3">
        <f t="shared" si="92"/>
        <v>0.10456450679666411</v>
      </c>
      <c r="Q245" s="3">
        <f t="shared" si="93"/>
        <v>9.5871942016106576E-2</v>
      </c>
      <c r="R245" s="3">
        <f t="shared" si="94"/>
        <v>0.11478569620304614</v>
      </c>
      <c r="S245" s="3">
        <f t="shared" si="95"/>
        <v>0.13346538957367712</v>
      </c>
      <c r="T245" s="3">
        <f t="shared" si="96"/>
        <v>0.14994700550415296</v>
      </c>
      <c r="U245" s="3">
        <f t="shared" si="97"/>
        <v>0.10841812062456531</v>
      </c>
      <c r="V245" s="3">
        <f t="shared" si="98"/>
        <v>0.12242408902908104</v>
      </c>
      <c r="W245" s="3">
        <f t="shared" si="99"/>
        <v>0.14234306057892887</v>
      </c>
      <c r="X245" s="3">
        <v>0</v>
      </c>
      <c r="Y245" s="3">
        <f t="shared" si="100"/>
        <v>0.15148746055528894</v>
      </c>
      <c r="Z245" s="3">
        <f t="shared" si="101"/>
        <v>0.11099608471836571</v>
      </c>
      <c r="AA245" s="3">
        <f t="shared" si="102"/>
        <v>0.16048078097570284</v>
      </c>
    </row>
    <row r="246" spans="1:27" x14ac:dyDescent="0.25">
      <c r="A246" s="5">
        <v>2038</v>
      </c>
      <c r="B246" s="3">
        <f t="shared" si="78"/>
        <v>0.11964494957947568</v>
      </c>
      <c r="C246" s="3">
        <f t="shared" si="79"/>
        <v>9.1865524382645045E-2</v>
      </c>
      <c r="D246" s="3">
        <f t="shared" si="80"/>
        <v>0.10461233989968094</v>
      </c>
      <c r="E246" s="3">
        <f t="shared" si="81"/>
        <v>0.12173733492223561</v>
      </c>
      <c r="F246" s="3">
        <f t="shared" si="82"/>
        <v>8.5102137129658542E-2</v>
      </c>
      <c r="G246" s="3">
        <f t="shared" si="83"/>
        <v>0.12851610025019655</v>
      </c>
      <c r="H246" s="3">
        <f t="shared" si="84"/>
        <v>0.11693097235972778</v>
      </c>
      <c r="I246" s="3">
        <f t="shared" si="85"/>
        <v>8.3856080061168806E-2</v>
      </c>
      <c r="J246" s="3">
        <f t="shared" si="86"/>
        <v>0.11080593056557465</v>
      </c>
      <c r="K246" s="3">
        <f t="shared" si="87"/>
        <v>0.10727274220311785</v>
      </c>
      <c r="L246" s="3">
        <f t="shared" si="88"/>
        <v>0.11755690242457992</v>
      </c>
      <c r="M246" s="3">
        <f t="shared" si="89"/>
        <v>8.5787609074182633E-2</v>
      </c>
      <c r="N246" s="3">
        <f t="shared" si="90"/>
        <v>0.13232710092977637</v>
      </c>
      <c r="O246" s="3">
        <f t="shared" si="91"/>
        <v>0.13026131373043315</v>
      </c>
      <c r="P246" s="3">
        <f t="shared" si="92"/>
        <v>0.10264100612872477</v>
      </c>
      <c r="Q246" s="3">
        <f t="shared" si="93"/>
        <v>9.4101298456909219E-2</v>
      </c>
      <c r="R246" s="3">
        <f t="shared" si="94"/>
        <v>0.11266544945907576</v>
      </c>
      <c r="S246" s="3">
        <f t="shared" si="95"/>
        <v>0.13099235379312382</v>
      </c>
      <c r="T246" s="3">
        <f t="shared" si="96"/>
        <v>0.1472241953276768</v>
      </c>
      <c r="U246" s="3">
        <f t="shared" si="97"/>
        <v>0.10642530052012714</v>
      </c>
      <c r="V246" s="3">
        <f t="shared" si="98"/>
        <v>0.12022300054555814</v>
      </c>
      <c r="W246" s="3">
        <f t="shared" si="99"/>
        <v>0.13977206321689498</v>
      </c>
      <c r="X246" s="3">
        <v>0</v>
      </c>
      <c r="Y246" s="3">
        <f t="shared" si="100"/>
        <v>0.1487363802202811</v>
      </c>
      <c r="Z246" s="3">
        <f t="shared" si="101"/>
        <v>0.10899387809048189</v>
      </c>
      <c r="AA246" s="3">
        <f t="shared" si="102"/>
        <v>0.15763496075150552</v>
      </c>
    </row>
    <row r="247" spans="1:27" x14ac:dyDescent="0.25">
      <c r="A247" s="5">
        <v>2039</v>
      </c>
      <c r="B247" s="3">
        <f t="shared" si="78"/>
        <v>0.11741137767493211</v>
      </c>
      <c r="C247" s="3">
        <f t="shared" si="79"/>
        <v>9.0165455699127886E-2</v>
      </c>
      <c r="D247" s="3">
        <f t="shared" si="80"/>
        <v>0.10266175878300274</v>
      </c>
      <c r="E247" s="3">
        <f t="shared" si="81"/>
        <v>0.11945514997212969</v>
      </c>
      <c r="F247" s="3">
        <f t="shared" si="82"/>
        <v>8.3514462420908722E-2</v>
      </c>
      <c r="G247" s="3">
        <f t="shared" si="83"/>
        <v>0.12614613195626095</v>
      </c>
      <c r="H247" s="3">
        <f t="shared" si="84"/>
        <v>0.11474029141621798</v>
      </c>
      <c r="I247" s="3">
        <f t="shared" si="85"/>
        <v>8.2291350382074593E-2</v>
      </c>
      <c r="J247" s="3">
        <f t="shared" si="86"/>
        <v>0.10873894770084538</v>
      </c>
      <c r="K247" s="3">
        <f t="shared" si="87"/>
        <v>0.10527757985775013</v>
      </c>
      <c r="L247" s="3">
        <f t="shared" si="88"/>
        <v>0.11537634495839237</v>
      </c>
      <c r="M247" s="3">
        <f t="shared" si="89"/>
        <v>8.4180150120991323E-2</v>
      </c>
      <c r="N247" s="3">
        <f t="shared" si="90"/>
        <v>0.12985413218411504</v>
      </c>
      <c r="O247" s="3">
        <f t="shared" si="91"/>
        <v>0.12787263857472003</v>
      </c>
      <c r="P247" s="3">
        <f t="shared" si="92"/>
        <v>0.10073202721841497</v>
      </c>
      <c r="Q247" s="3">
        <f t="shared" si="93"/>
        <v>9.2344760357436523E-2</v>
      </c>
      <c r="R247" s="3">
        <f t="shared" si="94"/>
        <v>0.11056150875876096</v>
      </c>
      <c r="S247" s="3">
        <f t="shared" si="95"/>
        <v>0.12853718227703897</v>
      </c>
      <c r="T247" s="3">
        <f t="shared" si="96"/>
        <v>0.14451935012449885</v>
      </c>
      <c r="U247" s="3">
        <f t="shared" si="97"/>
        <v>0.10444763247655724</v>
      </c>
      <c r="V247" s="3">
        <f t="shared" si="98"/>
        <v>0.11803853407346042</v>
      </c>
      <c r="W247" s="3">
        <f t="shared" si="99"/>
        <v>0.13721868969659015</v>
      </c>
      <c r="X247" s="3">
        <v>0</v>
      </c>
      <c r="Y247" s="3">
        <f t="shared" si="100"/>
        <v>0.14600454683683589</v>
      </c>
      <c r="Z247" s="3">
        <f t="shared" si="101"/>
        <v>0.10700624812588128</v>
      </c>
      <c r="AA247" s="3">
        <f t="shared" si="102"/>
        <v>0.15480728212087377</v>
      </c>
    </row>
    <row r="248" spans="1:27" x14ac:dyDescent="0.25">
      <c r="A248" s="5">
        <v>2040</v>
      </c>
      <c r="B248" s="3">
        <f t="shared" si="78"/>
        <v>0.11519238884701992</v>
      </c>
      <c r="C248" s="3">
        <f t="shared" si="79"/>
        <v>8.8476655143601077E-2</v>
      </c>
      <c r="D248" s="3">
        <f t="shared" si="80"/>
        <v>0.10072457319419978</v>
      </c>
      <c r="E248" s="3">
        <f t="shared" si="81"/>
        <v>0.11718804424515232</v>
      </c>
      <c r="F248" s="3">
        <f t="shared" si="82"/>
        <v>8.1938008118312936E-2</v>
      </c>
      <c r="G248" s="3">
        <f t="shared" si="83"/>
        <v>0.12379060286588663</v>
      </c>
      <c r="H248" s="3">
        <f t="shared" si="84"/>
        <v>0.11256446757353554</v>
      </c>
      <c r="I248" s="3">
        <f t="shared" si="85"/>
        <v>8.0737632831793998E-2</v>
      </c>
      <c r="J248" s="3">
        <f t="shared" si="86"/>
        <v>0.10668559350513075</v>
      </c>
      <c r="K248" s="3">
        <f t="shared" si="87"/>
        <v>0.10329603082625477</v>
      </c>
      <c r="L248" s="3">
        <f t="shared" si="88"/>
        <v>0.11321010649235551</v>
      </c>
      <c r="M248" s="3">
        <f t="shared" si="89"/>
        <v>8.2584464440997055E-2</v>
      </c>
      <c r="N248" s="3">
        <f t="shared" si="90"/>
        <v>0.1273964659163615</v>
      </c>
      <c r="O248" s="3">
        <f t="shared" si="91"/>
        <v>0.12549897814013364</v>
      </c>
      <c r="P248" s="3">
        <f t="shared" si="92"/>
        <v>9.8835895181454275E-2</v>
      </c>
      <c r="Q248" s="3">
        <f t="shared" si="93"/>
        <v>9.0600603760115223E-2</v>
      </c>
      <c r="R248" s="3">
        <f t="shared" si="94"/>
        <v>0.10847195634457314</v>
      </c>
      <c r="S248" s="3">
        <f t="shared" si="95"/>
        <v>0.12609783798566471</v>
      </c>
      <c r="T248" s="3">
        <f t="shared" si="96"/>
        <v>0.14183022018952079</v>
      </c>
      <c r="U248" s="3">
        <f t="shared" si="97"/>
        <v>0.10248324189643121</v>
      </c>
      <c r="V248" s="3">
        <f t="shared" si="98"/>
        <v>0.11586862134078066</v>
      </c>
      <c r="W248" s="3">
        <f t="shared" si="99"/>
        <v>0.13468074769729454</v>
      </c>
      <c r="X248" s="3">
        <v>0</v>
      </c>
      <c r="Y248" s="3">
        <f t="shared" si="100"/>
        <v>0.14328954856321172</v>
      </c>
      <c r="Z248" s="3">
        <f t="shared" si="101"/>
        <v>0.1050313566544803</v>
      </c>
      <c r="AA248" s="3">
        <f t="shared" si="102"/>
        <v>0.15199536927772714</v>
      </c>
    </row>
    <row r="249" spans="1:27" x14ac:dyDescent="0.25">
      <c r="A249" s="5">
        <v>2041</v>
      </c>
      <c r="B249" s="3">
        <f t="shared" si="78"/>
        <v>0.11316092626074409</v>
      </c>
      <c r="C249" s="3">
        <f t="shared" si="79"/>
        <v>8.6932757383906267E-2</v>
      </c>
      <c r="D249" s="3">
        <f t="shared" si="80"/>
        <v>9.8959535823279848E-2</v>
      </c>
      <c r="E249" s="3">
        <f t="shared" si="81"/>
        <v>0.11511461306000736</v>
      </c>
      <c r="F249" s="3">
        <f t="shared" si="82"/>
        <v>8.0506073278189386E-2</v>
      </c>
      <c r="G249" s="3">
        <f t="shared" si="83"/>
        <v>0.12162214823988671</v>
      </c>
      <c r="H249" s="3">
        <f t="shared" si="84"/>
        <v>0.11057994250850105</v>
      </c>
      <c r="I249" s="3">
        <f t="shared" si="85"/>
        <v>7.932576467815397E-2</v>
      </c>
      <c r="J249" s="3">
        <f t="shared" si="86"/>
        <v>0.10480799731530452</v>
      </c>
      <c r="K249" s="3">
        <f t="shared" si="87"/>
        <v>0.10148965905568316</v>
      </c>
      <c r="L249" s="3">
        <f t="shared" si="88"/>
        <v>0.1112282547534771</v>
      </c>
      <c r="M249" s="3">
        <f t="shared" si="89"/>
        <v>8.1140413365016026E-2</v>
      </c>
      <c r="N249" s="3">
        <f t="shared" si="90"/>
        <v>0.12513580151175227</v>
      </c>
      <c r="O249" s="3">
        <f t="shared" si="91"/>
        <v>0.12331811587037619</v>
      </c>
      <c r="P249" s="3">
        <f t="shared" si="92"/>
        <v>9.7104380342344643E-2</v>
      </c>
      <c r="Q249" s="3">
        <f t="shared" si="93"/>
        <v>8.9015718390264106E-2</v>
      </c>
      <c r="R249" s="3">
        <f t="shared" si="94"/>
        <v>0.1065661635408542</v>
      </c>
      <c r="S249" s="3">
        <f t="shared" si="95"/>
        <v>0.12386102710230028</v>
      </c>
      <c r="T249" s="3">
        <f t="shared" si="96"/>
        <v>0.13934368433137007</v>
      </c>
      <c r="U249" s="3">
        <f t="shared" si="97"/>
        <v>0.10068983771406487</v>
      </c>
      <c r="V249" s="3">
        <f t="shared" si="98"/>
        <v>0.11388599675496125</v>
      </c>
      <c r="W249" s="3">
        <f t="shared" si="99"/>
        <v>0.13234158125623197</v>
      </c>
      <c r="X249" s="3">
        <v>0</v>
      </c>
      <c r="Y249" s="3">
        <f t="shared" si="100"/>
        <v>0.14079164701963195</v>
      </c>
      <c r="Z249" s="3">
        <f t="shared" si="101"/>
        <v>0.10322093563902035</v>
      </c>
      <c r="AA249" s="3">
        <f t="shared" si="102"/>
        <v>0.14938762195741492</v>
      </c>
    </row>
    <row r="250" spans="1:27" x14ac:dyDescent="0.25">
      <c r="A250" s="5">
        <v>2042</v>
      </c>
      <c r="B250" s="3">
        <f t="shared" si="78"/>
        <v>0.11113368988114158</v>
      </c>
      <c r="C250" s="3">
        <f t="shared" si="79"/>
        <v>8.5392211454760281E-2</v>
      </c>
      <c r="D250" s="3">
        <f t="shared" si="80"/>
        <v>9.7198409500889885E-2</v>
      </c>
      <c r="E250" s="3">
        <f t="shared" si="81"/>
        <v>0.11304557932096397</v>
      </c>
      <c r="F250" s="3">
        <f t="shared" si="82"/>
        <v>7.9077407127813776E-2</v>
      </c>
      <c r="G250" s="3">
        <f t="shared" si="83"/>
        <v>0.11945782343705205</v>
      </c>
      <c r="H250" s="3">
        <f t="shared" si="84"/>
        <v>0.10859971696612727</v>
      </c>
      <c r="I250" s="3">
        <f t="shared" si="85"/>
        <v>7.7917114746445096E-2</v>
      </c>
      <c r="J250" s="3">
        <f t="shared" si="86"/>
        <v>0.1029343666527444</v>
      </c>
      <c r="K250" s="3">
        <f t="shared" si="87"/>
        <v>9.96872410137946E-2</v>
      </c>
      <c r="L250" s="3">
        <f t="shared" si="88"/>
        <v>0.10925056551095844</v>
      </c>
      <c r="M250" s="3">
        <f t="shared" si="89"/>
        <v>7.9699770196509909E-2</v>
      </c>
      <c r="N250" s="3">
        <f t="shared" si="90"/>
        <v>0.12287952658670012</v>
      </c>
      <c r="O250" s="3">
        <f t="shared" si="91"/>
        <v>0.12114159479645568</v>
      </c>
      <c r="P250" s="3">
        <f t="shared" si="92"/>
        <v>9.5376540391238732E-2</v>
      </c>
      <c r="Q250" s="3">
        <f t="shared" si="93"/>
        <v>8.743437372468793E-2</v>
      </c>
      <c r="R250" s="3">
        <f t="shared" si="94"/>
        <v>0.1046644729627441</v>
      </c>
      <c r="S250" s="3">
        <f t="shared" si="95"/>
        <v>0.12162875142350131</v>
      </c>
      <c r="T250" s="3">
        <f t="shared" si="96"/>
        <v>0.13686171137629885</v>
      </c>
      <c r="U250" s="3">
        <f t="shared" si="97"/>
        <v>9.8900303300180403E-2</v>
      </c>
      <c r="V250" s="3">
        <f t="shared" si="98"/>
        <v>0.11190761905814829</v>
      </c>
      <c r="W250" s="3">
        <f t="shared" si="99"/>
        <v>0.13000690017145725</v>
      </c>
      <c r="X250" s="3">
        <v>0</v>
      </c>
      <c r="Y250" s="3">
        <f t="shared" si="100"/>
        <v>0.13829862866834705</v>
      </c>
      <c r="Z250" s="3">
        <f t="shared" si="101"/>
        <v>0.10141419598441839</v>
      </c>
      <c r="AA250" s="3">
        <f t="shared" si="102"/>
        <v>0.14678455342923175</v>
      </c>
    </row>
    <row r="251" spans="1:27" x14ac:dyDescent="0.25">
      <c r="A251" s="5">
        <v>2043</v>
      </c>
      <c r="B251" s="3">
        <f t="shared" si="78"/>
        <v>0.10911153424499635</v>
      </c>
      <c r="C251" s="3">
        <f t="shared" si="79"/>
        <v>8.385555173811432E-2</v>
      </c>
      <c r="D251" s="3">
        <f t="shared" si="80"/>
        <v>9.5441941181675233E-2</v>
      </c>
      <c r="E251" s="3">
        <f t="shared" si="81"/>
        <v>0.11098174166555685</v>
      </c>
      <c r="F251" s="3">
        <f t="shared" si="82"/>
        <v>7.7652681011001659E-2</v>
      </c>
      <c r="G251" s="3">
        <f t="shared" si="83"/>
        <v>0.11729856567378229</v>
      </c>
      <c r="H251" s="3">
        <f t="shared" si="84"/>
        <v>0.1066247046706628</v>
      </c>
      <c r="I251" s="3">
        <f t="shared" si="85"/>
        <v>7.651230516535551E-2</v>
      </c>
      <c r="J251" s="3">
        <f t="shared" si="86"/>
        <v>0.10106549879178875</v>
      </c>
      <c r="K251" s="3">
        <f t="shared" si="87"/>
        <v>9.788957160840997E-2</v>
      </c>
      <c r="L251" s="3">
        <f t="shared" si="88"/>
        <v>0.10727787442166077</v>
      </c>
      <c r="M251" s="3">
        <f t="shared" si="89"/>
        <v>7.8263252716801152E-2</v>
      </c>
      <c r="N251" s="3">
        <f t="shared" si="90"/>
        <v>0.12062866197818435</v>
      </c>
      <c r="O251" s="3">
        <f t="shared" si="91"/>
        <v>0.11897032026203506</v>
      </c>
      <c r="P251" s="3">
        <f t="shared" si="92"/>
        <v>9.3653252648473878E-2</v>
      </c>
      <c r="Q251" s="3">
        <f t="shared" si="93"/>
        <v>8.5857409635673163E-2</v>
      </c>
      <c r="R251" s="3">
        <f t="shared" si="94"/>
        <v>0.10276784346866992</v>
      </c>
      <c r="S251" s="3">
        <f t="shared" si="95"/>
        <v>0.11940196416330411</v>
      </c>
      <c r="T251" s="3">
        <f t="shared" si="96"/>
        <v>0.13438524350901873</v>
      </c>
      <c r="U251" s="3">
        <f t="shared" si="97"/>
        <v>9.7115413945116344E-2</v>
      </c>
      <c r="V251" s="3">
        <f t="shared" si="98"/>
        <v>0.10993435001722802</v>
      </c>
      <c r="W251" s="3">
        <f t="shared" si="99"/>
        <v>0.1276776307756689</v>
      </c>
      <c r="X251" s="3">
        <v>0</v>
      </c>
      <c r="Y251" s="3">
        <f t="shared" si="100"/>
        <v>0.13581148502293439</v>
      </c>
      <c r="Z251" s="3">
        <f t="shared" si="101"/>
        <v>9.9611939790556742E-2</v>
      </c>
      <c r="AA251" s="3">
        <f t="shared" si="102"/>
        <v>0.14418695560717651</v>
      </c>
    </row>
    <row r="252" spans="1:27" x14ac:dyDescent="0.25">
      <c r="A252" s="5">
        <v>2044</v>
      </c>
      <c r="B252" s="3">
        <f t="shared" si="78"/>
        <v>0.10709436071338078</v>
      </c>
      <c r="C252" s="3">
        <f t="shared" si="79"/>
        <v>8.2322746959879581E-2</v>
      </c>
      <c r="D252" s="3">
        <f t="shared" si="80"/>
        <v>9.3690019850690892E-2</v>
      </c>
      <c r="E252" s="3">
        <f t="shared" si="81"/>
        <v>0.10892310009378608</v>
      </c>
      <c r="F252" s="3">
        <f t="shared" si="82"/>
        <v>7.6231757888992432E-2</v>
      </c>
      <c r="G252" s="3">
        <f t="shared" si="83"/>
        <v>0.11514436887907056</v>
      </c>
      <c r="H252" s="3">
        <f t="shared" si="84"/>
        <v>0.10465474723764549</v>
      </c>
      <c r="I252" s="3">
        <f t="shared" si="85"/>
        <v>7.5111249522986659E-2</v>
      </c>
      <c r="J252" s="3">
        <f t="shared" si="86"/>
        <v>9.9201295947135254E-2</v>
      </c>
      <c r="K252" s="3">
        <f t="shared" si="87"/>
        <v>9.6096559279217425E-2</v>
      </c>
      <c r="L252" s="3">
        <f t="shared" si="88"/>
        <v>0.10531007434401085</v>
      </c>
      <c r="M252" s="3">
        <f t="shared" si="89"/>
        <v>7.6830750218902219E-2</v>
      </c>
      <c r="N252" s="3">
        <f t="shared" si="90"/>
        <v>0.11838299391984319</v>
      </c>
      <c r="O252" s="3">
        <f t="shared" si="91"/>
        <v>0.11680419950587538</v>
      </c>
      <c r="P252" s="3">
        <f t="shared" si="92"/>
        <v>9.1934277844867227E-2</v>
      </c>
      <c r="Q252" s="3">
        <f t="shared" si="93"/>
        <v>8.4284649302542744E-2</v>
      </c>
      <c r="R252" s="3">
        <f t="shared" si="94"/>
        <v>0.10087610072443347</v>
      </c>
      <c r="S252" s="3">
        <f t="shared" si="95"/>
        <v>0.11718066532170865</v>
      </c>
      <c r="T252" s="3">
        <f t="shared" si="96"/>
        <v>0.13191416535066716</v>
      </c>
      <c r="U252" s="3">
        <f t="shared" si="97"/>
        <v>9.5335053929236926E-2</v>
      </c>
      <c r="V252" s="3">
        <f t="shared" si="98"/>
        <v>0.10796601727542827</v>
      </c>
      <c r="W252" s="3">
        <f t="shared" si="99"/>
        <v>0.12535363411896219</v>
      </c>
      <c r="X252" s="3">
        <v>0</v>
      </c>
      <c r="Y252" s="3">
        <f t="shared" si="100"/>
        <v>0.1333301356959363</v>
      </c>
      <c r="Z252" s="3">
        <f t="shared" si="101"/>
        <v>9.7814033365431041E-2</v>
      </c>
      <c r="AA252" s="3">
        <f t="shared" si="102"/>
        <v>0.14159474930554566</v>
      </c>
    </row>
    <row r="253" spans="1:27" x14ac:dyDescent="0.25">
      <c r="A253" s="5">
        <v>2045</v>
      </c>
      <c r="B253" s="3">
        <f t="shared" si="78"/>
        <v>0.10508206875255559</v>
      </c>
      <c r="C253" s="3">
        <f t="shared" si="79"/>
        <v>8.079371340761235E-2</v>
      </c>
      <c r="D253" s="3">
        <f t="shared" si="80"/>
        <v>9.1942641606782602E-2</v>
      </c>
      <c r="E253" s="3">
        <f t="shared" si="81"/>
        <v>0.10686949992145327</v>
      </c>
      <c r="F253" s="3">
        <f t="shared" si="82"/>
        <v>7.4814606332076983E-2</v>
      </c>
      <c r="G253" s="3">
        <f t="shared" si="83"/>
        <v>0.11299496403001068</v>
      </c>
      <c r="H253" s="3">
        <f t="shared" si="84"/>
        <v>0.1026897770459355</v>
      </c>
      <c r="I253" s="3">
        <f t="shared" si="85"/>
        <v>7.3713895973062785E-2</v>
      </c>
      <c r="J253" s="3">
        <f t="shared" si="86"/>
        <v>9.734166294474271E-2</v>
      </c>
      <c r="K253" s="3">
        <f t="shared" si="87"/>
        <v>9.4308092697786228E-2</v>
      </c>
      <c r="L253" s="3">
        <f t="shared" si="88"/>
        <v>0.10334707956502739</v>
      </c>
      <c r="M253" s="3">
        <f t="shared" si="89"/>
        <v>7.5402203463480644E-2</v>
      </c>
      <c r="N253" s="3">
        <f t="shared" si="90"/>
        <v>0.11614242036779682</v>
      </c>
      <c r="O253" s="3">
        <f t="shared" si="91"/>
        <v>0.11464304192931075</v>
      </c>
      <c r="P253" s="3">
        <f t="shared" si="92"/>
        <v>9.0219530130158876E-2</v>
      </c>
      <c r="Q253" s="3">
        <f t="shared" si="93"/>
        <v>8.2716004315306207E-2</v>
      </c>
      <c r="R253" s="3">
        <f t="shared" si="94"/>
        <v>9.8989157548409062E-2</v>
      </c>
      <c r="S253" s="3">
        <f t="shared" si="95"/>
        <v>0.11496451509616946</v>
      </c>
      <c r="T253" s="3">
        <f t="shared" si="96"/>
        <v>0.12944834230065616</v>
      </c>
      <c r="U253" s="3">
        <f t="shared" si="97"/>
        <v>9.3559142248600735E-2</v>
      </c>
      <c r="V253" s="3">
        <f t="shared" si="98"/>
        <v>0.10600258635398745</v>
      </c>
      <c r="W253" s="3">
        <f t="shared" si="99"/>
        <v>0.12303479404761079</v>
      </c>
      <c r="X253" s="3">
        <v>0</v>
      </c>
      <c r="Y253" s="3">
        <f t="shared" si="100"/>
        <v>0.13085439308799032</v>
      </c>
      <c r="Z253" s="3">
        <f t="shared" si="101"/>
        <v>9.6020409866763731E-2</v>
      </c>
      <c r="AA253" s="3">
        <f t="shared" si="102"/>
        <v>0.1390079345100983</v>
      </c>
    </row>
    <row r="254" spans="1:27" x14ac:dyDescent="0.25">
      <c r="A254" s="5">
        <v>2046</v>
      </c>
      <c r="B254" s="3">
        <f t="shared" si="78"/>
        <v>0.10307455593396982</v>
      </c>
      <c r="C254" s="3">
        <f t="shared" si="79"/>
        <v>7.926837581229125E-2</v>
      </c>
      <c r="D254" s="3">
        <f t="shared" si="80"/>
        <v>9.019957661775177E-2</v>
      </c>
      <c r="E254" s="3">
        <f t="shared" si="81"/>
        <v>0.10482080128334177</v>
      </c>
      <c r="F254" s="3">
        <f t="shared" si="82"/>
        <v>7.3401143371052108E-2</v>
      </c>
      <c r="G254" s="3">
        <f t="shared" si="83"/>
        <v>0.11085033898458894</v>
      </c>
      <c r="H254" s="3">
        <f t="shared" si="84"/>
        <v>0.10072966813566332</v>
      </c>
      <c r="I254" s="3">
        <f t="shared" si="85"/>
        <v>7.232015810512428E-2</v>
      </c>
      <c r="J254" s="3">
        <f t="shared" si="86"/>
        <v>9.548649938804768E-2</v>
      </c>
      <c r="K254" s="3">
        <f t="shared" si="87"/>
        <v>9.252409487030773E-2</v>
      </c>
      <c r="L254" s="3">
        <f t="shared" si="88"/>
        <v>0.10138878294313719</v>
      </c>
      <c r="M254" s="3">
        <f t="shared" si="89"/>
        <v>7.3977489481333994E-2</v>
      </c>
      <c r="N254" s="3">
        <f t="shared" si="90"/>
        <v>0.11390690300581766</v>
      </c>
      <c r="O254" s="3">
        <f t="shared" si="91"/>
        <v>0.11248679480648675</v>
      </c>
      <c r="P254" s="3">
        <f t="shared" si="92"/>
        <v>8.8509101448474264E-2</v>
      </c>
      <c r="Q254" s="3">
        <f t="shared" si="93"/>
        <v>8.1151474669786963E-2</v>
      </c>
      <c r="R254" s="3">
        <f t="shared" si="94"/>
        <v>9.7106839594777256E-2</v>
      </c>
      <c r="S254" s="3">
        <f t="shared" si="95"/>
        <v>0.11275356272589426</v>
      </c>
      <c r="T254" s="3">
        <f t="shared" si="96"/>
        <v>0.1269876782147846</v>
      </c>
      <c r="U254" s="3">
        <f t="shared" si="97"/>
        <v>9.1787586326713744E-2</v>
      </c>
      <c r="V254" s="3">
        <f t="shared" si="98"/>
        <v>0.10404391936409282</v>
      </c>
      <c r="W254" s="3">
        <f t="shared" si="99"/>
        <v>0.12072101865262282</v>
      </c>
      <c r="X254" s="3">
        <v>0</v>
      </c>
      <c r="Y254" s="3">
        <f t="shared" si="100"/>
        <v>0.12838420359644748</v>
      </c>
      <c r="Z254" s="3">
        <f t="shared" si="101"/>
        <v>9.4230969023689229E-2</v>
      </c>
      <c r="AA254" s="3">
        <f t="shared" si="102"/>
        <v>0.13642627363524215</v>
      </c>
    </row>
    <row r="255" spans="1:27" x14ac:dyDescent="0.25">
      <c r="A255" s="5">
        <v>2047</v>
      </c>
      <c r="B255" s="3">
        <f t="shared" si="78"/>
        <v>0.10107169848526103</v>
      </c>
      <c r="C255" s="3">
        <f t="shared" si="79"/>
        <v>7.7746641184850099E-2</v>
      </c>
      <c r="D255" s="3">
        <f t="shared" si="80"/>
        <v>8.846082488359841E-2</v>
      </c>
      <c r="E255" s="3">
        <f t="shared" si="81"/>
        <v>0.10277694932494513</v>
      </c>
      <c r="F255" s="3">
        <f t="shared" si="82"/>
        <v>7.1991263396866317E-2</v>
      </c>
      <c r="G255" s="3">
        <f t="shared" si="83"/>
        <v>0.1087103123705323</v>
      </c>
      <c r="H255" s="3">
        <f t="shared" si="84"/>
        <v>9.8774314917187564E-2</v>
      </c>
      <c r="I255" s="3">
        <f t="shared" si="85"/>
        <v>7.0929949509431031E-2</v>
      </c>
      <c r="J255" s="3">
        <f t="shared" si="86"/>
        <v>9.3635723789298242E-2</v>
      </c>
      <c r="K255" s="3">
        <f t="shared" si="87"/>
        <v>9.0744440942171128E-2</v>
      </c>
      <c r="L255" s="3">
        <f t="shared" si="88"/>
        <v>9.9435077340925812E-2</v>
      </c>
      <c r="M255" s="3">
        <f t="shared" si="89"/>
        <v>7.2556578048097176E-2</v>
      </c>
      <c r="N255" s="3">
        <f t="shared" si="90"/>
        <v>0.11167626960997211</v>
      </c>
      <c r="O255" s="3">
        <f t="shared" si="91"/>
        <v>0.11033536791425839</v>
      </c>
      <c r="P255" s="3">
        <f t="shared" si="92"/>
        <v>8.6802660586505043E-2</v>
      </c>
      <c r="Q255" s="3">
        <f t="shared" si="93"/>
        <v>7.9590839342749048E-2</v>
      </c>
      <c r="R255" s="3">
        <f t="shared" si="94"/>
        <v>9.5229097583428235E-2</v>
      </c>
      <c r="S255" s="3">
        <f t="shared" si="95"/>
        <v>0.11054764369041291</v>
      </c>
      <c r="T255" s="3">
        <f t="shared" si="96"/>
        <v>0.12453203848599645</v>
      </c>
      <c r="U255" s="3">
        <f t="shared" si="97"/>
        <v>9.0020282014529232E-2</v>
      </c>
      <c r="V255" s="3">
        <f t="shared" si="98"/>
        <v>0.10208991288489125</v>
      </c>
      <c r="W255" s="3">
        <f t="shared" si="99"/>
        <v>0.11841219913757213</v>
      </c>
      <c r="X255" s="3">
        <v>0</v>
      </c>
      <c r="Y255" s="3">
        <f t="shared" si="100"/>
        <v>0.12591940643978589</v>
      </c>
      <c r="Z255" s="3">
        <f t="shared" si="101"/>
        <v>9.2445610576515666E-2</v>
      </c>
      <c r="AA255" s="3">
        <f t="shared" si="102"/>
        <v>0.13384968749527359</v>
      </c>
    </row>
    <row r="256" spans="1:27" x14ac:dyDescent="0.25">
      <c r="A256" s="5">
        <v>2048</v>
      </c>
      <c r="B256" s="3">
        <f t="shared" si="78"/>
        <v>9.9073419111313052E-2</v>
      </c>
      <c r="C256" s="3">
        <f t="shared" si="79"/>
        <v>7.6228442699689827E-2</v>
      </c>
      <c r="D256" s="3">
        <f t="shared" si="80"/>
        <v>8.672627538937748E-2</v>
      </c>
      <c r="E256" s="3">
        <f t="shared" si="81"/>
        <v>0.10073778936206505</v>
      </c>
      <c r="F256" s="3">
        <f t="shared" si="82"/>
        <v>7.0584903550101399E-2</v>
      </c>
      <c r="G256" s="3">
        <f t="shared" si="83"/>
        <v>0.10657488418784071</v>
      </c>
      <c r="H256" s="3">
        <f t="shared" si="84"/>
        <v>9.6823630785117576E-2</v>
      </c>
      <c r="I256" s="3">
        <f t="shared" si="85"/>
        <v>6.9543183776962419E-2</v>
      </c>
      <c r="J256" s="3">
        <f t="shared" si="86"/>
        <v>9.1789223371272252E-2</v>
      </c>
      <c r="K256" s="3">
        <f t="shared" si="87"/>
        <v>8.8969068486071001E-2</v>
      </c>
      <c r="L256" s="3">
        <f t="shared" si="88"/>
        <v>9.7485855614047559E-2</v>
      </c>
      <c r="M256" s="3">
        <f t="shared" si="89"/>
        <v>7.1139346194567729E-2</v>
      </c>
      <c r="N256" s="3">
        <f t="shared" si="90"/>
        <v>0.10945045000020649</v>
      </c>
      <c r="O256" s="3">
        <f t="shared" si="91"/>
        <v>0.10818866341519871</v>
      </c>
      <c r="P256" s="3">
        <f t="shared" si="92"/>
        <v>8.5100263373727197E-2</v>
      </c>
      <c r="Q256" s="3">
        <f t="shared" si="93"/>
        <v>7.8034142535359174E-2</v>
      </c>
      <c r="R256" s="3">
        <f t="shared" si="94"/>
        <v>9.3355855211552818E-2</v>
      </c>
      <c r="S256" s="3">
        <f t="shared" si="95"/>
        <v>0.10834666423167315</v>
      </c>
      <c r="T256" s="3">
        <f t="shared" si="96"/>
        <v>0.12208136542971149</v>
      </c>
      <c r="U256" s="3">
        <f t="shared" si="97"/>
        <v>8.8257148307124028E-2</v>
      </c>
      <c r="V256" s="3">
        <f t="shared" si="98"/>
        <v>0.10014046350015898</v>
      </c>
      <c r="W256" s="3">
        <f t="shared" si="99"/>
        <v>0.11610821199143229</v>
      </c>
      <c r="X256" s="3">
        <v>0</v>
      </c>
      <c r="Y256" s="3">
        <f t="shared" si="100"/>
        <v>0.12345989441270733</v>
      </c>
      <c r="Z256" s="3">
        <f t="shared" si="101"/>
        <v>9.0664267668067275E-2</v>
      </c>
      <c r="AA256" s="3">
        <f t="shared" si="102"/>
        <v>0.13127809688312783</v>
      </c>
    </row>
    <row r="257" spans="1:27" x14ac:dyDescent="0.25">
      <c r="A257" s="5">
        <v>2049</v>
      </c>
      <c r="B257" s="3">
        <f t="shared" si="78"/>
        <v>9.707961917319835E-2</v>
      </c>
      <c r="C257" s="3">
        <f t="shared" si="79"/>
        <v>7.4713694977966413E-2</v>
      </c>
      <c r="D257" s="3">
        <f t="shared" si="80"/>
        <v>8.4995866775885123E-2</v>
      </c>
      <c r="E257" s="3">
        <f t="shared" si="81"/>
        <v>9.8703281359176678E-2</v>
      </c>
      <c r="F257" s="3">
        <f t="shared" si="82"/>
        <v>6.9182012291263237E-2</v>
      </c>
      <c r="G257" s="3">
        <f t="shared" si="83"/>
        <v>0.1044438669932343</v>
      </c>
      <c r="H257" s="3">
        <f t="shared" si="84"/>
        <v>9.4877510149811939E-2</v>
      </c>
      <c r="I257" s="3">
        <f t="shared" si="85"/>
        <v>6.815980905856471E-2</v>
      </c>
      <c r="J257" s="3">
        <f t="shared" si="86"/>
        <v>8.9946900348667383E-2</v>
      </c>
      <c r="K257" s="3">
        <f t="shared" si="87"/>
        <v>8.7197883861049222E-2</v>
      </c>
      <c r="L257" s="3">
        <f t="shared" si="88"/>
        <v>9.5541032052293612E-2</v>
      </c>
      <c r="M257" s="3">
        <f t="shared" si="89"/>
        <v>6.9725751434165664E-2</v>
      </c>
      <c r="N257" s="3">
        <f t="shared" si="90"/>
        <v>0.10722929736401209</v>
      </c>
      <c r="O257" s="3">
        <f t="shared" si="91"/>
        <v>0.10604654089840233</v>
      </c>
      <c r="P257" s="3">
        <f t="shared" si="92"/>
        <v>8.3401802363280431E-2</v>
      </c>
      <c r="Q257" s="3">
        <f t="shared" si="93"/>
        <v>7.6481207426940312E-2</v>
      </c>
      <c r="R257" s="3">
        <f t="shared" si="94"/>
        <v>9.1486999419655338E-2</v>
      </c>
      <c r="S257" s="3">
        <f t="shared" si="95"/>
        <v>0.10615052130244168</v>
      </c>
      <c r="T257" s="3">
        <f t="shared" si="96"/>
        <v>0.11963552444210765</v>
      </c>
      <c r="U257" s="3">
        <f t="shared" si="97"/>
        <v>8.6498092629967674E-2</v>
      </c>
      <c r="V257" s="3">
        <f t="shared" si="98"/>
        <v>9.8195502261631804E-2</v>
      </c>
      <c r="W257" s="3">
        <f t="shared" si="99"/>
        <v>0.11380898074408968</v>
      </c>
      <c r="X257" s="3">
        <v>0</v>
      </c>
      <c r="Y257" s="3">
        <f t="shared" si="100"/>
        <v>0.12100558712114767</v>
      </c>
      <c r="Z257" s="3">
        <f t="shared" si="101"/>
        <v>8.888687345979096E-2</v>
      </c>
      <c r="AA257" s="3">
        <f t="shared" si="102"/>
        <v>0.12871134341315688</v>
      </c>
    </row>
    <row r="258" spans="1:27" x14ac:dyDescent="0.25">
      <c r="A258" s="5">
        <v>2050</v>
      </c>
      <c r="B258" s="3">
        <f t="shared" si="78"/>
        <v>9.5077933020984801E-2</v>
      </c>
      <c r="C258" s="3">
        <f t="shared" si="79"/>
        <v>7.3192864077719938E-2</v>
      </c>
      <c r="D258" s="3">
        <f t="shared" si="80"/>
        <v>8.3258164891242423E-2</v>
      </c>
      <c r="E258" s="3">
        <f t="shared" si="81"/>
        <v>9.6660637236403266E-2</v>
      </c>
      <c r="F258" s="3">
        <f t="shared" si="82"/>
        <v>6.7773023668856777E-2</v>
      </c>
      <c r="G258" s="3">
        <f t="shared" si="83"/>
        <v>0.10230507090251087</v>
      </c>
      <c r="H258" s="3">
        <f t="shared" si="84"/>
        <v>9.2923351261415071E-2</v>
      </c>
      <c r="I258" s="3">
        <f t="shared" si="85"/>
        <v>6.6770476130311687E-2</v>
      </c>
      <c r="J258" s="3">
        <f t="shared" si="86"/>
        <v>8.8097214750179551E-2</v>
      </c>
      <c r="K258" s="3">
        <f t="shared" si="87"/>
        <v>8.5419338015604696E-2</v>
      </c>
      <c r="L258" s="3">
        <f t="shared" si="88"/>
        <v>9.3588478851726636E-2</v>
      </c>
      <c r="M258" s="3">
        <f t="shared" si="89"/>
        <v>6.8305766934011428E-2</v>
      </c>
      <c r="N258" s="3">
        <f t="shared" si="90"/>
        <v>0.10499990825010959</v>
      </c>
      <c r="O258" s="3">
        <f t="shared" si="91"/>
        <v>0.10389632301449361</v>
      </c>
      <c r="P258" s="3">
        <f t="shared" si="92"/>
        <v>8.1696418497807732E-2</v>
      </c>
      <c r="Q258" s="3">
        <f t="shared" si="93"/>
        <v>7.4921601882249125E-2</v>
      </c>
      <c r="R258" s="3">
        <f t="shared" si="94"/>
        <v>8.9610418708534423E-2</v>
      </c>
      <c r="S258" s="3">
        <f t="shared" si="95"/>
        <v>0.10394586594357494</v>
      </c>
      <c r="T258" s="3">
        <f t="shared" si="96"/>
        <v>0.1171811519255232</v>
      </c>
      <c r="U258" s="3">
        <f t="shared" si="97"/>
        <v>8.4731855838724474E-2</v>
      </c>
      <c r="V258" s="3">
        <f t="shared" si="98"/>
        <v>9.6242654059236224E-2</v>
      </c>
      <c r="W258" s="3">
        <f t="shared" si="99"/>
        <v>0.11150139706358168</v>
      </c>
      <c r="X258" s="3">
        <v>0</v>
      </c>
      <c r="Y258" s="3">
        <f t="shared" si="100"/>
        <v>0.11854214761046686</v>
      </c>
      <c r="Z258" s="3">
        <f t="shared" si="101"/>
        <v>8.7102532652986037E-2</v>
      </c>
      <c r="AA258" s="3">
        <f t="shared" si="102"/>
        <v>0.12613604348386867</v>
      </c>
    </row>
    <row r="260" spans="1:27" x14ac:dyDescent="0.25">
      <c r="A260" s="6" t="s">
        <v>40</v>
      </c>
    </row>
    <row r="261" spans="1:27" ht="15.75" x14ac:dyDescent="0.25">
      <c r="A261" s="4"/>
      <c r="B261" s="5" t="s">
        <v>0</v>
      </c>
      <c r="C261" s="5" t="s">
        <v>1</v>
      </c>
      <c r="D261" s="5" t="s">
        <v>2</v>
      </c>
      <c r="E261" s="5" t="s">
        <v>3</v>
      </c>
      <c r="F261" s="5" t="s">
        <v>4</v>
      </c>
      <c r="G261" s="5" t="s">
        <v>5</v>
      </c>
      <c r="H261" s="5" t="s">
        <v>6</v>
      </c>
      <c r="I261" s="5" t="s">
        <v>7</v>
      </c>
      <c r="J261" s="5" t="s">
        <v>8</v>
      </c>
      <c r="K261" s="5" t="s">
        <v>9</v>
      </c>
      <c r="L261" s="5" t="s">
        <v>10</v>
      </c>
      <c r="M261" s="5" t="s">
        <v>11</v>
      </c>
      <c r="N261" s="5" t="s">
        <v>12</v>
      </c>
      <c r="O261" s="5" t="s">
        <v>13</v>
      </c>
      <c r="P261" s="5" t="s">
        <v>14</v>
      </c>
      <c r="Q261" s="5" t="s">
        <v>15</v>
      </c>
      <c r="R261" s="5" t="s">
        <v>16</v>
      </c>
      <c r="S261" s="5" t="s">
        <v>17</v>
      </c>
      <c r="T261" s="5" t="s">
        <v>18</v>
      </c>
      <c r="U261" s="5" t="s">
        <v>19</v>
      </c>
      <c r="V261" s="5" t="s">
        <v>20</v>
      </c>
      <c r="W261" s="5" t="s">
        <v>21</v>
      </c>
      <c r="X261" s="5" t="s">
        <v>22</v>
      </c>
      <c r="Y261" s="5" t="s">
        <v>23</v>
      </c>
      <c r="Z261" s="5" t="s">
        <v>24</v>
      </c>
      <c r="AA261" s="5" t="s">
        <v>25</v>
      </c>
    </row>
    <row r="262" spans="1:27" x14ac:dyDescent="0.25">
      <c r="A262" s="5">
        <v>2024</v>
      </c>
      <c r="B262" s="3">
        <f>(B202+B142*$B$108)/($B$101*9.077)</f>
        <v>0.16707237729117339</v>
      </c>
      <c r="C262" s="3">
        <f>(C202+C142*$C$108)/($C$101*9.077)</f>
        <v>0.12817416516187574</v>
      </c>
      <c r="D262" s="3">
        <f>(D202+D142*$D$108)/($D$101*9.077)</f>
        <v>0.14679204889580011</v>
      </c>
      <c r="E262" s="3">
        <f>(E202+E142*$E$108)/($E$101*9.077)</f>
        <v>0.17037802906384392</v>
      </c>
      <c r="F262" s="3">
        <f>(F202+F142*$F$108)/($F$101*9.077)</f>
        <v>0.11982475881733784</v>
      </c>
      <c r="G262" s="3">
        <f>(G202+G142*$G$108)/($G$101*9.077)</f>
        <v>0.17777462118067025</v>
      </c>
      <c r="H262" s="3">
        <f>(H202+H142*$H$108)/($H$101*9.077)</f>
        <v>0.16410639247298744</v>
      </c>
      <c r="I262" s="3">
        <f>(I202+I142*$I$108)/($I$101*9.077)</f>
        <v>0.11802327933518614</v>
      </c>
      <c r="J262" s="3">
        <f>(J202+J142*$J$108)/($J$101*9.077)</f>
        <v>0.15489607170310121</v>
      </c>
      <c r="K262" s="3">
        <f>(K202+K142*$K$108)/($K$101*9.077)</f>
        <v>0.15033568203557857</v>
      </c>
      <c r="L262" s="3">
        <f>(L202+L142*$L$108)/($L$101*9.077)</f>
        <v>0.16399443284781934</v>
      </c>
      <c r="M262" s="3">
        <f>(M202+M142*$M$108)/($M$101*9.077)</f>
        <v>0.12141303168543999</v>
      </c>
      <c r="N262" s="3">
        <f>(N202+N142*$N$108)/($N$101*9.077)</f>
        <v>0.18388281874363654</v>
      </c>
      <c r="O262" s="3">
        <f>(O202+O142*$O$108)/($O$101*9.077)</f>
        <v>0.18031541416895</v>
      </c>
      <c r="P262" s="3">
        <f>(P202+P142*$P$108)/($P$101*9.077)</f>
        <v>0.14357257764605008</v>
      </c>
      <c r="Q262" s="3">
        <f>(Q202+Q142*$Q$108)/($Q$101*9.077)</f>
        <v>0.13245817751577837</v>
      </c>
      <c r="R262" s="3">
        <f>(R202+R142*$R$108)/($R$101*9.077)</f>
        <v>0.15799457532734296</v>
      </c>
      <c r="S262" s="3">
        <f>(S202+S142*$S$108)/($S$101*9.077)</f>
        <v>0.18281085986112777</v>
      </c>
      <c r="T262" s="3">
        <f>(T202+T142*$T$108)/($T$101*9.077)</f>
        <v>0.20248141860281471</v>
      </c>
      <c r="U262" s="3">
        <f>(U202+U142*$U$108)/($U$101*9.077)</f>
        <v>0.14887113496328336</v>
      </c>
      <c r="V262" s="3">
        <f>(V202+V142*$V$108)/($V$101*9.077)</f>
        <v>0.16700397606759643</v>
      </c>
      <c r="W262" s="3">
        <f>(W202+W142*$W$108)/($W$101*9.077)</f>
        <v>0.19261896246701102</v>
      </c>
      <c r="X262" s="3">
        <v>0</v>
      </c>
      <c r="Y262" s="3">
        <f>(Y202+Y142*$Y$108)/($Y$101*9.077)</f>
        <v>0.20565253551614496</v>
      </c>
      <c r="Z262" s="3">
        <f>(Z202+Z142*$Z$108)/($Z$101*9.077)</f>
        <v>0.15099727574983202</v>
      </c>
      <c r="AA262" s="3">
        <f>(AA202+AA142*$AA$108)/($AA$101*9.077)</f>
        <v>0.21472796347525572</v>
      </c>
    </row>
    <row r="263" spans="1:27" x14ac:dyDescent="0.25">
      <c r="A263" s="5">
        <v>2025</v>
      </c>
      <c r="B263" s="3">
        <f t="shared" ref="B263:B288" si="103">(B203+B143*$B$108)/($B$101*9.077)</f>
        <v>0.15847895223590872</v>
      </c>
      <c r="C263" s="3">
        <f t="shared" ref="C263:C288" si="104">(C203+C143*$C$108)/($C$101*9.077)</f>
        <v>0.12158494852110702</v>
      </c>
      <c r="D263" s="3">
        <f t="shared" ref="D263:D288" si="105">(D203+D143*$D$108)/($D$101*9.077)</f>
        <v>0.13919698654269735</v>
      </c>
      <c r="E263" s="3">
        <f t="shared" ref="E263:E288" si="106">(E203+E143*$E$108)/($E$101*9.077)</f>
        <v>0.1615609344505213</v>
      </c>
      <c r="F263" s="3">
        <f t="shared" ref="F263:F288" si="107">(F203+F143*$F$108)/($F$101*9.077)</f>
        <v>0.11355051933636046</v>
      </c>
      <c r="G263" s="3">
        <f t="shared" ref="G263:G288" si="108">(G203+G143*$G$108)/($G$101*9.077)</f>
        <v>0.1687262670945408</v>
      </c>
      <c r="H263" s="3">
        <f t="shared" ref="H263:H288" si="109">(H203+H143*$H$108)/($H$101*9.077)</f>
        <v>0.15560864621368484</v>
      </c>
      <c r="I263" s="3">
        <f t="shared" ref="I263:I288" si="110">(I203+I143*$I$108)/($I$101*9.077)</f>
        <v>0.11183798500029678</v>
      </c>
      <c r="J263" s="3">
        <f t="shared" ref="J263:J288" si="111">(J203+J143*$J$108)/($J$101*9.077)</f>
        <v>0.14692307419254849</v>
      </c>
      <c r="K263" s="3">
        <f t="shared" ref="K263:K288" si="112">(K203+K143*$K$108)/($K$101*9.077)</f>
        <v>0.14257901027352538</v>
      </c>
      <c r="L263" s="3">
        <f t="shared" ref="L263:L288" si="113">(L203+L143*$L$108)/($L$101*9.077)</f>
        <v>0.15566161048182076</v>
      </c>
      <c r="M263" s="3">
        <f t="shared" ref="M263:M288" si="114">(M203+M143*$M$108)/($M$101*9.077)</f>
        <v>0.11497396558962911</v>
      </c>
      <c r="N263" s="3">
        <f t="shared" ref="N263:N288" si="115">(N203+N143*$N$108)/($N$101*9.077)</f>
        <v>0.17456765751043868</v>
      </c>
      <c r="O263" s="3">
        <f t="shared" ref="O263:O288" si="116">(O203+O143*$O$108)/($O$101*9.077)</f>
        <v>0.17115968864568895</v>
      </c>
      <c r="P263" s="3">
        <f t="shared" ref="P263:P288" si="117">(P203+P143*$P$108)/($P$101*9.077)</f>
        <v>0.13617550266887976</v>
      </c>
      <c r="Q263" s="3">
        <f t="shared" ref="Q263:Q288" si="118">(Q203+Q143*$Q$108)/($Q$101*9.077)</f>
        <v>0.12552584958113139</v>
      </c>
      <c r="R263" s="3">
        <f t="shared" ref="R263:R288" si="119">(R203+R143*$R$108)/($R$101*9.077)</f>
        <v>0.1498766690931512</v>
      </c>
      <c r="S263" s="3">
        <f t="shared" ref="S263:S288" si="120">(S203+S143*$S$108)/($S$101*9.077)</f>
        <v>0.17359256739649301</v>
      </c>
      <c r="T263" s="3">
        <f t="shared" ref="T263:T288" si="121">(T203+T143*$T$108)/($T$101*9.077)</f>
        <v>0.1923247042302165</v>
      </c>
      <c r="U263" s="3">
        <f t="shared" ref="U263:U288" si="122">(U203+U143*$U$108)/($U$101*9.077)</f>
        <v>0.14118851228733367</v>
      </c>
      <c r="V263" s="3">
        <f t="shared" ref="V263:V288" si="123">(V203+V143*$V$108)/($V$101*9.077)</f>
        <v>0.15850383805095092</v>
      </c>
      <c r="W263" s="3">
        <f t="shared" ref="W263:W288" si="124">(W203+W143*$W$108)/($W$101*9.077)</f>
        <v>0.1828682635148686</v>
      </c>
      <c r="X263" s="3">
        <v>0</v>
      </c>
      <c r="Y263" s="3">
        <f t="shared" ref="Y263:Y288" si="125">(Y203+Y143*$Y$108)/($Y$101*9.077)</f>
        <v>0.19507241970537056</v>
      </c>
      <c r="Z263" s="3">
        <f t="shared" ref="Z263:Z288" si="126">(Z203+Z143*$Z$108)/($Z$101*9.077)</f>
        <v>0.14317068087016471</v>
      </c>
      <c r="AA263" s="3">
        <f t="shared" ref="AA263:AA288" si="127">(AA203+AA143*$AA$108)/($AA$101*9.077)</f>
        <v>0.20377357206070032</v>
      </c>
    </row>
    <row r="264" spans="1:27" x14ac:dyDescent="0.25">
      <c r="A264" s="5">
        <v>2026</v>
      </c>
      <c r="B264" s="3">
        <f t="shared" si="103"/>
        <v>0.15090966098527961</v>
      </c>
      <c r="C264" s="3">
        <f t="shared" si="104"/>
        <v>0.11579144226345534</v>
      </c>
      <c r="D264" s="3">
        <f t="shared" si="105"/>
        <v>0.13246461210965355</v>
      </c>
      <c r="E264" s="3">
        <f t="shared" si="106"/>
        <v>0.1537978159888741</v>
      </c>
      <c r="F264" s="3">
        <f t="shared" si="107"/>
        <v>0.10800925150181546</v>
      </c>
      <c r="G264" s="3">
        <f t="shared" si="108"/>
        <v>0.16086890673951251</v>
      </c>
      <c r="H264" s="3">
        <f t="shared" si="109"/>
        <v>0.14807827873041424</v>
      </c>
      <c r="I264" s="3">
        <f t="shared" si="110"/>
        <v>0.1063855813712514</v>
      </c>
      <c r="J264" s="3">
        <f t="shared" si="111"/>
        <v>0.13988621067877396</v>
      </c>
      <c r="K264" s="3">
        <f t="shared" si="112"/>
        <v>0.13570591585457645</v>
      </c>
      <c r="L264" s="3">
        <f t="shared" si="113"/>
        <v>0.14824886873301257</v>
      </c>
      <c r="M264" s="3">
        <f t="shared" si="114"/>
        <v>0.1092886273133926</v>
      </c>
      <c r="N264" s="3">
        <f t="shared" si="115"/>
        <v>0.16633790178416474</v>
      </c>
      <c r="O264" s="3">
        <f t="shared" si="116"/>
        <v>0.16317532586917907</v>
      </c>
      <c r="P264" s="3">
        <f t="shared" si="117"/>
        <v>0.12964306013239144</v>
      </c>
      <c r="Q264" s="3">
        <f t="shared" si="118"/>
        <v>0.11940450577797042</v>
      </c>
      <c r="R264" s="3">
        <f t="shared" si="119"/>
        <v>0.14264012809484672</v>
      </c>
      <c r="S264" s="3">
        <f t="shared" si="120"/>
        <v>0.1653169529095995</v>
      </c>
      <c r="T264" s="3">
        <f t="shared" si="121"/>
        <v>0.18351045286702131</v>
      </c>
      <c r="U264" s="3">
        <f t="shared" si="122"/>
        <v>0.13441490758428606</v>
      </c>
      <c r="V264" s="3">
        <f t="shared" si="123"/>
        <v>0.1510417592634922</v>
      </c>
      <c r="W264" s="3">
        <f t="shared" si="124"/>
        <v>0.17444077341277606</v>
      </c>
      <c r="X264" s="3">
        <v>0</v>
      </c>
      <c r="Y264" s="3">
        <f t="shared" si="125"/>
        <v>0.18599771611565355</v>
      </c>
      <c r="Z264" s="3">
        <f t="shared" si="126"/>
        <v>0.13647536481322595</v>
      </c>
      <c r="AA264" s="3">
        <f t="shared" si="127"/>
        <v>0.19468244394917583</v>
      </c>
    </row>
    <row r="265" spans="1:27" x14ac:dyDescent="0.25">
      <c r="A265" s="5">
        <v>2027</v>
      </c>
      <c r="B265" s="3">
        <f t="shared" si="103"/>
        <v>0.14376388795255121</v>
      </c>
      <c r="C265" s="3">
        <f t="shared" si="104"/>
        <v>0.11032523804848057</v>
      </c>
      <c r="D265" s="3">
        <f t="shared" si="105"/>
        <v>0.12612106906126758</v>
      </c>
      <c r="E265" s="3">
        <f t="shared" si="106"/>
        <v>0.14647211562277024</v>
      </c>
      <c r="F265" s="3">
        <f t="shared" si="107"/>
        <v>0.10279434916688375</v>
      </c>
      <c r="G265" s="3">
        <f t="shared" si="108"/>
        <v>0.15343374757396985</v>
      </c>
      <c r="H265" s="3">
        <f t="shared" si="109"/>
        <v>0.14097991673051352</v>
      </c>
      <c r="I265" s="3">
        <f t="shared" si="110"/>
        <v>0.10125356191607118</v>
      </c>
      <c r="J265" s="3">
        <f t="shared" si="111"/>
        <v>0.13324622912022527</v>
      </c>
      <c r="K265" s="3">
        <f t="shared" si="112"/>
        <v>0.12922843470565934</v>
      </c>
      <c r="L265" s="3">
        <f t="shared" si="113"/>
        <v>0.14125253945747712</v>
      </c>
      <c r="M265" s="3">
        <f t="shared" si="114"/>
        <v>0.10394572551905887</v>
      </c>
      <c r="N265" s="3">
        <f t="shared" si="115"/>
        <v>0.15855301821467174</v>
      </c>
      <c r="O265" s="3">
        <f t="shared" si="116"/>
        <v>0.15562642946660987</v>
      </c>
      <c r="P265" s="3">
        <f t="shared" si="117"/>
        <v>0.12348234942589806</v>
      </c>
      <c r="Q265" s="3">
        <f t="shared" si="118"/>
        <v>0.11364286691148072</v>
      </c>
      <c r="R265" s="3">
        <f t="shared" si="119"/>
        <v>0.13581867974651732</v>
      </c>
      <c r="S265" s="3">
        <f t="shared" si="120"/>
        <v>0.15749879095684449</v>
      </c>
      <c r="T265" s="3">
        <f t="shared" si="121"/>
        <v>0.17515370588372026</v>
      </c>
      <c r="U265" s="3">
        <f t="shared" si="122"/>
        <v>0.12802740135205054</v>
      </c>
      <c r="V265" s="3">
        <f t="shared" si="123"/>
        <v>0.14400277593942856</v>
      </c>
      <c r="W265" s="3">
        <f t="shared" si="124"/>
        <v>0.16646218040049604</v>
      </c>
      <c r="X265" s="3">
        <v>0</v>
      </c>
      <c r="Y265" s="3">
        <f t="shared" si="125"/>
        <v>0.17741320824156587</v>
      </c>
      <c r="Z265" s="3">
        <f t="shared" si="126"/>
        <v>0.13015136409135064</v>
      </c>
      <c r="AA265" s="3">
        <f t="shared" si="127"/>
        <v>0.18605223232897297</v>
      </c>
    </row>
    <row r="266" spans="1:27" x14ac:dyDescent="0.25">
      <c r="A266" s="5">
        <v>2028</v>
      </c>
      <c r="B266" s="3">
        <f t="shared" si="103"/>
        <v>0.13699202163219801</v>
      </c>
      <c r="C266" s="3">
        <f t="shared" si="104"/>
        <v>0.1051480564587431</v>
      </c>
      <c r="D266" s="3">
        <f t="shared" si="105"/>
        <v>0.12012085062222254</v>
      </c>
      <c r="E266" s="3">
        <f t="shared" si="106"/>
        <v>0.13953262565995578</v>
      </c>
      <c r="F266" s="3">
        <f t="shared" si="107"/>
        <v>9.7867651004737766E-2</v>
      </c>
      <c r="G266" s="3">
        <f t="shared" si="108"/>
        <v>0.14637139829365195</v>
      </c>
      <c r="H266" s="3">
        <f t="shared" si="109"/>
        <v>0.13426294619320947</v>
      </c>
      <c r="I266" s="3">
        <f t="shared" si="110"/>
        <v>9.6404374041217558E-2</v>
      </c>
      <c r="J266" s="3">
        <f t="shared" si="111"/>
        <v>0.12695664759757</v>
      </c>
      <c r="K266" s="3">
        <f t="shared" si="112"/>
        <v>0.12310026241330804</v>
      </c>
      <c r="L266" s="3">
        <f t="shared" si="113"/>
        <v>0.13462387551563054</v>
      </c>
      <c r="M266" s="3">
        <f t="shared" si="114"/>
        <v>9.8905157365647242E-2</v>
      </c>
      <c r="N266" s="3">
        <f t="shared" si="115"/>
        <v>0.15116090133828625</v>
      </c>
      <c r="O266" s="3">
        <f t="shared" si="116"/>
        <v>0.14846205686833452</v>
      </c>
      <c r="P266" s="3">
        <f t="shared" si="117"/>
        <v>0.11764998307089625</v>
      </c>
      <c r="Q266" s="3">
        <f t="shared" si="118"/>
        <v>0.10819872148140659</v>
      </c>
      <c r="R266" s="3">
        <f t="shared" si="119"/>
        <v>0.12936394446329977</v>
      </c>
      <c r="S266" s="3">
        <f t="shared" si="120"/>
        <v>0.15008459636087362</v>
      </c>
      <c r="T266" s="3">
        <f t="shared" si="121"/>
        <v>0.16720093173434072</v>
      </c>
      <c r="U266" s="3">
        <f t="shared" si="122"/>
        <v>0.12198087582280183</v>
      </c>
      <c r="V266" s="3">
        <f t="shared" si="123"/>
        <v>0.13733731840780447</v>
      </c>
      <c r="W266" s="3">
        <f t="shared" si="124"/>
        <v>0.15888002316953334</v>
      </c>
      <c r="X266" s="3">
        <v>0</v>
      </c>
      <c r="Y266" s="3">
        <f t="shared" si="125"/>
        <v>0.16926154805314109</v>
      </c>
      <c r="Z266" s="3">
        <f t="shared" si="126"/>
        <v>0.12415526441430455</v>
      </c>
      <c r="AA266" s="3">
        <f t="shared" si="127"/>
        <v>0.17782908579497331</v>
      </c>
    </row>
    <row r="267" spans="1:27" x14ac:dyDescent="0.25">
      <c r="A267" s="5">
        <v>2029</v>
      </c>
      <c r="B267" s="3">
        <f t="shared" si="103"/>
        <v>0.1305503260580077</v>
      </c>
      <c r="C267" s="3">
        <f t="shared" si="104"/>
        <v>0.10022610727467456</v>
      </c>
      <c r="D267" s="3">
        <f t="shared" si="105"/>
        <v>0.11442379361581842</v>
      </c>
      <c r="E267" s="3">
        <f t="shared" si="106"/>
        <v>0.1329342230797185</v>
      </c>
      <c r="F267" s="3">
        <f t="shared" si="107"/>
        <v>9.319540150778817E-2</v>
      </c>
      <c r="G267" s="3">
        <f t="shared" si="108"/>
        <v>0.139638266193962</v>
      </c>
      <c r="H267" s="3">
        <f t="shared" si="109"/>
        <v>0.12788275549499437</v>
      </c>
      <c r="I267" s="3">
        <f t="shared" si="110"/>
        <v>9.1804958309985044E-2</v>
      </c>
      <c r="J267" s="3">
        <f t="shared" si="111"/>
        <v>0.12097647777158657</v>
      </c>
      <c r="K267" s="3">
        <f t="shared" si="112"/>
        <v>0.11728052261865819</v>
      </c>
      <c r="L267" s="3">
        <f t="shared" si="113"/>
        <v>0.12831987225900063</v>
      </c>
      <c r="M267" s="3">
        <f t="shared" si="114"/>
        <v>9.4131569528061731E-2</v>
      </c>
      <c r="N267" s="3">
        <f t="shared" si="115"/>
        <v>0.14411554490360551</v>
      </c>
      <c r="O267" s="3">
        <f t="shared" si="116"/>
        <v>0.14163722678920315</v>
      </c>
      <c r="P267" s="3">
        <f t="shared" si="117"/>
        <v>0.11210735287867553</v>
      </c>
      <c r="Q267" s="3">
        <f t="shared" si="118"/>
        <v>0.10303502527502979</v>
      </c>
      <c r="R267" s="3">
        <f t="shared" si="119"/>
        <v>0.12323277286640498</v>
      </c>
      <c r="S267" s="3">
        <f t="shared" si="120"/>
        <v>0.14302690277797797</v>
      </c>
      <c r="T267" s="3">
        <f t="shared" si="121"/>
        <v>0.15960482880111065</v>
      </c>
      <c r="U267" s="3">
        <f t="shared" si="122"/>
        <v>0.11623540886108448</v>
      </c>
      <c r="V267" s="3">
        <f t="shared" si="123"/>
        <v>0.13100167708008079</v>
      </c>
      <c r="W267" s="3">
        <f t="shared" si="124"/>
        <v>0.15164782261459872</v>
      </c>
      <c r="X267" s="3">
        <v>0</v>
      </c>
      <c r="Y267" s="3">
        <f t="shared" si="125"/>
        <v>0.16149203343631627</v>
      </c>
      <c r="Z267" s="3">
        <f t="shared" si="126"/>
        <v>0.1184486646812975</v>
      </c>
      <c r="AA267" s="3">
        <f t="shared" si="127"/>
        <v>0.16996532998944883</v>
      </c>
    </row>
    <row r="268" spans="1:27" x14ac:dyDescent="0.25">
      <c r="A268" s="5">
        <v>2030</v>
      </c>
      <c r="B268" s="3">
        <f t="shared" si="103"/>
        <v>0.12439580171262453</v>
      </c>
      <c r="C268" s="3">
        <f t="shared" si="104"/>
        <v>9.5526210760879318E-2</v>
      </c>
      <c r="D268" s="3">
        <f t="shared" si="105"/>
        <v>0.10899048182000053</v>
      </c>
      <c r="E268" s="3">
        <f t="shared" si="106"/>
        <v>0.12663248366918911</v>
      </c>
      <c r="F268" s="3">
        <f t="shared" si="107"/>
        <v>8.8744473762627868E-2</v>
      </c>
      <c r="G268" s="3">
        <f t="shared" si="108"/>
        <v>0.13319143890581031</v>
      </c>
      <c r="H268" s="3">
        <f t="shared" si="109"/>
        <v>0.12179552632064858</v>
      </c>
      <c r="I268" s="3">
        <f t="shared" si="110"/>
        <v>8.7422791010372133E-2</v>
      </c>
      <c r="J268" s="3">
        <f t="shared" si="111"/>
        <v>0.11526544970090088</v>
      </c>
      <c r="K268" s="3">
        <f t="shared" si="112"/>
        <v>0.11172906103815</v>
      </c>
      <c r="L268" s="3">
        <f t="shared" si="113"/>
        <v>0.12229827499131268</v>
      </c>
      <c r="M268" s="3">
        <f t="shared" si="114"/>
        <v>8.9590182250036371E-2</v>
      </c>
      <c r="N268" s="3">
        <f t="shared" si="115"/>
        <v>0.13737189331615263</v>
      </c>
      <c r="O268" s="3">
        <f t="shared" si="116"/>
        <v>0.13510767522715691</v>
      </c>
      <c r="P268" s="3">
        <f t="shared" si="117"/>
        <v>0.10681690577524808</v>
      </c>
      <c r="Q268" s="3">
        <f t="shared" si="118"/>
        <v>9.8115177228719624E-2</v>
      </c>
      <c r="R268" s="3">
        <f t="shared" si="119"/>
        <v>0.11738323595129475</v>
      </c>
      <c r="S268" s="3">
        <f t="shared" si="120"/>
        <v>0.1362794429714326</v>
      </c>
      <c r="T268" s="3">
        <f t="shared" si="121"/>
        <v>0.15231899920428485</v>
      </c>
      <c r="U268" s="3">
        <f t="shared" si="122"/>
        <v>0.11075180734531613</v>
      </c>
      <c r="V268" s="3">
        <f t="shared" si="123"/>
        <v>0.12495296966973128</v>
      </c>
      <c r="W268" s="3">
        <f t="shared" si="124"/>
        <v>0.14472005020783574</v>
      </c>
      <c r="X268" s="3">
        <v>0</v>
      </c>
      <c r="Y268" s="3">
        <f t="shared" si="125"/>
        <v>0.15405498059523379</v>
      </c>
      <c r="Z268" s="3">
        <f t="shared" si="126"/>
        <v>0.11299389904169493</v>
      </c>
      <c r="AA268" s="3">
        <f t="shared" si="127"/>
        <v>0.16241424086143866</v>
      </c>
    </row>
    <row r="269" spans="1:27" x14ac:dyDescent="0.25">
      <c r="A269" s="5">
        <v>2031</v>
      </c>
      <c r="B269" s="3">
        <f t="shared" si="103"/>
        <v>0.11988733959274174</v>
      </c>
      <c r="C269" s="3">
        <f t="shared" si="104"/>
        <v>9.2100413940287729E-2</v>
      </c>
      <c r="D269" s="3">
        <f t="shared" si="105"/>
        <v>0.1050699124597886</v>
      </c>
      <c r="E269" s="3">
        <f t="shared" si="106"/>
        <v>0.12202991767433485</v>
      </c>
      <c r="F269" s="3">
        <f t="shared" si="107"/>
        <v>8.5563184552854277E-2</v>
      </c>
      <c r="G269" s="3">
        <f t="shared" si="108"/>
        <v>0.12838701458777607</v>
      </c>
      <c r="H269" s="3">
        <f t="shared" si="109"/>
        <v>0.11738747412243876</v>
      </c>
      <c r="I269" s="3">
        <f t="shared" si="110"/>
        <v>8.4286548463684163E-2</v>
      </c>
      <c r="J269" s="3">
        <f t="shared" si="111"/>
        <v>0.11109754304205383</v>
      </c>
      <c r="K269" s="3">
        <f t="shared" si="112"/>
        <v>0.10771726783314682</v>
      </c>
      <c r="L269" s="3">
        <f t="shared" si="113"/>
        <v>0.11789813524965397</v>
      </c>
      <c r="M269" s="3">
        <f t="shared" si="114"/>
        <v>8.6380183038713851E-2</v>
      </c>
      <c r="N269" s="3">
        <f t="shared" si="115"/>
        <v>0.1323566803645623</v>
      </c>
      <c r="O269" s="3">
        <f t="shared" si="116"/>
        <v>0.13027447630796199</v>
      </c>
      <c r="P269" s="3">
        <f t="shared" si="117"/>
        <v>0.10297284066305197</v>
      </c>
      <c r="Q269" s="3">
        <f t="shared" si="118"/>
        <v>9.4594203131247237E-2</v>
      </c>
      <c r="R269" s="3">
        <f t="shared" si="119"/>
        <v>0.11314916693709479</v>
      </c>
      <c r="S269" s="3">
        <f t="shared" si="120"/>
        <v>0.13131096020868033</v>
      </c>
      <c r="T269" s="3">
        <f t="shared" si="121"/>
        <v>0.14681350155630254</v>
      </c>
      <c r="U269" s="3">
        <f t="shared" si="122"/>
        <v>0.10677067941552884</v>
      </c>
      <c r="V269" s="3">
        <f t="shared" si="123"/>
        <v>0.12055588876776169</v>
      </c>
      <c r="W269" s="3">
        <f t="shared" si="124"/>
        <v>0.13954078377520579</v>
      </c>
      <c r="X269" s="3">
        <v>0</v>
      </c>
      <c r="Y269" s="3">
        <f t="shared" si="125"/>
        <v>0.14852442120263856</v>
      </c>
      <c r="Z269" s="3">
        <f t="shared" si="126"/>
        <v>0.10898518550757744</v>
      </c>
      <c r="AA269" s="3">
        <f t="shared" si="127"/>
        <v>0.1566588311480617</v>
      </c>
    </row>
    <row r="270" spans="1:27" x14ac:dyDescent="0.25">
      <c r="A270" s="5">
        <v>2032</v>
      </c>
      <c r="B270" s="3">
        <f t="shared" si="103"/>
        <v>0.11539926447812235</v>
      </c>
      <c r="C270" s="3">
        <f t="shared" si="104"/>
        <v>8.8690374445557829E-2</v>
      </c>
      <c r="D270" s="3">
        <f t="shared" si="105"/>
        <v>0.10116808222606866</v>
      </c>
      <c r="E270" s="3">
        <f t="shared" si="106"/>
        <v>0.11744842562378022</v>
      </c>
      <c r="F270" s="3">
        <f t="shared" si="107"/>
        <v>8.239761019763811E-2</v>
      </c>
      <c r="G270" s="3">
        <f t="shared" si="108"/>
        <v>0.12360292786561394</v>
      </c>
      <c r="H270" s="3">
        <f t="shared" si="109"/>
        <v>0.11300019481693128</v>
      </c>
      <c r="I270" s="3">
        <f t="shared" si="110"/>
        <v>8.1165707538870785E-2</v>
      </c>
      <c r="J270" s="3">
        <f t="shared" si="111"/>
        <v>0.10694872734286195</v>
      </c>
      <c r="K270" s="3">
        <f t="shared" si="112"/>
        <v>0.10372450559140675</v>
      </c>
      <c r="L270" s="3">
        <f t="shared" si="113"/>
        <v>0.11351799275229683</v>
      </c>
      <c r="M270" s="3">
        <f t="shared" si="114"/>
        <v>8.3186647377140599E-2</v>
      </c>
      <c r="N270" s="3">
        <f t="shared" si="115"/>
        <v>0.12736284369172568</v>
      </c>
      <c r="O270" s="3">
        <f t="shared" si="116"/>
        <v>0.12546224831820288</v>
      </c>
      <c r="P270" s="3">
        <f t="shared" si="117"/>
        <v>9.9146647077046318E-2</v>
      </c>
      <c r="Q270" s="3">
        <f t="shared" si="118"/>
        <v>9.1090472997694627E-2</v>
      </c>
      <c r="R270" s="3">
        <f t="shared" si="119"/>
        <v>0.10893506512997742</v>
      </c>
      <c r="S270" s="3">
        <f t="shared" si="120"/>
        <v>0.1263645464015975</v>
      </c>
      <c r="T270" s="3">
        <f t="shared" si="121"/>
        <v>0.14132996837495629</v>
      </c>
      <c r="U270" s="3">
        <f t="shared" si="122"/>
        <v>0.10280811718848502</v>
      </c>
      <c r="V270" s="3">
        <f t="shared" si="123"/>
        <v>0.11617915278874304</v>
      </c>
      <c r="W270" s="3">
        <f t="shared" si="124"/>
        <v>0.13438309353715214</v>
      </c>
      <c r="X270" s="3">
        <v>0</v>
      </c>
      <c r="Y270" s="3">
        <f t="shared" si="125"/>
        <v>0.14301742326947062</v>
      </c>
      <c r="Z270" s="3">
        <f t="shared" si="126"/>
        <v>0.10499429051327938</v>
      </c>
      <c r="AA270" s="3">
        <f t="shared" si="127"/>
        <v>0.15092552269793072</v>
      </c>
    </row>
    <row r="271" spans="1:27" x14ac:dyDescent="0.25">
      <c r="A271" s="5">
        <v>2033</v>
      </c>
      <c r="B271" s="3">
        <f t="shared" si="103"/>
        <v>0.11093190499823069</v>
      </c>
      <c r="C271" s="3">
        <f t="shared" si="104"/>
        <v>8.5296396685575759E-2</v>
      </c>
      <c r="D271" s="3">
        <f t="shared" si="105"/>
        <v>9.7285274507934658E-2</v>
      </c>
      <c r="E271" s="3">
        <f t="shared" si="106"/>
        <v>0.11288834704212548</v>
      </c>
      <c r="F271" s="3">
        <f t="shared" si="107"/>
        <v>7.9248007794614356E-2</v>
      </c>
      <c r="G271" s="3">
        <f t="shared" si="108"/>
        <v>0.1188394659752507</v>
      </c>
      <c r="H271" s="3">
        <f t="shared" si="109"/>
        <v>0.10863407279419027</v>
      </c>
      <c r="I271" s="3">
        <f t="shared" si="110"/>
        <v>7.8060562017104942E-2</v>
      </c>
      <c r="J271" s="3">
        <f t="shared" si="111"/>
        <v>0.10281932594307186</v>
      </c>
      <c r="K271" s="3">
        <f t="shared" si="112"/>
        <v>9.9751115582463246E-2</v>
      </c>
      <c r="L271" s="3">
        <f t="shared" si="113"/>
        <v>0.10915827604196786</v>
      </c>
      <c r="M271" s="3">
        <f t="shared" si="114"/>
        <v>8.0009881652451681E-2</v>
      </c>
      <c r="N271" s="3">
        <f t="shared" si="115"/>
        <v>0.12239080437796504</v>
      </c>
      <c r="O271" s="3">
        <f t="shared" si="116"/>
        <v>0.12067132480554481</v>
      </c>
      <c r="P271" s="3">
        <f t="shared" si="117"/>
        <v>9.5338637948942859E-2</v>
      </c>
      <c r="Q271" s="3">
        <f t="shared" si="118"/>
        <v>8.7604384660837323E-2</v>
      </c>
      <c r="R271" s="3">
        <f t="shared" si="119"/>
        <v>0.10474127919833891</v>
      </c>
      <c r="S271" s="3">
        <f t="shared" si="120"/>
        <v>0.12144041678228618</v>
      </c>
      <c r="T271" s="3">
        <f t="shared" si="121"/>
        <v>0.13586886113688817</v>
      </c>
      <c r="U271" s="3">
        <f t="shared" si="122"/>
        <v>9.8864456234830589E-2</v>
      </c>
      <c r="V271" s="3">
        <f t="shared" si="123"/>
        <v>0.1118231409064635</v>
      </c>
      <c r="W271" s="3">
        <f t="shared" si="124"/>
        <v>0.12924738826181104</v>
      </c>
      <c r="X271" s="3">
        <v>0</v>
      </c>
      <c r="Y271" s="3">
        <f t="shared" si="125"/>
        <v>0.13753444234888013</v>
      </c>
      <c r="Z271" s="3">
        <f t="shared" si="126"/>
        <v>0.10102161510501741</v>
      </c>
      <c r="AA271" s="3">
        <f t="shared" si="127"/>
        <v>0.14521486984657256</v>
      </c>
    </row>
    <row r="272" spans="1:27" x14ac:dyDescent="0.25">
      <c r="A272" s="5">
        <v>2034</v>
      </c>
      <c r="B272" s="3">
        <f t="shared" si="103"/>
        <v>0.1064845303886453</v>
      </c>
      <c r="C272" s="3">
        <f t="shared" si="104"/>
        <v>8.1917849845102836E-2</v>
      </c>
      <c r="D272" s="3">
        <f t="shared" si="105"/>
        <v>9.3420857266840546E-2</v>
      </c>
      <c r="E272" s="3">
        <f t="shared" si="106"/>
        <v>0.10834888823149653</v>
      </c>
      <c r="F272" s="3">
        <f t="shared" si="107"/>
        <v>7.6113811609018964E-2</v>
      </c>
      <c r="G272" s="3">
        <f t="shared" si="108"/>
        <v>0.11409587914356664</v>
      </c>
      <c r="H272" s="3">
        <f t="shared" si="109"/>
        <v>0.10428833373017853</v>
      </c>
      <c r="I272" s="3">
        <f t="shared" si="110"/>
        <v>7.4970524326687438E-2</v>
      </c>
      <c r="J272" s="3">
        <f t="shared" si="111"/>
        <v>9.8708670643117696E-2</v>
      </c>
      <c r="K272" s="3">
        <f t="shared" si="112"/>
        <v>9.5796396539453599E-2</v>
      </c>
      <c r="L272" s="3">
        <f t="shared" si="113"/>
        <v>0.10481819230651331</v>
      </c>
      <c r="M272" s="3">
        <f t="shared" si="114"/>
        <v>7.6849282071452044E-2</v>
      </c>
      <c r="N272" s="3">
        <f t="shared" si="115"/>
        <v>0.11743978721648896</v>
      </c>
      <c r="O272" s="3">
        <f t="shared" si="116"/>
        <v>0.11590094591341825</v>
      </c>
      <c r="P272" s="3">
        <f t="shared" si="117"/>
        <v>9.1548181321452621E-2</v>
      </c>
      <c r="Q272" s="3">
        <f t="shared" si="118"/>
        <v>8.4135319261879477E-2</v>
      </c>
      <c r="R272" s="3">
        <f t="shared" si="119"/>
        <v>0.10056711179376543</v>
      </c>
      <c r="S272" s="3">
        <f t="shared" si="120"/>
        <v>0.1165379179892288</v>
      </c>
      <c r="T272" s="3">
        <f t="shared" si="121"/>
        <v>0.13042935302007908</v>
      </c>
      <c r="U272" s="3">
        <f t="shared" si="122"/>
        <v>9.4939025399528573E-2</v>
      </c>
      <c r="V272" s="3">
        <f t="shared" si="123"/>
        <v>0.10748712922587483</v>
      </c>
      <c r="W272" s="3">
        <f t="shared" si="124"/>
        <v>0.12413287320908849</v>
      </c>
      <c r="X272" s="3">
        <v>0</v>
      </c>
      <c r="Y272" s="3">
        <f t="shared" si="125"/>
        <v>0.13207459411937519</v>
      </c>
      <c r="Z272" s="3">
        <f t="shared" si="126"/>
        <v>9.7066424017737699E-2</v>
      </c>
      <c r="AA272" s="3">
        <f t="shared" si="127"/>
        <v>0.13952600148716449</v>
      </c>
    </row>
    <row r="273" spans="1:27" x14ac:dyDescent="0.25">
      <c r="A273" s="5">
        <v>2035</v>
      </c>
      <c r="B273" s="3">
        <f t="shared" si="103"/>
        <v>0.10205643880800287</v>
      </c>
      <c r="C273" s="3">
        <f t="shared" si="104"/>
        <v>7.8554200375388031E-2</v>
      </c>
      <c r="D273" s="3">
        <f t="shared" si="105"/>
        <v>8.9574083548140893E-2</v>
      </c>
      <c r="E273" s="3">
        <f t="shared" si="106"/>
        <v>0.10382935038405042</v>
      </c>
      <c r="F273" s="3">
        <f t="shared" si="107"/>
        <v>7.2994455906087857E-2</v>
      </c>
      <c r="G273" s="3">
        <f t="shared" si="108"/>
        <v>0.10937160504072192</v>
      </c>
      <c r="H273" s="3">
        <f t="shared" si="109"/>
        <v>9.9962258867634046E-2</v>
      </c>
      <c r="I273" s="3">
        <f t="shared" si="110"/>
        <v>7.1895076025006249E-2</v>
      </c>
      <c r="J273" s="3">
        <f t="shared" si="111"/>
        <v>9.4616079557144378E-2</v>
      </c>
      <c r="K273" s="3">
        <f t="shared" si="112"/>
        <v>9.1859678409167742E-2</v>
      </c>
      <c r="L273" s="3">
        <f t="shared" si="113"/>
        <v>0.10049705587119397</v>
      </c>
      <c r="M273" s="3">
        <f t="shared" si="114"/>
        <v>7.3704262803096804E-2</v>
      </c>
      <c r="N273" s="3">
        <f t="shared" si="115"/>
        <v>0.11250898513667983</v>
      </c>
      <c r="O273" s="3">
        <f t="shared" si="116"/>
        <v>0.11115039689682611</v>
      </c>
      <c r="P273" s="3">
        <f t="shared" si="117"/>
        <v>8.7774639143421165E-2</v>
      </c>
      <c r="Q273" s="3">
        <f t="shared" si="118"/>
        <v>8.0682569534123061E-2</v>
      </c>
      <c r="R273" s="3">
        <f t="shared" si="119"/>
        <v>9.6411778368785533E-2</v>
      </c>
      <c r="S273" s="3">
        <f t="shared" si="120"/>
        <v>0.11165621518604524</v>
      </c>
      <c r="T273" s="3">
        <f t="shared" si="121"/>
        <v>0.12501065566859865</v>
      </c>
      <c r="U273" s="3">
        <f t="shared" si="122"/>
        <v>9.1031165099112896E-2</v>
      </c>
      <c r="V273" s="3">
        <f t="shared" si="123"/>
        <v>0.1031703249036646</v>
      </c>
      <c r="W273" s="3">
        <f t="shared" si="124"/>
        <v>0.11903879187394736</v>
      </c>
      <c r="X273" s="3">
        <v>0</v>
      </c>
      <c r="Y273" s="3">
        <f t="shared" si="125"/>
        <v>0.12663704782247431</v>
      </c>
      <c r="Z273" s="3">
        <f t="shared" si="126"/>
        <v>9.3128182509494797E-2</v>
      </c>
      <c r="AA273" s="3">
        <f t="shared" si="127"/>
        <v>0.13385804647728144</v>
      </c>
    </row>
    <row r="274" spans="1:27" x14ac:dyDescent="0.25">
      <c r="A274" s="5">
        <v>2036</v>
      </c>
      <c r="B274" s="3">
        <f t="shared" si="103"/>
        <v>0.10026851970602776</v>
      </c>
      <c r="C274" s="3">
        <f t="shared" si="104"/>
        <v>7.7191160712669141E-2</v>
      </c>
      <c r="D274" s="3">
        <f t="shared" si="105"/>
        <v>8.8004035390781707E-2</v>
      </c>
      <c r="E274" s="3">
        <f t="shared" si="106"/>
        <v>0.10200067690499717</v>
      </c>
      <c r="F274" s="3">
        <f t="shared" si="107"/>
        <v>7.1712543857430477E-2</v>
      </c>
      <c r="G274" s="3">
        <f t="shared" si="108"/>
        <v>0.10748719035041777</v>
      </c>
      <c r="H274" s="3">
        <f t="shared" si="109"/>
        <v>9.8201082355494879E-2</v>
      </c>
      <c r="I274" s="3">
        <f t="shared" si="110"/>
        <v>7.0632413035808847E-2</v>
      </c>
      <c r="J274" s="3">
        <f t="shared" si="111"/>
        <v>9.2959176285219686E-2</v>
      </c>
      <c r="K274" s="3">
        <f t="shared" si="112"/>
        <v>9.0254593083643073E-2</v>
      </c>
      <c r="L274" s="3">
        <f t="shared" si="113"/>
        <v>9.8749139631833655E-2</v>
      </c>
      <c r="M274" s="3">
        <f t="shared" si="114"/>
        <v>7.2401419156879268E-2</v>
      </c>
      <c r="N274" s="3">
        <f t="shared" si="115"/>
        <v>0.11053933160516979</v>
      </c>
      <c r="O274" s="3">
        <f t="shared" si="116"/>
        <v>0.10924625089471818</v>
      </c>
      <c r="P274" s="3">
        <f t="shared" si="117"/>
        <v>8.6242100108286382E-2</v>
      </c>
      <c r="Q274" s="3">
        <f t="shared" si="118"/>
        <v>7.9264974123942677E-2</v>
      </c>
      <c r="R274" s="3">
        <f t="shared" si="119"/>
        <v>9.4719571357974638E-2</v>
      </c>
      <c r="S274" s="3">
        <f t="shared" si="120"/>
        <v>0.10969236327844423</v>
      </c>
      <c r="T274" s="3">
        <f t="shared" si="121"/>
        <v>0.12287023655167222</v>
      </c>
      <c r="U274" s="3">
        <f t="shared" si="122"/>
        <v>8.9443131925420569E-2</v>
      </c>
      <c r="V274" s="3">
        <f t="shared" si="123"/>
        <v>0.10141751842379569</v>
      </c>
      <c r="W274" s="3">
        <f t="shared" si="124"/>
        <v>0.11701131949851666</v>
      </c>
      <c r="X274" s="3">
        <v>0</v>
      </c>
      <c r="Y274" s="3">
        <f t="shared" si="125"/>
        <v>0.12446484640701978</v>
      </c>
      <c r="Z274" s="3">
        <f t="shared" si="126"/>
        <v>9.1541557641719853E-2</v>
      </c>
      <c r="AA274" s="3">
        <f t="shared" si="127"/>
        <v>0.13163260996944717</v>
      </c>
    </row>
    <row r="275" spans="1:27" x14ac:dyDescent="0.25">
      <c r="A275" s="5">
        <v>2037</v>
      </c>
      <c r="B275" s="3">
        <f t="shared" si="103"/>
        <v>9.8498499399268788E-2</v>
      </c>
      <c r="C275" s="3">
        <f t="shared" si="104"/>
        <v>7.5841952989606665E-2</v>
      </c>
      <c r="D275" s="3">
        <f t="shared" si="105"/>
        <v>8.6450366678724883E-2</v>
      </c>
      <c r="E275" s="3">
        <f t="shared" si="106"/>
        <v>0.10019047685859508</v>
      </c>
      <c r="F275" s="3">
        <f t="shared" si="107"/>
        <v>7.0444435111036582E-2</v>
      </c>
      <c r="G275" s="3">
        <f t="shared" si="108"/>
        <v>0.10562059491372044</v>
      </c>
      <c r="H275" s="3">
        <f t="shared" si="109"/>
        <v>9.6458162182937124E-2</v>
      </c>
      <c r="I275" s="3">
        <f t="shared" si="110"/>
        <v>6.9383285264434422E-2</v>
      </c>
      <c r="J275" s="3">
        <f t="shared" si="111"/>
        <v>9.1319033423244905E-2</v>
      </c>
      <c r="K275" s="3">
        <f t="shared" si="112"/>
        <v>8.8666212263931773E-2</v>
      </c>
      <c r="L275" s="3">
        <f t="shared" si="113"/>
        <v>9.7018799343130083E-2</v>
      </c>
      <c r="M275" s="3">
        <f t="shared" si="114"/>
        <v>7.1113025438398647E-2</v>
      </c>
      <c r="N275" s="3">
        <f t="shared" si="115"/>
        <v>0.10858849278045335</v>
      </c>
      <c r="O275" s="3">
        <f t="shared" si="116"/>
        <v>0.10736055546591092</v>
      </c>
      <c r="P275" s="3">
        <f t="shared" si="117"/>
        <v>8.4725247274138063E-2</v>
      </c>
      <c r="Q275" s="3">
        <f t="shared" si="118"/>
        <v>7.7862589279921415E-2</v>
      </c>
      <c r="R275" s="3">
        <f t="shared" si="119"/>
        <v>9.3044891250315759E-2</v>
      </c>
      <c r="S275" s="3">
        <f t="shared" si="120"/>
        <v>0.10774784378242323</v>
      </c>
      <c r="T275" s="3">
        <f t="shared" si="121"/>
        <v>0.120749147619479</v>
      </c>
      <c r="U275" s="3">
        <f t="shared" si="122"/>
        <v>8.7871407977536661E-2</v>
      </c>
      <c r="V275" s="3">
        <f t="shared" si="123"/>
        <v>9.9682609393305713E-2</v>
      </c>
      <c r="W275" s="3">
        <f t="shared" si="124"/>
        <v>0.11500281414722792</v>
      </c>
      <c r="X275" s="3">
        <v>0</v>
      </c>
      <c r="Y275" s="3">
        <f t="shared" si="125"/>
        <v>0.12231333903628126</v>
      </c>
      <c r="Z275" s="3">
        <f t="shared" si="126"/>
        <v>8.9970645767121257E-2</v>
      </c>
      <c r="AA275" s="3">
        <f t="shared" si="127"/>
        <v>0.12942666133318598</v>
      </c>
    </row>
    <row r="276" spans="1:27" x14ac:dyDescent="0.25">
      <c r="A276" s="5">
        <v>2038</v>
      </c>
      <c r="B276" s="3">
        <f t="shared" si="103"/>
        <v>9.6745726313232222E-2</v>
      </c>
      <c r="C276" s="3">
        <f t="shared" si="104"/>
        <v>7.4506074931538407E-2</v>
      </c>
      <c r="D276" s="3">
        <f t="shared" si="105"/>
        <v>8.4912560289523653E-2</v>
      </c>
      <c r="E276" s="3">
        <f t="shared" si="106"/>
        <v>9.8398051437001283E-2</v>
      </c>
      <c r="F276" s="3">
        <f t="shared" si="107"/>
        <v>6.9189621131598295E-2</v>
      </c>
      <c r="G276" s="3">
        <f t="shared" si="108"/>
        <v>0.10377115053713647</v>
      </c>
      <c r="H276" s="3">
        <f t="shared" si="109"/>
        <v>9.4732826843610507E-2</v>
      </c>
      <c r="I276" s="3">
        <f t="shared" si="110"/>
        <v>6.8147191548204353E-2</v>
      </c>
      <c r="J276" s="3">
        <f t="shared" si="111"/>
        <v>8.9695061648145044E-2</v>
      </c>
      <c r="K276" s="3">
        <f t="shared" si="112"/>
        <v>8.7093942890632423E-2</v>
      </c>
      <c r="L276" s="3">
        <f t="shared" si="113"/>
        <v>9.5305435037780356E-2</v>
      </c>
      <c r="M276" s="3">
        <f t="shared" si="114"/>
        <v>6.9838593051984948E-2</v>
      </c>
      <c r="N276" s="3">
        <f t="shared" si="115"/>
        <v>0.10665572854576597</v>
      </c>
      <c r="O276" s="3">
        <f t="shared" si="116"/>
        <v>0.10549258825112535</v>
      </c>
      <c r="P276" s="3">
        <f t="shared" si="117"/>
        <v>8.322354627313433E-2</v>
      </c>
      <c r="Q276" s="3">
        <f t="shared" si="118"/>
        <v>7.6474840345126305E-2</v>
      </c>
      <c r="R276" s="3">
        <f t="shared" si="119"/>
        <v>9.1387119115533128E-2</v>
      </c>
      <c r="S276" s="3">
        <f t="shared" si="120"/>
        <v>0.10582196029004431</v>
      </c>
      <c r="T276" s="3">
        <f t="shared" si="121"/>
        <v>0.11864669664735374</v>
      </c>
      <c r="U276" s="3">
        <f t="shared" si="122"/>
        <v>8.6315403101420232E-2</v>
      </c>
      <c r="V276" s="3">
        <f t="shared" si="123"/>
        <v>9.7964908385105895E-2</v>
      </c>
      <c r="W276" s="3">
        <f t="shared" si="124"/>
        <v>0.11301259650943561</v>
      </c>
      <c r="X276" s="3">
        <v>0</v>
      </c>
      <c r="Y276" s="3">
        <f t="shared" si="125"/>
        <v>0.12018177535905437</v>
      </c>
      <c r="Z276" s="3">
        <f t="shared" si="126"/>
        <v>8.8414878711441061E-2</v>
      </c>
      <c r="AA276" s="3">
        <f t="shared" si="127"/>
        <v>0.12723948782596176</v>
      </c>
    </row>
    <row r="277" spans="1:27" x14ac:dyDescent="0.25">
      <c r="A277" s="5">
        <v>2039</v>
      </c>
      <c r="B277" s="3">
        <f t="shared" si="103"/>
        <v>9.5009545083801064E-2</v>
      </c>
      <c r="C277" s="3">
        <f t="shared" si="104"/>
        <v>7.3183039484246426E-2</v>
      </c>
      <c r="D277" s="3">
        <f t="shared" si="105"/>
        <v>8.3389984184631963E-2</v>
      </c>
      <c r="E277" s="3">
        <f t="shared" si="106"/>
        <v>9.6622851576910626E-2</v>
      </c>
      <c r="F277" s="3">
        <f t="shared" si="107"/>
        <v>6.7947610363693858E-2</v>
      </c>
      <c r="G277" s="3">
        <f t="shared" si="108"/>
        <v>0.10193830096183291</v>
      </c>
      <c r="H277" s="3">
        <f t="shared" si="109"/>
        <v>9.3024444185643665E-2</v>
      </c>
      <c r="I277" s="3">
        <f t="shared" si="110"/>
        <v>6.6923682567837969E-2</v>
      </c>
      <c r="J277" s="3">
        <f t="shared" si="111"/>
        <v>8.8086675553736726E-2</v>
      </c>
      <c r="K277" s="3">
        <f t="shared" si="112"/>
        <v>8.5537207511170013E-2</v>
      </c>
      <c r="L277" s="3">
        <f t="shared" si="113"/>
        <v>9.3608403894070241E-2</v>
      </c>
      <c r="M277" s="3">
        <f t="shared" si="114"/>
        <v>6.8577590915388176E-2</v>
      </c>
      <c r="N277" s="3">
        <f t="shared" si="115"/>
        <v>0.10474044559685179</v>
      </c>
      <c r="O277" s="3">
        <f t="shared" si="116"/>
        <v>0.1036416872312188</v>
      </c>
      <c r="P277" s="3">
        <f t="shared" si="117"/>
        <v>8.1736430834875598E-2</v>
      </c>
      <c r="Q277" s="3">
        <f t="shared" si="118"/>
        <v>7.5101241074006925E-2</v>
      </c>
      <c r="R277" s="3">
        <f t="shared" si="119"/>
        <v>8.9745642433250533E-2</v>
      </c>
      <c r="S277" s="3">
        <f t="shared" si="120"/>
        <v>0.10391402715497466</v>
      </c>
      <c r="T277" s="3">
        <f t="shared" si="121"/>
        <v>0.11656219142033329</v>
      </c>
      <c r="U277" s="3">
        <f t="shared" si="122"/>
        <v>8.4774561857742986E-2</v>
      </c>
      <c r="V277" s="3">
        <f t="shared" si="123"/>
        <v>9.6263829388331265E-2</v>
      </c>
      <c r="W277" s="3">
        <f t="shared" si="124"/>
        <v>0.1110400027133724</v>
      </c>
      <c r="X277" s="3">
        <v>0</v>
      </c>
      <c r="Y277" s="3">
        <f t="shared" si="125"/>
        <v>0.11806948543141151</v>
      </c>
      <c r="Z277" s="3">
        <f t="shared" si="126"/>
        <v>8.6873654897905259E-2</v>
      </c>
      <c r="AA277" s="3">
        <f t="shared" si="127"/>
        <v>0.1250703767194791</v>
      </c>
    </row>
    <row r="278" spans="1:27" x14ac:dyDescent="0.25">
      <c r="A278" s="5">
        <v>2040</v>
      </c>
      <c r="B278" s="3">
        <f t="shared" si="103"/>
        <v>9.3287946931001287E-2</v>
      </c>
      <c r="C278" s="3">
        <f t="shared" si="104"/>
        <v>7.1871264554722647E-2</v>
      </c>
      <c r="D278" s="3">
        <f t="shared" si="105"/>
        <v>8.1880803607615515E-2</v>
      </c>
      <c r="E278" s="3">
        <f t="shared" si="106"/>
        <v>9.4862631110256723E-2</v>
      </c>
      <c r="F278" s="3">
        <f t="shared" si="107"/>
        <v>6.6716851431652555E-2</v>
      </c>
      <c r="G278" s="3">
        <f t="shared" si="108"/>
        <v>0.10011998431173059</v>
      </c>
      <c r="H278" s="3">
        <f t="shared" si="109"/>
        <v>9.1330918628504162E-2</v>
      </c>
      <c r="I278" s="3">
        <f t="shared" si="110"/>
        <v>6.5711185716285189E-2</v>
      </c>
      <c r="J278" s="3">
        <f t="shared" si="111"/>
        <v>8.6491918128343059E-2</v>
      </c>
      <c r="K278" s="3">
        <f t="shared" si="112"/>
        <v>8.3994069838753585E-2</v>
      </c>
      <c r="L278" s="3">
        <f t="shared" si="113"/>
        <v>9.1925691750510838E-2</v>
      </c>
      <c r="M278" s="3">
        <f t="shared" si="114"/>
        <v>6.7328362051988444E-2</v>
      </c>
      <c r="N278" s="3">
        <f t="shared" si="115"/>
        <v>0.10284046512584544</v>
      </c>
      <c r="O278" s="3">
        <f t="shared" si="116"/>
        <v>0.10180575328277251</v>
      </c>
      <c r="P278" s="3">
        <f t="shared" si="117"/>
        <v>8.0262090489211069E-2</v>
      </c>
      <c r="Q278" s="3">
        <f t="shared" si="118"/>
        <v>7.3739979101087871E-2</v>
      </c>
      <c r="R278" s="3">
        <f t="shared" si="119"/>
        <v>8.8118436218117019E-2</v>
      </c>
      <c r="S278" s="3">
        <f t="shared" si="120"/>
        <v>0.10202181362856462</v>
      </c>
      <c r="T278" s="3">
        <f t="shared" si="121"/>
        <v>0.11449342068970617</v>
      </c>
      <c r="U278" s="3">
        <f t="shared" si="122"/>
        <v>8.3246986505938703E-2</v>
      </c>
      <c r="V278" s="3">
        <f t="shared" si="123"/>
        <v>9.4577304130974593E-2</v>
      </c>
      <c r="W278" s="3">
        <f t="shared" si="124"/>
        <v>0.10908284043831841</v>
      </c>
      <c r="X278" s="3">
        <v>0</v>
      </c>
      <c r="Y278" s="3">
        <f t="shared" si="125"/>
        <v>0.11597403061358963</v>
      </c>
      <c r="Z278" s="3">
        <f t="shared" si="126"/>
        <v>8.5345202998707889E-2</v>
      </c>
      <c r="AA278" s="3">
        <f t="shared" si="127"/>
        <v>0.12291718978612957</v>
      </c>
    </row>
    <row r="279" spans="1:27" x14ac:dyDescent="0.25">
      <c r="A279" s="5">
        <v>2041</v>
      </c>
      <c r="B279" s="3">
        <f t="shared" si="103"/>
        <v>9.1753875019837838E-2</v>
      </c>
      <c r="C279" s="3">
        <f t="shared" si="104"/>
        <v>7.0704445692585938E-2</v>
      </c>
      <c r="D279" s="3">
        <f t="shared" si="105"/>
        <v>8.0543771248482082E-2</v>
      </c>
      <c r="E279" s="3">
        <f t="shared" si="106"/>
        <v>9.3296185015127042E-2</v>
      </c>
      <c r="F279" s="3">
        <f t="shared" si="107"/>
        <v>6.5630580532374388E-2</v>
      </c>
      <c r="G279" s="3">
        <f t="shared" si="108"/>
        <v>9.8488629660034743E-2</v>
      </c>
      <c r="H279" s="3">
        <f t="shared" si="109"/>
        <v>8.982867425073901E-2</v>
      </c>
      <c r="I279" s="3">
        <f t="shared" si="110"/>
        <v>6.464053826137299E-2</v>
      </c>
      <c r="J279" s="3">
        <f t="shared" si="111"/>
        <v>8.5072902411287385E-2</v>
      </c>
      <c r="K279" s="3">
        <f t="shared" si="112"/>
        <v>8.2626109427260896E-2</v>
      </c>
      <c r="L279" s="3">
        <f t="shared" si="113"/>
        <v>9.0427366334109929E-2</v>
      </c>
      <c r="M279" s="3">
        <f t="shared" si="114"/>
        <v>6.6230767792601897E-2</v>
      </c>
      <c r="N279" s="3">
        <f t="shared" si="115"/>
        <v>0.10113745142795655</v>
      </c>
      <c r="O279" s="3">
        <f t="shared" si="116"/>
        <v>0.10016266514882159</v>
      </c>
      <c r="P279" s="3">
        <f t="shared" si="117"/>
        <v>7.8952375317037041E-2</v>
      </c>
      <c r="Q279" s="3">
        <f t="shared" si="118"/>
        <v>7.2537944151687891E-2</v>
      </c>
      <c r="R279" s="3">
        <f t="shared" si="119"/>
        <v>8.6675084872833097E-2</v>
      </c>
      <c r="S279" s="3">
        <f t="shared" si="120"/>
        <v>0.10033215503337453</v>
      </c>
      <c r="T279" s="3">
        <f t="shared" si="121"/>
        <v>0.11262724403590638</v>
      </c>
      <c r="U279" s="3">
        <f t="shared" si="122"/>
        <v>8.1890420695035826E-2</v>
      </c>
      <c r="V279" s="3">
        <f t="shared" si="123"/>
        <v>9.3078067020478258E-2</v>
      </c>
      <c r="W279" s="3">
        <f t="shared" si="124"/>
        <v>0.10732445372149742</v>
      </c>
      <c r="X279" s="3">
        <v>0</v>
      </c>
      <c r="Y279" s="3">
        <f t="shared" si="125"/>
        <v>0.11409564572779086</v>
      </c>
      <c r="Z279" s="3">
        <f t="shared" si="126"/>
        <v>8.398118813431274E-2</v>
      </c>
      <c r="AA279" s="3">
        <f t="shared" si="127"/>
        <v>0.12096808918279044</v>
      </c>
    </row>
    <row r="280" spans="1:27" x14ac:dyDescent="0.25">
      <c r="A280" s="5">
        <v>2042</v>
      </c>
      <c r="B280" s="3">
        <f t="shared" si="103"/>
        <v>9.0224029315347731E-2</v>
      </c>
      <c r="C280" s="3">
        <f t="shared" si="104"/>
        <v>6.9540887338332219E-2</v>
      </c>
      <c r="D280" s="3">
        <f t="shared" si="105"/>
        <v>7.9210649937878616E-2</v>
      </c>
      <c r="E280" s="3">
        <f t="shared" si="106"/>
        <v>9.1734036536407076E-2</v>
      </c>
      <c r="F280" s="3">
        <f t="shared" si="107"/>
        <v>6.4547578322844176E-2</v>
      </c>
      <c r="G280" s="3">
        <f t="shared" si="108"/>
        <v>9.6861489180980129E-2</v>
      </c>
      <c r="H280" s="3">
        <f t="shared" si="109"/>
        <v>8.8330746993908166E-2</v>
      </c>
      <c r="I280" s="3">
        <f t="shared" si="110"/>
        <v>6.357310902839193E-2</v>
      </c>
      <c r="J280" s="3">
        <f t="shared" si="111"/>
        <v>8.3657852221497853E-2</v>
      </c>
      <c r="K280" s="3">
        <f t="shared" si="112"/>
        <v>8.1262102744451281E-2</v>
      </c>
      <c r="L280" s="3">
        <f t="shared" si="113"/>
        <v>8.8933203414068726E-2</v>
      </c>
      <c r="M280" s="3">
        <f t="shared" si="114"/>
        <v>6.5136581440690317E-2</v>
      </c>
      <c r="N280" s="3">
        <f t="shared" si="115"/>
        <v>9.9438897389678399E-2</v>
      </c>
      <c r="O280" s="3">
        <f t="shared" si="116"/>
        <v>9.8523918210707634E-2</v>
      </c>
      <c r="P280" s="3">
        <f t="shared" si="117"/>
        <v>7.7646374911063867E-2</v>
      </c>
      <c r="Q280" s="3">
        <f t="shared" si="118"/>
        <v>7.1339538314465031E-2</v>
      </c>
      <c r="R280" s="3">
        <f t="shared" si="119"/>
        <v>8.5235881953260442E-2</v>
      </c>
      <c r="S280" s="3">
        <f t="shared" si="120"/>
        <v>9.8647074689170361E-2</v>
      </c>
      <c r="T280" s="3">
        <f t="shared" si="121"/>
        <v>0.11076563028518607</v>
      </c>
      <c r="U280" s="3">
        <f t="shared" si="122"/>
        <v>8.053770150947312E-2</v>
      </c>
      <c r="V280" s="3">
        <f t="shared" si="123"/>
        <v>9.1583076798988416E-2</v>
      </c>
      <c r="W280" s="3">
        <f t="shared" si="124"/>
        <v>0.1055705677998426</v>
      </c>
      <c r="X280" s="3">
        <v>0</v>
      </c>
      <c r="Y280" s="3">
        <f t="shared" si="125"/>
        <v>0.11222217083230825</v>
      </c>
      <c r="Z280" s="3">
        <f t="shared" si="126"/>
        <v>8.2620888051914379E-2</v>
      </c>
      <c r="AA280" s="3">
        <f t="shared" si="127"/>
        <v>0.1190235881787564</v>
      </c>
    </row>
    <row r="281" spans="1:27" x14ac:dyDescent="0.25">
      <c r="A281" s="5">
        <v>2043</v>
      </c>
      <c r="B281" s="3">
        <f t="shared" si="103"/>
        <v>8.8699264354314925E-2</v>
      </c>
      <c r="C281" s="3">
        <f t="shared" si="104"/>
        <v>6.8381268468133583E-2</v>
      </c>
      <c r="D281" s="3">
        <f t="shared" si="105"/>
        <v>7.7882244088500127E-2</v>
      </c>
      <c r="E281" s="3">
        <f t="shared" si="106"/>
        <v>9.0177183971015276E-2</v>
      </c>
      <c r="F281" s="3">
        <f t="shared" si="107"/>
        <v>6.3468516146877416E-2</v>
      </c>
      <c r="G281" s="3">
        <f t="shared" si="108"/>
        <v>9.5239434485818369E-2</v>
      </c>
      <c r="H281" s="3">
        <f t="shared" si="109"/>
        <v>8.6838015385713063E-2</v>
      </c>
      <c r="I281" s="3">
        <f t="shared" si="110"/>
        <v>6.2509520146030187E-2</v>
      </c>
      <c r="J281" s="3">
        <f t="shared" si="111"/>
        <v>8.2247564833312761E-2</v>
      </c>
      <c r="K281" s="3">
        <f t="shared" si="112"/>
        <v>7.990284469814557E-2</v>
      </c>
      <c r="L281" s="3">
        <f t="shared" si="113"/>
        <v>8.7444060074454127E-2</v>
      </c>
      <c r="M281" s="3">
        <f t="shared" si="114"/>
        <v>6.4046520777576083E-2</v>
      </c>
      <c r="N281" s="3">
        <f t="shared" si="115"/>
        <v>9.7745683487882942E-2</v>
      </c>
      <c r="O281" s="3">
        <f t="shared" si="116"/>
        <v>9.6890417812093566E-2</v>
      </c>
      <c r="P281" s="3">
        <f t="shared" si="117"/>
        <v>7.6344838981398058E-2</v>
      </c>
      <c r="Q281" s="3">
        <f t="shared" si="118"/>
        <v>7.014546884985251E-2</v>
      </c>
      <c r="R281" s="3">
        <f t="shared" si="119"/>
        <v>8.3801667679449979E-2</v>
      </c>
      <c r="S281" s="3">
        <f t="shared" si="120"/>
        <v>9.6967482763567939E-2</v>
      </c>
      <c r="T281" s="3">
        <f t="shared" si="121"/>
        <v>0.10890952162225685</v>
      </c>
      <c r="U281" s="3">
        <f t="shared" si="122"/>
        <v>7.9189627382730832E-2</v>
      </c>
      <c r="V281" s="3">
        <f t="shared" si="123"/>
        <v>9.0093195233391252E-2</v>
      </c>
      <c r="W281" s="3">
        <f t="shared" si="124"/>
        <v>0.10382206268941756</v>
      </c>
      <c r="X281" s="3">
        <v>0</v>
      </c>
      <c r="Y281" s="3">
        <f t="shared" si="125"/>
        <v>0.11035457064269785</v>
      </c>
      <c r="Z281" s="3">
        <f t="shared" si="126"/>
        <v>8.1265038009117538E-2</v>
      </c>
      <c r="AA281" s="3">
        <f t="shared" si="127"/>
        <v>0.11708455788085027</v>
      </c>
    </row>
    <row r="282" spans="1:27" x14ac:dyDescent="0.25">
      <c r="A282" s="5">
        <v>2044</v>
      </c>
      <c r="B282" s="3">
        <f t="shared" si="103"/>
        <v>8.7179506631246559E-2</v>
      </c>
      <c r="C282" s="3">
        <f t="shared" si="104"/>
        <v>6.7225504536346181E-2</v>
      </c>
      <c r="D282" s="3">
        <f t="shared" si="105"/>
        <v>7.6558327769302284E-2</v>
      </c>
      <c r="E282" s="3">
        <f t="shared" si="106"/>
        <v>8.8625477574413844E-2</v>
      </c>
      <c r="F282" s="3">
        <f t="shared" si="107"/>
        <v>6.2393288395422707E-2</v>
      </c>
      <c r="G282" s="3">
        <f t="shared" si="108"/>
        <v>9.3622328293246723E-2</v>
      </c>
      <c r="H282" s="3">
        <f t="shared" si="109"/>
        <v>8.5350356238238653E-2</v>
      </c>
      <c r="I282" s="3">
        <f t="shared" si="110"/>
        <v>6.1449685202389151E-2</v>
      </c>
      <c r="J282" s="3">
        <f t="shared" si="111"/>
        <v>8.0841942461429839E-2</v>
      </c>
      <c r="K282" s="3">
        <f t="shared" si="112"/>
        <v>7.8548243728031958E-2</v>
      </c>
      <c r="L282" s="3">
        <f t="shared" si="113"/>
        <v>8.5959786319281653E-2</v>
      </c>
      <c r="M282" s="3">
        <f t="shared" si="114"/>
        <v>6.2960496339561689E-2</v>
      </c>
      <c r="N282" s="3">
        <f t="shared" si="115"/>
        <v>9.6057701226288997E-2</v>
      </c>
      <c r="O282" s="3">
        <f t="shared" si="116"/>
        <v>9.5262071191740433E-2</v>
      </c>
      <c r="P282" s="3">
        <f t="shared" si="117"/>
        <v>7.5047679796005864E-2</v>
      </c>
      <c r="Q282" s="3">
        <f t="shared" si="118"/>
        <v>6.8955603141124339E-2</v>
      </c>
      <c r="R282" s="3">
        <f t="shared" si="119"/>
        <v>8.2372336215393083E-2</v>
      </c>
      <c r="S282" s="3">
        <f t="shared" si="120"/>
        <v>9.529327164051625E-2</v>
      </c>
      <c r="T282" s="3">
        <f t="shared" si="121"/>
        <v>0.10705878344006278</v>
      </c>
      <c r="U282" s="3">
        <f t="shared" si="122"/>
        <v>7.7846094166744026E-2</v>
      </c>
      <c r="V282" s="3">
        <f t="shared" si="123"/>
        <v>8.8608284437960372E-2</v>
      </c>
      <c r="W282" s="3">
        <f t="shared" si="124"/>
        <v>0.10207884575695245</v>
      </c>
      <c r="X282" s="3">
        <v>0</v>
      </c>
      <c r="Y282" s="3">
        <f t="shared" si="125"/>
        <v>0.10849273797348072</v>
      </c>
      <c r="Z282" s="3">
        <f t="shared" si="126"/>
        <v>7.9913571156195462E-2</v>
      </c>
      <c r="AA282" s="3">
        <f t="shared" si="127"/>
        <v>0.11515107748901651</v>
      </c>
    </row>
    <row r="283" spans="1:27" x14ac:dyDescent="0.25">
      <c r="A283" s="5">
        <v>2045</v>
      </c>
      <c r="B283" s="3">
        <f t="shared" si="103"/>
        <v>8.5664605345533773E-2</v>
      </c>
      <c r="C283" s="3">
        <f t="shared" si="104"/>
        <v>6.6073504220304141E-2</v>
      </c>
      <c r="D283" s="3">
        <f t="shared" si="105"/>
        <v>7.5238954537180477E-2</v>
      </c>
      <c r="E283" s="3">
        <f t="shared" si="106"/>
        <v>8.7078812577250378E-2</v>
      </c>
      <c r="F283" s="3">
        <f t="shared" si="107"/>
        <v>6.1321800779352641E-2</v>
      </c>
      <c r="G283" s="3">
        <f t="shared" si="108"/>
        <v>9.2010098395802875E-2</v>
      </c>
      <c r="H283" s="3">
        <f t="shared" si="109"/>
        <v>8.3867666733798002E-2</v>
      </c>
      <c r="I283" s="3">
        <f t="shared" si="110"/>
        <v>6.0393552351193105E-2</v>
      </c>
      <c r="J283" s="3">
        <f t="shared" si="111"/>
        <v>7.944090622935826E-2</v>
      </c>
      <c r="K283" s="3">
        <f t="shared" si="112"/>
        <v>7.7198204112506053E-2</v>
      </c>
      <c r="L283" s="3">
        <f t="shared" si="113"/>
        <v>8.4480317862775642E-2</v>
      </c>
      <c r="M283" s="3">
        <f t="shared" si="114"/>
        <v>6.1878385157444649E-2</v>
      </c>
      <c r="N283" s="3">
        <f t="shared" si="115"/>
        <v>9.4374813470989777E-2</v>
      </c>
      <c r="O283" s="3">
        <f t="shared" si="116"/>
        <v>9.3638687750982358E-2</v>
      </c>
      <c r="P283" s="3">
        <f t="shared" si="117"/>
        <v>7.3754795553348573E-2</v>
      </c>
      <c r="Q283" s="3">
        <f t="shared" si="118"/>
        <v>6.7769896982241104E-2</v>
      </c>
      <c r="R283" s="3">
        <f t="shared" si="119"/>
        <v>8.0947783974069196E-2</v>
      </c>
      <c r="S283" s="3">
        <f t="shared" si="120"/>
        <v>9.3624327511176941E-2</v>
      </c>
      <c r="T283" s="3">
        <f t="shared" si="121"/>
        <v>0.10521331959440271</v>
      </c>
      <c r="U283" s="3">
        <f t="shared" si="122"/>
        <v>7.6506997714429606E-2</v>
      </c>
      <c r="V283" s="3">
        <f t="shared" si="123"/>
        <v>8.7128206520796822E-2</v>
      </c>
      <c r="W283" s="3">
        <f t="shared" si="124"/>
        <v>0.10034078540984266</v>
      </c>
      <c r="X283" s="3">
        <v>0</v>
      </c>
      <c r="Y283" s="3">
        <f t="shared" si="125"/>
        <v>0.10663653882133713</v>
      </c>
      <c r="Z283" s="3">
        <f t="shared" si="126"/>
        <v>7.8566387229731749E-2</v>
      </c>
      <c r="AA283" s="3">
        <f t="shared" si="127"/>
        <v>0.11322283021771831</v>
      </c>
    </row>
    <row r="284" spans="1:27" x14ac:dyDescent="0.25">
      <c r="A284" s="5">
        <v>2046</v>
      </c>
      <c r="B284" s="3">
        <f t="shared" si="103"/>
        <v>8.4154458068625565E-2</v>
      </c>
      <c r="C284" s="3">
        <f t="shared" si="104"/>
        <v>6.4925192250986072E-2</v>
      </c>
      <c r="D284" s="3">
        <f t="shared" si="105"/>
        <v>7.3923952017985808E-2</v>
      </c>
      <c r="E284" s="3">
        <f t="shared" si="106"/>
        <v>8.5537099029154171E-2</v>
      </c>
      <c r="F284" s="3">
        <f t="shared" si="107"/>
        <v>6.0254001759173136E-2</v>
      </c>
      <c r="G284" s="3">
        <f t="shared" si="108"/>
        <v>9.0402610813341208E-2</v>
      </c>
      <c r="H284" s="3">
        <f t="shared" si="109"/>
        <v>8.2389856109068779E-2</v>
      </c>
      <c r="I284" s="3">
        <f t="shared" si="110"/>
        <v>5.9341035181982422E-2</v>
      </c>
      <c r="J284" s="3">
        <f t="shared" si="111"/>
        <v>7.8044323145433803E-2</v>
      </c>
      <c r="K284" s="3">
        <f t="shared" si="112"/>
        <v>7.5852617644106474E-2</v>
      </c>
      <c r="L284" s="3">
        <f t="shared" si="113"/>
        <v>8.3005547563362911E-2</v>
      </c>
      <c r="M284" s="3">
        <f t="shared" si="114"/>
        <v>6.0800170478472519E-2</v>
      </c>
      <c r="N284" s="3">
        <f t="shared" si="115"/>
        <v>9.2696981905757758E-2</v>
      </c>
      <c r="O284" s="3">
        <f t="shared" si="116"/>
        <v>9.2020214763964908E-2</v>
      </c>
      <c r="P284" s="3">
        <f t="shared" si="117"/>
        <v>7.2466102733484111E-2</v>
      </c>
      <c r="Q284" s="3">
        <f t="shared" si="118"/>
        <v>6.658821775717301E-2</v>
      </c>
      <c r="R284" s="3">
        <f t="shared" si="119"/>
        <v>7.9527909579669584E-2</v>
      </c>
      <c r="S284" s="3">
        <f t="shared" si="120"/>
        <v>9.1960538190681243E-2</v>
      </c>
      <c r="T284" s="3">
        <f t="shared" si="121"/>
        <v>0.10337301471288206</v>
      </c>
      <c r="U284" s="3">
        <f t="shared" si="122"/>
        <v>7.5172268592435226E-2</v>
      </c>
      <c r="V284" s="3">
        <f t="shared" si="123"/>
        <v>8.5652927006225288E-2</v>
      </c>
      <c r="W284" s="3">
        <f t="shared" si="124"/>
        <v>9.8607789739096272E-2</v>
      </c>
      <c r="X284" s="3">
        <v>0</v>
      </c>
      <c r="Y284" s="3">
        <f t="shared" si="125"/>
        <v>0.10478589278559657</v>
      </c>
      <c r="Z284" s="3">
        <f t="shared" si="126"/>
        <v>7.7223352537722029E-2</v>
      </c>
      <c r="AA284" s="3">
        <f t="shared" si="127"/>
        <v>0.11129981605983523</v>
      </c>
    </row>
    <row r="285" spans="1:27" x14ac:dyDescent="0.25">
      <c r="A285" s="5">
        <v>2047</v>
      </c>
      <c r="B285" s="3">
        <f t="shared" si="103"/>
        <v>8.2648991295029173E-2</v>
      </c>
      <c r="C285" s="3">
        <f t="shared" si="104"/>
        <v>6.3780483249547951E-2</v>
      </c>
      <c r="D285" s="3">
        <f t="shared" si="105"/>
        <v>7.2613205295618946E-2</v>
      </c>
      <c r="E285" s="3">
        <f t="shared" si="106"/>
        <v>8.4000132331080987E-2</v>
      </c>
      <c r="F285" s="3">
        <f t="shared" si="107"/>
        <v>5.9189817155541842E-2</v>
      </c>
      <c r="G285" s="3">
        <f t="shared" si="108"/>
        <v>8.8799787267392585E-2</v>
      </c>
      <c r="H285" s="3">
        <f t="shared" si="109"/>
        <v>8.0916801176135936E-2</v>
      </c>
      <c r="I285" s="3">
        <f t="shared" si="110"/>
        <v>5.8292030003644552E-2</v>
      </c>
      <c r="J285" s="3">
        <f t="shared" si="111"/>
        <v>7.6652128019454951E-2</v>
      </c>
      <c r="K285" s="3">
        <f t="shared" si="112"/>
        <v>7.451139068187515E-2</v>
      </c>
      <c r="L285" s="3">
        <f t="shared" si="113"/>
        <v>8.1535368283628992E-2</v>
      </c>
      <c r="M285" s="3">
        <f t="shared" si="114"/>
        <v>5.9725694618540229E-2</v>
      </c>
      <c r="N285" s="3">
        <f t="shared" si="115"/>
        <v>9.1024034306659424E-2</v>
      </c>
      <c r="O285" s="3">
        <f t="shared" si="116"/>
        <v>9.0406562007543101E-2</v>
      </c>
      <c r="P285" s="3">
        <f t="shared" si="117"/>
        <v>7.1181509392287082E-2</v>
      </c>
      <c r="Q285" s="3">
        <f t="shared" si="118"/>
        <v>6.5410521258488424E-2</v>
      </c>
      <c r="R285" s="3">
        <f t="shared" si="119"/>
        <v>7.8112613847256873E-2</v>
      </c>
      <c r="S285" s="3">
        <f t="shared" si="120"/>
        <v>9.0301792966584457E-2</v>
      </c>
      <c r="T285" s="3">
        <f t="shared" si="121"/>
        <v>0.10153775341663825</v>
      </c>
      <c r="U285" s="3">
        <f t="shared" si="122"/>
        <v>7.3841779508572486E-2</v>
      </c>
      <c r="V285" s="3">
        <f t="shared" si="123"/>
        <v>8.4182308002346815E-2</v>
      </c>
      <c r="W285" s="3">
        <f t="shared" si="124"/>
        <v>9.68797499482872E-2</v>
      </c>
      <c r="X285" s="3">
        <v>0</v>
      </c>
      <c r="Y285" s="3">
        <f t="shared" si="125"/>
        <v>0.10294061228671594</v>
      </c>
      <c r="Z285" s="3">
        <f t="shared" si="126"/>
        <v>7.588443366275209E-2</v>
      </c>
      <c r="AA285" s="3">
        <f t="shared" si="127"/>
        <v>0.10938187663683978</v>
      </c>
    </row>
    <row r="286" spans="1:27" x14ac:dyDescent="0.25">
      <c r="A286" s="5">
        <v>2048</v>
      </c>
      <c r="B286" s="3">
        <f t="shared" si="103"/>
        <v>8.1148102596193608E-2</v>
      </c>
      <c r="C286" s="3">
        <f t="shared" si="104"/>
        <v>6.2639318000612856E-2</v>
      </c>
      <c r="D286" s="3">
        <f t="shared" si="105"/>
        <v>7.1306660813184528E-2</v>
      </c>
      <c r="E286" s="3">
        <f t="shared" si="106"/>
        <v>8.2467957458216168E-2</v>
      </c>
      <c r="F286" s="3">
        <f t="shared" si="107"/>
        <v>5.8129121249622301E-2</v>
      </c>
      <c r="G286" s="3">
        <f t="shared" si="108"/>
        <v>8.7201515291989037E-2</v>
      </c>
      <c r="H286" s="3">
        <f t="shared" si="109"/>
        <v>7.9448397731335316E-2</v>
      </c>
      <c r="I286" s="3">
        <f t="shared" si="110"/>
        <v>5.7246502251276206E-2</v>
      </c>
      <c r="J286" s="3">
        <f t="shared" si="111"/>
        <v>7.5264208074199521E-2</v>
      </c>
      <c r="K286" s="3">
        <f t="shared" si="112"/>
        <v>7.3174429584853956E-2</v>
      </c>
      <c r="L286" s="3">
        <f t="shared" si="113"/>
        <v>8.0069672879228199E-2</v>
      </c>
      <c r="M286" s="3">
        <f t="shared" si="114"/>
        <v>5.8654940824895307E-2</v>
      </c>
      <c r="N286" s="3">
        <f t="shared" si="115"/>
        <v>8.9355865403614107E-2</v>
      </c>
      <c r="O286" s="3">
        <f t="shared" si="116"/>
        <v>8.8797583994623522E-2</v>
      </c>
      <c r="P286" s="3">
        <f t="shared" si="117"/>
        <v>6.9900919822084268E-2</v>
      </c>
      <c r="Q286" s="3">
        <f t="shared" si="118"/>
        <v>6.423671907550077E-2</v>
      </c>
      <c r="R286" s="3">
        <f t="shared" si="119"/>
        <v>7.6701799683975863E-2</v>
      </c>
      <c r="S286" s="3">
        <f t="shared" si="120"/>
        <v>8.8647976557624159E-2</v>
      </c>
      <c r="T286" s="3">
        <f t="shared" si="121"/>
        <v>9.9707420336510755E-2</v>
      </c>
      <c r="U286" s="3">
        <f t="shared" si="122"/>
        <v>7.2515472601059908E-2</v>
      </c>
      <c r="V286" s="3">
        <f t="shared" si="123"/>
        <v>8.271628056398346E-2</v>
      </c>
      <c r="W286" s="3">
        <f t="shared" si="124"/>
        <v>9.5156542526388971E-2</v>
      </c>
      <c r="X286" s="3">
        <v>0</v>
      </c>
      <c r="Y286" s="3">
        <f t="shared" si="125"/>
        <v>0.10110064371543967</v>
      </c>
      <c r="Z286" s="3">
        <f t="shared" si="126"/>
        <v>7.454953032650731E-2</v>
      </c>
      <c r="AA286" s="3">
        <f t="shared" si="127"/>
        <v>0.10746885354884313</v>
      </c>
    </row>
    <row r="287" spans="1:27" x14ac:dyDescent="0.25">
      <c r="A287" s="5">
        <v>2049</v>
      </c>
      <c r="B287" s="3">
        <f t="shared" si="103"/>
        <v>7.9651693333191276E-2</v>
      </c>
      <c r="C287" s="3">
        <f t="shared" si="104"/>
        <v>6.1501603515114613E-2</v>
      </c>
      <c r="D287" s="3">
        <f t="shared" si="105"/>
        <v>7.0004257211478654E-2</v>
      </c>
      <c r="E287" s="3">
        <f t="shared" si="106"/>
        <v>8.0940384630497159E-2</v>
      </c>
      <c r="F287" s="3">
        <f t="shared" si="107"/>
        <v>5.7071893931629515E-2</v>
      </c>
      <c r="G287" s="3">
        <f t="shared" si="108"/>
        <v>8.5607710537654633E-2</v>
      </c>
      <c r="H287" s="3">
        <f t="shared" si="109"/>
        <v>7.7984575381572593E-2</v>
      </c>
      <c r="I287" s="3">
        <f t="shared" si="110"/>
        <v>5.6204348231606339E-2</v>
      </c>
      <c r="J287" s="3">
        <f t="shared" si="111"/>
        <v>7.3880498119465995E-2</v>
      </c>
      <c r="K287" s="3">
        <f t="shared" si="112"/>
        <v>7.1841656318911123E-2</v>
      </c>
      <c r="L287" s="3">
        <f t="shared" si="113"/>
        <v>7.8608397067157346E-2</v>
      </c>
      <c r="M287" s="3">
        <f t="shared" si="114"/>
        <v>5.7587781637797771E-2</v>
      </c>
      <c r="N287" s="3">
        <f t="shared" si="115"/>
        <v>8.7692398564166885E-2</v>
      </c>
      <c r="O287" s="3">
        <f t="shared" si="116"/>
        <v>8.7193235613633679E-2</v>
      </c>
      <c r="P287" s="3">
        <f t="shared" si="117"/>
        <v>6.8624266454212546E-2</v>
      </c>
      <c r="Q287" s="3">
        <f t="shared" si="118"/>
        <v>6.306667859148414E-2</v>
      </c>
      <c r="R287" s="3">
        <f t="shared" si="119"/>
        <v>7.5295372109389774E-2</v>
      </c>
      <c r="S287" s="3">
        <f t="shared" si="120"/>
        <v>8.6999007439777273E-2</v>
      </c>
      <c r="T287" s="3">
        <f t="shared" si="121"/>
        <v>9.7881919325064431E-2</v>
      </c>
      <c r="U287" s="3">
        <f t="shared" si="122"/>
        <v>7.1193243723796151E-2</v>
      </c>
      <c r="V287" s="3">
        <f t="shared" si="123"/>
        <v>8.1254706800779355E-2</v>
      </c>
      <c r="W287" s="3">
        <f t="shared" si="124"/>
        <v>9.343809100328794E-2</v>
      </c>
      <c r="X287" s="3">
        <v>0</v>
      </c>
      <c r="Y287" s="3">
        <f t="shared" si="125"/>
        <v>9.9265853081660971E-2</v>
      </c>
      <c r="Z287" s="3">
        <f t="shared" si="126"/>
        <v>7.3218542269295778E-2</v>
      </c>
      <c r="AA287" s="3">
        <f t="shared" si="127"/>
        <v>0.1055607467958453</v>
      </c>
    </row>
    <row r="288" spans="1:27" x14ac:dyDescent="0.25">
      <c r="A288" s="5">
        <v>2050</v>
      </c>
      <c r="B288" s="3">
        <f t="shared" si="103"/>
        <v>7.8147397856090164E-2</v>
      </c>
      <c r="C288" s="3">
        <f t="shared" si="104"/>
        <v>6.0357805851093328E-2</v>
      </c>
      <c r="D288" s="3">
        <f t="shared" si="105"/>
        <v>6.8694560338622479E-2</v>
      </c>
      <c r="E288" s="3">
        <f t="shared" si="106"/>
        <v>7.9404625768047188E-2</v>
      </c>
      <c r="F288" s="3">
        <f t="shared" si="107"/>
        <v>5.6008600679777559E-2</v>
      </c>
      <c r="G288" s="3">
        <f t="shared" si="108"/>
        <v>8.4006051909891272E-2</v>
      </c>
      <c r="H288" s="3">
        <f t="shared" si="109"/>
        <v>7.651269718044508E-2</v>
      </c>
      <c r="I288" s="3">
        <f t="shared" si="110"/>
        <v>5.5156236002081131E-2</v>
      </c>
      <c r="J288" s="3">
        <f t="shared" si="111"/>
        <v>7.2489376696198357E-2</v>
      </c>
      <c r="K288" s="3">
        <f t="shared" si="112"/>
        <v>7.0501521832545516E-2</v>
      </c>
      <c r="L288" s="3">
        <f t="shared" si="113"/>
        <v>7.7139348761862167E-2</v>
      </c>
      <c r="M288" s="3">
        <f t="shared" si="114"/>
        <v>5.6514275197528059E-2</v>
      </c>
      <c r="N288" s="3">
        <f t="shared" si="115"/>
        <v>8.6020695247011558E-2</v>
      </c>
      <c r="O288" s="3">
        <f t="shared" si="116"/>
        <v>8.5580791865531511E-2</v>
      </c>
      <c r="P288" s="3">
        <f t="shared" si="117"/>
        <v>6.7340698206954305E-2</v>
      </c>
      <c r="Q288" s="3">
        <f t="shared" si="118"/>
        <v>6.1889967671195201E-2</v>
      </c>
      <c r="R288" s="3">
        <f t="shared" si="119"/>
        <v>7.3881219606863266E-2</v>
      </c>
      <c r="S288" s="3">
        <f t="shared" si="120"/>
        <v>8.5341525892295128E-2</v>
      </c>
      <c r="T288" s="3">
        <f t="shared" si="121"/>
        <v>9.6047925241024332E-2</v>
      </c>
      <c r="U288" s="3">
        <f t="shared" si="122"/>
        <v>6.9863822160874736E-2</v>
      </c>
      <c r="V288" s="3">
        <f t="shared" si="123"/>
        <v>7.9785246073706892E-2</v>
      </c>
      <c r="W288" s="3">
        <f t="shared" si="124"/>
        <v>9.1711287047021556E-2</v>
      </c>
      <c r="X288" s="3">
        <v>0</v>
      </c>
      <c r="Y288" s="3">
        <f t="shared" si="125"/>
        <v>9.7421957026782496E-2</v>
      </c>
      <c r="Z288" s="3">
        <f t="shared" si="126"/>
        <v>7.1880641034694479E-2</v>
      </c>
      <c r="AA288" s="3">
        <f t="shared" si="127"/>
        <v>0.1036440935835302</v>
      </c>
    </row>
    <row r="290" spans="1:27" x14ac:dyDescent="0.25">
      <c r="A290" s="6" t="s">
        <v>41</v>
      </c>
    </row>
    <row r="291" spans="1:27" ht="15.75" x14ac:dyDescent="0.25">
      <c r="A291" s="4"/>
      <c r="B291" s="5" t="s">
        <v>0</v>
      </c>
      <c r="C291" s="5" t="s">
        <v>1</v>
      </c>
      <c r="D291" s="5" t="s">
        <v>2</v>
      </c>
      <c r="E291" s="5" t="s">
        <v>3</v>
      </c>
      <c r="F291" s="5" t="s">
        <v>4</v>
      </c>
      <c r="G291" s="5" t="s">
        <v>5</v>
      </c>
      <c r="H291" s="5" t="s">
        <v>6</v>
      </c>
      <c r="I291" s="5" t="s">
        <v>7</v>
      </c>
      <c r="J291" s="5" t="s">
        <v>8</v>
      </c>
      <c r="K291" s="5" t="s">
        <v>9</v>
      </c>
      <c r="L291" s="5" t="s">
        <v>10</v>
      </c>
      <c r="M291" s="5" t="s">
        <v>11</v>
      </c>
      <c r="N291" s="5" t="s">
        <v>12</v>
      </c>
      <c r="O291" s="5" t="s">
        <v>13</v>
      </c>
      <c r="P291" s="5" t="s">
        <v>14</v>
      </c>
      <c r="Q291" s="5" t="s">
        <v>15</v>
      </c>
      <c r="R291" s="5" t="s">
        <v>16</v>
      </c>
      <c r="S291" s="5" t="s">
        <v>17</v>
      </c>
      <c r="T291" s="5" t="s">
        <v>18</v>
      </c>
      <c r="U291" s="5" t="s">
        <v>19</v>
      </c>
      <c r="V291" s="5" t="s">
        <v>20</v>
      </c>
      <c r="W291" s="5" t="s">
        <v>21</v>
      </c>
      <c r="X291" s="5" t="s">
        <v>22</v>
      </c>
      <c r="Y291" s="5" t="s">
        <v>23</v>
      </c>
      <c r="Z291" s="5" t="s">
        <v>24</v>
      </c>
      <c r="AA291" s="5" t="s">
        <v>25</v>
      </c>
    </row>
    <row r="292" spans="1:27" x14ac:dyDescent="0.25">
      <c r="A292" s="5">
        <v>2024</v>
      </c>
      <c r="B292" s="3">
        <f>(B202+B172*$B$108)/($B$101*9.077)</f>
        <v>0.16707237729117339</v>
      </c>
      <c r="C292" s="3">
        <f>(C202+C172*$C$108)/($C$101*9.077)</f>
        <v>0.12817416516187574</v>
      </c>
      <c r="D292" s="3">
        <f>(D202+D172*$D$108)/($D$101*9.077)</f>
        <v>0.14679204889580011</v>
      </c>
      <c r="E292" s="3">
        <f>(E202+E172*$E$108)/($E$101*9.077)</f>
        <v>0.17037802906384392</v>
      </c>
      <c r="F292" s="3">
        <f>(F202+F172*$F$108)/($F$101*9.077)</f>
        <v>0.11982475881733784</v>
      </c>
      <c r="G292" s="3">
        <f>(G202+G172*$G$108)/($G$101*9.077)</f>
        <v>0.17777462118067025</v>
      </c>
      <c r="H292" s="3">
        <f>(H202+H172*$H$108)/($H$101*9.077)</f>
        <v>0.16410639247298744</v>
      </c>
      <c r="I292" s="3">
        <f>(I202+I172*$I$108)/($I$101*9.077)</f>
        <v>0.11802327933518614</v>
      </c>
      <c r="J292" s="3">
        <f>(J202+J172*$J$108)/($J$101*9.077)</f>
        <v>0.15489607170310121</v>
      </c>
      <c r="K292" s="3">
        <f>(K202+K172*$K$108)/($K$101*9.077)</f>
        <v>0.15033568203557857</v>
      </c>
      <c r="L292" s="3">
        <f>(L202+L172*$L$108)/($L$101*9.077)</f>
        <v>0.16399443284781934</v>
      </c>
      <c r="M292" s="3">
        <f>(M202+M172*$M$108)/($M$101*9.077)</f>
        <v>0.12141303168543999</v>
      </c>
      <c r="N292" s="3">
        <f>(N202+N172*$N$108)/($N$101*9.077)</f>
        <v>0.18388281874363654</v>
      </c>
      <c r="O292" s="3">
        <f>(O202+O172*$O$108)/($O$101*9.077)</f>
        <v>0.18031541416895</v>
      </c>
      <c r="P292" s="3">
        <f>(P202+P172*$P$108)/($P$101*9.077)</f>
        <v>0.14357257764605008</v>
      </c>
      <c r="Q292" s="3">
        <f>(Q202+Q172*$Q$108)/($Q$101*9.077)</f>
        <v>0.13245817751577837</v>
      </c>
      <c r="R292" s="3">
        <f>(R202+R172*$R$108)/($R$101*9.077)</f>
        <v>0.15799457532734296</v>
      </c>
      <c r="S292" s="3">
        <f>(S202+S172*$S$108)/($S$101*9.077)</f>
        <v>0.18281085986112777</v>
      </c>
      <c r="T292" s="3">
        <f>(T202+T172*$T$108)/($T$101*9.077)</f>
        <v>0.20248141860281471</v>
      </c>
      <c r="U292" s="3">
        <f>(U202+U172*$U$108)/($U$101*9.077)</f>
        <v>0.14887113496328336</v>
      </c>
      <c r="V292" s="3">
        <f>(V202+V172*$V$108)/($V$101*9.077)</f>
        <v>0.16700397606759643</v>
      </c>
      <c r="W292" s="3">
        <f>(W202+W172*$W$108)/($W$101*9.077)</f>
        <v>0.19261896246701102</v>
      </c>
      <c r="X292" s="3">
        <v>0</v>
      </c>
      <c r="Y292" s="3">
        <f>(Y202+Y172*$Y$108)/($Y$101*9.077)</f>
        <v>0.20565253551614496</v>
      </c>
      <c r="Z292" s="3">
        <f>(Z202+Z172*$Z$108)/($Z$101*9.077)</f>
        <v>0.15099727574983202</v>
      </c>
      <c r="AA292" s="3">
        <f>(AA202+AA172*$AA$108)/($AA$101*9.077)</f>
        <v>0.21472796347525572</v>
      </c>
    </row>
    <row r="293" spans="1:27" x14ac:dyDescent="0.25">
      <c r="A293" s="5">
        <v>2025</v>
      </c>
      <c r="B293" s="3">
        <f t="shared" ref="B293:B318" si="128">(B203+B173*$B$108)/($B$101*9.077)</f>
        <v>0.15650180545226081</v>
      </c>
      <c r="C293" s="3">
        <f t="shared" ref="C293:C318" si="129">(C203+C173*$C$108)/($C$101*9.077)</f>
        <v>0.12007873335218933</v>
      </c>
      <c r="D293" s="3">
        <f t="shared" ref="D293:D318" si="130">(D203+D173*$D$108)/($D$101*9.077)</f>
        <v>0.13752426780150676</v>
      </c>
      <c r="E293" s="3">
        <f t="shared" ref="E293:E318" si="131">(E203+E173*$E$108)/($E$101*9.077)</f>
        <v>0.15954367586748719</v>
      </c>
      <c r="F293" s="3">
        <f t="shared" ref="F293:F318" si="132">(F203+F173*$F$108)/($F$101*9.077)</f>
        <v>0.11218584136659264</v>
      </c>
      <c r="G293" s="3">
        <f t="shared" ref="G293:G318" si="133">(G203+G173*$G$108)/($G$101*9.077)</f>
        <v>0.1665139677831973</v>
      </c>
      <c r="H293" s="3">
        <f t="shared" ref="H293:H318" si="134">(H203+H173*$H$108)/($H$101*9.077)</f>
        <v>0.1537223048676635</v>
      </c>
      <c r="I293" s="3">
        <f t="shared" ref="I293:I318" si="135">(I203+I173*$I$108)/($I$101*9.077)</f>
        <v>0.11048374753080539</v>
      </c>
      <c r="J293" s="3">
        <f t="shared" ref="J293:J318" si="136">(J203+J173*$J$108)/($J$101*9.077)</f>
        <v>0.14510969465371265</v>
      </c>
      <c r="K293" s="3">
        <f t="shared" ref="K293:K318" si="137">(K203+K173*$K$108)/($K$101*9.077)</f>
        <v>0.14086374202321142</v>
      </c>
      <c r="L293" s="3">
        <f t="shared" ref="L293:L318" si="138">(L203+L173*$L$108)/($L$101*9.077)</f>
        <v>0.1537895369522394</v>
      </c>
      <c r="M293" s="3">
        <f t="shared" ref="M293:M318" si="139">(M203+M173*$M$108)/($M$101*9.077)</f>
        <v>0.11360502673880024</v>
      </c>
      <c r="N293" s="3">
        <f t="shared" ref="N293:N318" si="140">(N203+N173*$N$108)/($N$101*9.077)</f>
        <v>0.1723687058877772</v>
      </c>
      <c r="O293" s="3">
        <f t="shared" ref="O293:O318" si="141">(O203+O173*$O$108)/($O$101*9.077)</f>
        <v>0.16896680334496653</v>
      </c>
      <c r="P293" s="3">
        <f t="shared" ref="P293:P318" si="142">(P203+P173*$P$108)/($P$101*9.077)</f>
        <v>0.13450994988655246</v>
      </c>
      <c r="Q293" s="3">
        <f t="shared" ref="Q293:Q318" si="143">(Q203+Q173*$Q$108)/($Q$101*9.077)</f>
        <v>0.12401336719039636</v>
      </c>
      <c r="R293" s="3">
        <f t="shared" ref="R293:R318" si="144">(R203+R173*$R$108)/($R$101*9.077)</f>
        <v>0.14809735496352755</v>
      </c>
      <c r="S293" s="3">
        <f t="shared" ref="S293:S318" si="145">(S203+S173*$S$108)/($S$101*9.077)</f>
        <v>0.17152537067255039</v>
      </c>
      <c r="T293" s="3">
        <f t="shared" ref="T293:T318" si="146">(T203+T173*$T$108)/($T$101*9.077)</f>
        <v>0.18976906581440012</v>
      </c>
      <c r="U293" s="3">
        <f t="shared" ref="U293:U318" si="147">(U203+U173*$U$108)/($U$101*9.077)</f>
        <v>0.13945624812987872</v>
      </c>
      <c r="V293" s="3">
        <f t="shared" ref="V293:V318" si="148">(V203+V173*$V$108)/($V$101*9.077)</f>
        <v>0.15656397994827623</v>
      </c>
      <c r="W293" s="3">
        <f t="shared" ref="W293:W318" si="149">(W203+W173*$W$108)/($W$101*9.077)</f>
        <v>0.18044899128379147</v>
      </c>
      <c r="X293" s="3">
        <v>0</v>
      </c>
      <c r="Y293" s="3">
        <f t="shared" ref="Y293:Y318" si="150">(Y203+Y173*$Y$108)/($Y$101*9.077)</f>
        <v>0.19244168474656365</v>
      </c>
      <c r="Z293" s="3">
        <f t="shared" ref="Z293:Z318" si="151">(Z203+Z173*$Z$108)/($Z$101*9.077)</f>
        <v>0.14125895830918114</v>
      </c>
      <c r="AA293" s="3">
        <f t="shared" ref="AA293:AA318" si="152">(AA203+AA173*$AA$108)/($AA$101*9.077)</f>
        <v>0.20077232241781867</v>
      </c>
    </row>
    <row r="294" spans="1:27" x14ac:dyDescent="0.25">
      <c r="A294" s="5">
        <v>2026</v>
      </c>
      <c r="B294" s="3">
        <f t="shared" si="128"/>
        <v>0.14733586248774261</v>
      </c>
      <c r="C294" s="3">
        <f t="shared" si="129"/>
        <v>0.11307588669188656</v>
      </c>
      <c r="D294" s="3">
        <f t="shared" si="130"/>
        <v>0.12941416425413665</v>
      </c>
      <c r="E294" s="3">
        <f t="shared" si="131"/>
        <v>0.15015353308821294</v>
      </c>
      <c r="F294" s="3">
        <f t="shared" si="132"/>
        <v>0.10553369046338244</v>
      </c>
      <c r="G294" s="3">
        <f t="shared" si="133"/>
        <v>0.15694243863323262</v>
      </c>
      <c r="H294" s="3">
        <f t="shared" si="134"/>
        <v>0.14463975205697654</v>
      </c>
      <c r="I294" s="3">
        <f t="shared" si="135"/>
        <v>0.10393575673350235</v>
      </c>
      <c r="J294" s="3">
        <f t="shared" si="136"/>
        <v>0.13659949998991305</v>
      </c>
      <c r="K294" s="3">
        <f t="shared" si="137"/>
        <v>0.13257971246782982</v>
      </c>
      <c r="L294" s="3">
        <f t="shared" si="138"/>
        <v>0.14481809455633826</v>
      </c>
      <c r="M294" s="3">
        <f t="shared" si="139"/>
        <v>0.10680645509345346</v>
      </c>
      <c r="N294" s="3">
        <f t="shared" si="140"/>
        <v>0.16234644631986003</v>
      </c>
      <c r="O294" s="3">
        <f t="shared" si="141"/>
        <v>0.15926338355113492</v>
      </c>
      <c r="P294" s="3">
        <f t="shared" si="142"/>
        <v>0.12662204742880506</v>
      </c>
      <c r="Q294" s="3">
        <f t="shared" si="143"/>
        <v>0.11666165061240144</v>
      </c>
      <c r="R294" s="3">
        <f t="shared" si="144"/>
        <v>0.13936863783006251</v>
      </c>
      <c r="S294" s="3">
        <f t="shared" si="145"/>
        <v>0.16147914929831089</v>
      </c>
      <c r="T294" s="3">
        <f t="shared" si="146"/>
        <v>0.17897519502570991</v>
      </c>
      <c r="U294" s="3">
        <f t="shared" si="147"/>
        <v>0.13127982189170576</v>
      </c>
      <c r="V294" s="3">
        <f t="shared" si="148"/>
        <v>0.14755260000711315</v>
      </c>
      <c r="W294" s="3">
        <f t="shared" si="149"/>
        <v>0.17017161478267109</v>
      </c>
      <c r="X294" s="3">
        <v>0</v>
      </c>
      <c r="Y294" s="3">
        <f t="shared" si="150"/>
        <v>0.1814002743692982</v>
      </c>
      <c r="Z294" s="3">
        <f t="shared" si="151"/>
        <v>0.13314855781395274</v>
      </c>
      <c r="AA294" s="3">
        <f t="shared" si="152"/>
        <v>0.18961719173511832</v>
      </c>
    </row>
    <row r="295" spans="1:27" x14ac:dyDescent="0.25">
      <c r="A295" s="5">
        <v>2027</v>
      </c>
      <c r="B295" s="3">
        <f t="shared" si="128"/>
        <v>0.13859343774112509</v>
      </c>
      <c r="C295" s="3">
        <f t="shared" si="129"/>
        <v>0.10640041817648226</v>
      </c>
      <c r="D295" s="3">
        <f t="shared" si="130"/>
        <v>0.12169294954947399</v>
      </c>
      <c r="E295" s="3">
        <f t="shared" si="131"/>
        <v>0.14120080840448199</v>
      </c>
      <c r="F295" s="3">
        <f t="shared" si="132"/>
        <v>9.9207967919203735E-2</v>
      </c>
      <c r="G295" s="3">
        <f t="shared" si="133"/>
        <v>0.14779301695111366</v>
      </c>
      <c r="H295" s="3">
        <f t="shared" si="134"/>
        <v>0.13598916953311238</v>
      </c>
      <c r="I295" s="3">
        <f t="shared" si="135"/>
        <v>9.7708115547319591E-2</v>
      </c>
      <c r="J295" s="3">
        <f t="shared" si="136"/>
        <v>0.12848618728133929</v>
      </c>
      <c r="K295" s="3">
        <f t="shared" si="137"/>
        <v>0.1246913117893063</v>
      </c>
      <c r="L295" s="3">
        <f t="shared" si="138"/>
        <v>0.13626306463370982</v>
      </c>
      <c r="M295" s="3">
        <f t="shared" si="139"/>
        <v>0.10035031993000945</v>
      </c>
      <c r="N295" s="3">
        <f t="shared" si="140"/>
        <v>0.15276905890872383</v>
      </c>
      <c r="O295" s="3">
        <f t="shared" si="141"/>
        <v>0.14999547778091049</v>
      </c>
      <c r="P295" s="3">
        <f t="shared" si="142"/>
        <v>0.11910587680105265</v>
      </c>
      <c r="Q295" s="3">
        <f t="shared" si="143"/>
        <v>0.10966959476712666</v>
      </c>
      <c r="R295" s="3">
        <f t="shared" si="144"/>
        <v>0.13105510051657693</v>
      </c>
      <c r="S295" s="3">
        <f t="shared" si="145"/>
        <v>0.15189048807426095</v>
      </c>
      <c r="T295" s="3">
        <f t="shared" si="146"/>
        <v>0.1686388478451073</v>
      </c>
      <c r="U295" s="3">
        <f t="shared" si="147"/>
        <v>0.12348960984005344</v>
      </c>
      <c r="V295" s="3">
        <f t="shared" si="148"/>
        <v>0.13896431552934516</v>
      </c>
      <c r="W295" s="3">
        <f t="shared" si="149"/>
        <v>0.16034330519902465</v>
      </c>
      <c r="X295" s="3">
        <v>0</v>
      </c>
      <c r="Y295" s="3">
        <f t="shared" si="150"/>
        <v>0.17084908650568345</v>
      </c>
      <c r="Z295" s="3">
        <f t="shared" si="151"/>
        <v>0.1254095394960654</v>
      </c>
      <c r="AA295" s="3">
        <f t="shared" si="152"/>
        <v>0.17892297754373956</v>
      </c>
    </row>
    <row r="296" spans="1:27" x14ac:dyDescent="0.25">
      <c r="A296" s="5">
        <v>2028</v>
      </c>
      <c r="B296" s="3">
        <f t="shared" si="128"/>
        <v>0.1302249448403176</v>
      </c>
      <c r="C296" s="3">
        <f t="shared" si="129"/>
        <v>0.10001397228631523</v>
      </c>
      <c r="D296" s="3">
        <f t="shared" si="130"/>
        <v>0.11431500199610263</v>
      </c>
      <c r="E296" s="3">
        <f t="shared" si="131"/>
        <v>0.13263434403888641</v>
      </c>
      <c r="F296" s="3">
        <f t="shared" si="132"/>
        <v>9.3170386688392573E-2</v>
      </c>
      <c r="G296" s="3">
        <f t="shared" si="133"/>
        <v>0.13901649887585937</v>
      </c>
      <c r="H296" s="3">
        <f t="shared" si="134"/>
        <v>0.12771999607011844</v>
      </c>
      <c r="I296" s="3">
        <f t="shared" si="135"/>
        <v>9.1763323222835841E-2</v>
      </c>
      <c r="J296" s="3">
        <f t="shared" si="136"/>
        <v>0.12072329090620933</v>
      </c>
      <c r="K296" s="3">
        <f t="shared" si="137"/>
        <v>0.11715220436052233</v>
      </c>
      <c r="L296" s="3">
        <f t="shared" si="138"/>
        <v>0.12807572147197591</v>
      </c>
      <c r="M296" s="3">
        <f t="shared" si="139"/>
        <v>9.4196518407487537E-2</v>
      </c>
      <c r="N296" s="3">
        <f t="shared" si="140"/>
        <v>0.14358440310066822</v>
      </c>
      <c r="O296" s="3">
        <f t="shared" si="141"/>
        <v>0.14111209581497988</v>
      </c>
      <c r="P296" s="3">
        <f t="shared" si="142"/>
        <v>0.11191797076839748</v>
      </c>
      <c r="Q296" s="3">
        <f t="shared" si="143"/>
        <v>0.10299512076616968</v>
      </c>
      <c r="R296" s="3">
        <f t="shared" si="144"/>
        <v>0.1231081890981988</v>
      </c>
      <c r="S296" s="3">
        <f t="shared" si="145"/>
        <v>0.14270568659094413</v>
      </c>
      <c r="T296" s="3">
        <f t="shared" si="146"/>
        <v>0.15870645427023278</v>
      </c>
      <c r="U296" s="3">
        <f t="shared" si="147"/>
        <v>0.11604034377667538</v>
      </c>
      <c r="V296" s="3">
        <f t="shared" si="148"/>
        <v>0.13074959131506247</v>
      </c>
      <c r="W296" s="3">
        <f t="shared" si="149"/>
        <v>0.1509112924467908</v>
      </c>
      <c r="X296" s="3">
        <v>0</v>
      </c>
      <c r="Y296" s="3">
        <f t="shared" si="150"/>
        <v>0.16073071952971024</v>
      </c>
      <c r="Z296" s="3">
        <f t="shared" si="151"/>
        <v>0.11799835538072967</v>
      </c>
      <c r="AA296" s="3">
        <f t="shared" si="152"/>
        <v>0.16863590763138797</v>
      </c>
    </row>
    <row r="297" spans="1:27" x14ac:dyDescent="0.25">
      <c r="A297" s="5">
        <v>2029</v>
      </c>
      <c r="B297" s="3">
        <f t="shared" si="128"/>
        <v>0.12218659755223822</v>
      </c>
      <c r="C297" s="3">
        <f t="shared" si="129"/>
        <v>9.3882682699595585E-2</v>
      </c>
      <c r="D297" s="3">
        <f t="shared" si="130"/>
        <v>0.10724027333342183</v>
      </c>
      <c r="E297" s="3">
        <f t="shared" si="131"/>
        <v>0.12440891714102206</v>
      </c>
      <c r="F297" s="3">
        <f t="shared" si="132"/>
        <v>8.7387285552486871E-2</v>
      </c>
      <c r="G297" s="3">
        <f t="shared" si="133"/>
        <v>0.13056910425959306</v>
      </c>
      <c r="H297" s="3">
        <f t="shared" si="134"/>
        <v>0.11978760244621345</v>
      </c>
      <c r="I297" s="3">
        <f t="shared" si="135"/>
        <v>8.6068303041973229E-2</v>
      </c>
      <c r="J297" s="3">
        <f t="shared" si="136"/>
        <v>0.11326980622775121</v>
      </c>
      <c r="K297" s="3">
        <f t="shared" si="137"/>
        <v>0.10992154503626611</v>
      </c>
      <c r="L297" s="3">
        <f t="shared" si="138"/>
        <v>0.12021301756825301</v>
      </c>
      <c r="M297" s="3">
        <f t="shared" si="139"/>
        <v>8.8309697200791751E-2</v>
      </c>
      <c r="N297" s="3">
        <f t="shared" si="140"/>
        <v>0.13474657791437117</v>
      </c>
      <c r="O297" s="3">
        <f t="shared" si="141"/>
        <v>0.13256820871852676</v>
      </c>
      <c r="P297" s="3">
        <f t="shared" si="142"/>
        <v>0.10501988065491771</v>
      </c>
      <c r="Q297" s="3">
        <f t="shared" si="143"/>
        <v>9.6601007581007856E-2</v>
      </c>
      <c r="R297" s="3">
        <f t="shared" si="144"/>
        <v>0.11548501570615223</v>
      </c>
      <c r="S297" s="3">
        <f t="shared" si="145"/>
        <v>0.13387738612070252</v>
      </c>
      <c r="T297" s="3">
        <f t="shared" si="146"/>
        <v>0.14913075113970117</v>
      </c>
      <c r="U297" s="3">
        <f t="shared" si="147"/>
        <v>0.10889212470925783</v>
      </c>
      <c r="V297" s="3">
        <f t="shared" si="148"/>
        <v>0.12286468330468023</v>
      </c>
      <c r="W297" s="3">
        <f t="shared" si="149"/>
        <v>0.14182926724834155</v>
      </c>
      <c r="X297" s="3">
        <v>0</v>
      </c>
      <c r="Y297" s="3">
        <f t="shared" si="150"/>
        <v>0.15099452492335841</v>
      </c>
      <c r="Z297" s="3">
        <f t="shared" si="151"/>
        <v>0.1108767046305718</v>
      </c>
      <c r="AA297" s="3">
        <f t="shared" si="152"/>
        <v>0.15870814925468757</v>
      </c>
    </row>
    <row r="298" spans="1:27" x14ac:dyDescent="0.25">
      <c r="A298" s="5">
        <v>2030</v>
      </c>
      <c r="B298" s="3">
        <f t="shared" si="128"/>
        <v>0.11443542149296594</v>
      </c>
      <c r="C298" s="3">
        <f t="shared" si="129"/>
        <v>8.7973445783149209E-2</v>
      </c>
      <c r="D298" s="3">
        <f t="shared" si="130"/>
        <v>0.1004292324232776</v>
      </c>
      <c r="E298" s="3">
        <f t="shared" si="131"/>
        <v>0.11648015341286559</v>
      </c>
      <c r="F298" s="3">
        <f t="shared" si="132"/>
        <v>8.182553759807959E-2</v>
      </c>
      <c r="G298" s="3">
        <f t="shared" si="133"/>
        <v>0.12240810817650502</v>
      </c>
      <c r="H298" s="3">
        <f t="shared" si="134"/>
        <v>0.11214815274790418</v>
      </c>
      <c r="I298" s="3">
        <f t="shared" si="135"/>
        <v>8.0590531292730194E-2</v>
      </c>
      <c r="J298" s="3">
        <f t="shared" si="136"/>
        <v>0.10608544700704045</v>
      </c>
      <c r="K298" s="3">
        <f t="shared" si="137"/>
        <v>0.10295916392615159</v>
      </c>
      <c r="L298" s="3">
        <f t="shared" si="138"/>
        <v>0.1126327196534721</v>
      </c>
      <c r="M298" s="3">
        <f t="shared" si="139"/>
        <v>8.2655076553656101E-2</v>
      </c>
      <c r="N298" s="3">
        <f t="shared" si="140"/>
        <v>0.12621038739524817</v>
      </c>
      <c r="O298" s="3">
        <f t="shared" si="141"/>
        <v>0.12431969543849176</v>
      </c>
      <c r="P298" s="3">
        <f t="shared" si="142"/>
        <v>9.8373973630231218E-2</v>
      </c>
      <c r="Q298" s="3">
        <f t="shared" si="143"/>
        <v>9.0450786759863719E-2</v>
      </c>
      <c r="R298" s="3">
        <f t="shared" si="144"/>
        <v>0.10814330265588143</v>
      </c>
      <c r="S298" s="3">
        <f t="shared" si="145"/>
        <v>0.12535942704286221</v>
      </c>
      <c r="T298" s="3">
        <f t="shared" si="146"/>
        <v>0.13986532134557381</v>
      </c>
      <c r="U298" s="3">
        <f t="shared" si="147"/>
        <v>0.10200578265936015</v>
      </c>
      <c r="V298" s="3">
        <f t="shared" si="148"/>
        <v>0.11526667474062637</v>
      </c>
      <c r="W298" s="3">
        <f t="shared" si="149"/>
        <v>0.13305167019806396</v>
      </c>
      <c r="X298" s="3">
        <v>0</v>
      </c>
      <c r="Y298" s="3">
        <f t="shared" si="150"/>
        <v>0.1415907652947275</v>
      </c>
      <c r="Z298" s="3">
        <f t="shared" si="151"/>
        <v>0.10400688797381842</v>
      </c>
      <c r="AA298" s="3">
        <f t="shared" si="152"/>
        <v>0.14909305755550151</v>
      </c>
    </row>
    <row r="299" spans="1:27" x14ac:dyDescent="0.25">
      <c r="A299" s="5">
        <v>2031</v>
      </c>
      <c r="B299" s="3">
        <f t="shared" si="128"/>
        <v>0.10833033279262885</v>
      </c>
      <c r="C299" s="3">
        <f t="shared" si="129"/>
        <v>8.3338384662128104E-2</v>
      </c>
      <c r="D299" s="3">
        <f t="shared" si="130"/>
        <v>9.5130991406789003E-2</v>
      </c>
      <c r="E299" s="3">
        <f t="shared" si="131"/>
        <v>0.11025056310038428</v>
      </c>
      <c r="F299" s="3">
        <f t="shared" si="132"/>
        <v>7.7533396749349906E-2</v>
      </c>
      <c r="G299" s="3">
        <f t="shared" si="133"/>
        <v>0.11588942134189446</v>
      </c>
      <c r="H299" s="3">
        <f t="shared" si="134"/>
        <v>0.10618789762400446</v>
      </c>
      <c r="I299" s="3">
        <f t="shared" si="135"/>
        <v>7.6358684296412113E-2</v>
      </c>
      <c r="J299" s="3">
        <f t="shared" si="136"/>
        <v>0.10044420919816834</v>
      </c>
      <c r="K299" s="3">
        <f t="shared" si="137"/>
        <v>9.753645119154207E-2</v>
      </c>
      <c r="L299" s="3">
        <f t="shared" si="138"/>
        <v>0.10667387926472041</v>
      </c>
      <c r="M299" s="3">
        <f t="shared" si="139"/>
        <v>7.8331843973223292E-2</v>
      </c>
      <c r="N299" s="3">
        <f t="shared" si="140"/>
        <v>0.11940267060201462</v>
      </c>
      <c r="O299" s="3">
        <f t="shared" si="141"/>
        <v>0.11776748715164161</v>
      </c>
      <c r="P299" s="3">
        <f t="shared" si="142"/>
        <v>9.3174368840381758E-2</v>
      </c>
      <c r="Q299" s="3">
        <f t="shared" si="143"/>
        <v>8.5699395683606266E-2</v>
      </c>
      <c r="R299" s="3">
        <f t="shared" si="144"/>
        <v>0.1024171446765253</v>
      </c>
      <c r="S299" s="3">
        <f t="shared" si="145"/>
        <v>0.11862033739276398</v>
      </c>
      <c r="T299" s="3">
        <f t="shared" si="146"/>
        <v>0.13238020427209651</v>
      </c>
      <c r="U299" s="3">
        <f t="shared" si="147"/>
        <v>9.6621902623872644E-2</v>
      </c>
      <c r="V299" s="3">
        <f t="shared" si="148"/>
        <v>0.10932029268495239</v>
      </c>
      <c r="W299" s="3">
        <f t="shared" si="149"/>
        <v>0.12602257912191941</v>
      </c>
      <c r="X299" s="3">
        <v>0</v>
      </c>
      <c r="Y299" s="3">
        <f t="shared" si="150"/>
        <v>0.13409349911458382</v>
      </c>
      <c r="Z299" s="3">
        <f t="shared" si="151"/>
        <v>9.8583090001411272E-2</v>
      </c>
      <c r="AA299" s="3">
        <f t="shared" si="152"/>
        <v>0.14127364527094866</v>
      </c>
    </row>
    <row r="300" spans="1:27" x14ac:dyDescent="0.25">
      <c r="A300" s="5">
        <v>2032</v>
      </c>
      <c r="B300" s="3">
        <f t="shared" si="128"/>
        <v>0.10224560596412033</v>
      </c>
      <c r="C300" s="3">
        <f t="shared" si="129"/>
        <v>7.8719073256746472E-2</v>
      </c>
      <c r="D300" s="3">
        <f t="shared" si="130"/>
        <v>8.9851432058742728E-2</v>
      </c>
      <c r="E300" s="3">
        <f t="shared" si="131"/>
        <v>0.10404204673220256</v>
      </c>
      <c r="F300" s="3">
        <f t="shared" si="132"/>
        <v>7.3256970755177647E-2</v>
      </c>
      <c r="G300" s="3">
        <f t="shared" si="133"/>
        <v>0.10939107210315603</v>
      </c>
      <c r="H300" s="3">
        <f t="shared" si="134"/>
        <v>0.10024839779453351</v>
      </c>
      <c r="I300" s="3">
        <f t="shared" si="135"/>
        <v>7.2142221640596207E-2</v>
      </c>
      <c r="J300" s="3">
        <f t="shared" si="136"/>
        <v>9.4822062348951366E-2</v>
      </c>
      <c r="K300" s="3">
        <f t="shared" si="137"/>
        <v>9.2132753813369314E-2</v>
      </c>
      <c r="L300" s="3">
        <f t="shared" si="138"/>
        <v>0.10073505754747593</v>
      </c>
      <c r="M300" s="3">
        <f t="shared" si="139"/>
        <v>7.4025053699249763E-2</v>
      </c>
      <c r="N300" s="3">
        <f t="shared" si="140"/>
        <v>0.11261636517756166</v>
      </c>
      <c r="O300" s="3">
        <f t="shared" si="141"/>
        <v>0.11123620214456076</v>
      </c>
      <c r="P300" s="3">
        <f t="shared" si="142"/>
        <v>8.7992635576722766E-2</v>
      </c>
      <c r="Q300" s="3">
        <f t="shared" si="143"/>
        <v>8.0965336979170785E-2</v>
      </c>
      <c r="R300" s="3">
        <f t="shared" si="144"/>
        <v>9.671086673424735E-2</v>
      </c>
      <c r="S300" s="3">
        <f t="shared" si="145"/>
        <v>0.1119033166983352</v>
      </c>
      <c r="T300" s="3">
        <f t="shared" si="146"/>
        <v>0.12491707089344872</v>
      </c>
      <c r="U300" s="3">
        <f t="shared" si="147"/>
        <v>9.1256576719557767E-2</v>
      </c>
      <c r="V300" s="3">
        <f t="shared" si="148"/>
        <v>0.10339429002327519</v>
      </c>
      <c r="W300" s="3">
        <f t="shared" si="149"/>
        <v>0.1190150642403512</v>
      </c>
      <c r="X300" s="3">
        <v>0</v>
      </c>
      <c r="Y300" s="3">
        <f t="shared" si="150"/>
        <v>0.12661982119188883</v>
      </c>
      <c r="Z300" s="3">
        <f t="shared" si="151"/>
        <v>9.3177143989962394E-2</v>
      </c>
      <c r="AA300" s="3">
        <f t="shared" si="152"/>
        <v>0.13347633424964178</v>
      </c>
    </row>
    <row r="301" spans="1:27" x14ac:dyDescent="0.25">
      <c r="A301" s="5">
        <v>2033</v>
      </c>
      <c r="B301" s="3">
        <f t="shared" si="128"/>
        <v>9.6181594770339579E-2</v>
      </c>
      <c r="C301" s="3">
        <f t="shared" si="129"/>
        <v>7.411577792477976E-2</v>
      </c>
      <c r="D301" s="3">
        <f t="shared" si="130"/>
        <v>8.459095268433206E-2</v>
      </c>
      <c r="E301" s="3">
        <f t="shared" si="131"/>
        <v>9.7854943832920774E-2</v>
      </c>
      <c r="F301" s="3">
        <f t="shared" si="132"/>
        <v>6.8996485283488701E-2</v>
      </c>
      <c r="G301" s="3">
        <f t="shared" si="133"/>
        <v>0.10291344141785641</v>
      </c>
      <c r="H301" s="3">
        <f t="shared" si="134"/>
        <v>9.4330072846102606E-2</v>
      </c>
      <c r="I301" s="3">
        <f t="shared" si="135"/>
        <v>6.7941471669200226E-2</v>
      </c>
      <c r="J301" s="3">
        <f t="shared" si="136"/>
        <v>8.9219346096686594E-2</v>
      </c>
      <c r="K301" s="3">
        <f t="shared" si="137"/>
        <v>8.6748444274819467E-2</v>
      </c>
      <c r="L301" s="3">
        <f t="shared" si="138"/>
        <v>9.4816640190053952E-2</v>
      </c>
      <c r="M301" s="3">
        <f t="shared" si="139"/>
        <v>6.9735054605450583E-2</v>
      </c>
      <c r="N301" s="3">
        <f t="shared" si="140"/>
        <v>0.10585182202215776</v>
      </c>
      <c r="O301" s="3">
        <f t="shared" si="141"/>
        <v>0.10472626926424745</v>
      </c>
      <c r="P301" s="3">
        <f t="shared" si="142"/>
        <v>8.2829158551720794E-2</v>
      </c>
      <c r="Q301" s="3">
        <f t="shared" si="143"/>
        <v>7.6248875867479526E-2</v>
      </c>
      <c r="R301" s="3">
        <f t="shared" si="144"/>
        <v>9.1024956821261896E-2</v>
      </c>
      <c r="S301" s="3">
        <f t="shared" si="145"/>
        <v>0.10520866628451871</v>
      </c>
      <c r="T301" s="3">
        <f t="shared" si="146"/>
        <v>0.11747634422988562</v>
      </c>
      <c r="U301" s="3">
        <f t="shared" si="147"/>
        <v>8.5910175231773953E-2</v>
      </c>
      <c r="V301" s="3">
        <f t="shared" si="148"/>
        <v>9.7488976987291281E-2</v>
      </c>
      <c r="W301" s="3">
        <f t="shared" si="149"/>
        <v>0.11202953432149552</v>
      </c>
      <c r="X301" s="3">
        <v>0</v>
      </c>
      <c r="Y301" s="3">
        <f t="shared" si="150"/>
        <v>0.11917013348374993</v>
      </c>
      <c r="Z301" s="3">
        <f t="shared" si="151"/>
        <v>8.7789384143410781E-2</v>
      </c>
      <c r="AA301" s="3">
        <f t="shared" si="152"/>
        <v>0.12570167882710773</v>
      </c>
    </row>
    <row r="302" spans="1:27" x14ac:dyDescent="0.25">
      <c r="A302" s="5">
        <v>2034</v>
      </c>
      <c r="B302" s="3">
        <f t="shared" si="128"/>
        <v>9.0137593580299907E-2</v>
      </c>
      <c r="C302" s="3">
        <f t="shared" si="129"/>
        <v>6.9527943953210811E-2</v>
      </c>
      <c r="D302" s="3">
        <f t="shared" si="130"/>
        <v>7.9348806328911614E-2</v>
      </c>
      <c r="E302" s="3">
        <f t="shared" si="131"/>
        <v>9.1688510619510666E-2</v>
      </c>
      <c r="F302" s="3">
        <f t="shared" si="132"/>
        <v>6.4751437458937203E-2</v>
      </c>
      <c r="G302" s="3">
        <f t="shared" si="133"/>
        <v>9.6455704535563971E-2</v>
      </c>
      <c r="H302" s="3">
        <f t="shared" si="134"/>
        <v>8.8432130856400962E-2</v>
      </c>
      <c r="I302" s="3">
        <f t="shared" si="135"/>
        <v>6.3755829529152597E-2</v>
      </c>
      <c r="J302" s="3">
        <f t="shared" si="136"/>
        <v>8.3635375944257753E-2</v>
      </c>
      <c r="K302" s="3">
        <f t="shared" si="137"/>
        <v>8.1382805702203478E-2</v>
      </c>
      <c r="L302" s="3">
        <f t="shared" si="138"/>
        <v>8.8917855807506441E-2</v>
      </c>
      <c r="M302" s="3">
        <f t="shared" si="139"/>
        <v>6.5461221655340657E-2</v>
      </c>
      <c r="N302" s="3">
        <f t="shared" si="140"/>
        <v>9.9108265929011591E-2</v>
      </c>
      <c r="O302" s="3">
        <f t="shared" si="141"/>
        <v>9.8236881004465648E-2</v>
      </c>
      <c r="P302" s="3">
        <f t="shared" si="142"/>
        <v>7.7683210100413791E-2</v>
      </c>
      <c r="Q302" s="3">
        <f t="shared" si="143"/>
        <v>7.1549349285785532E-2</v>
      </c>
      <c r="R302" s="3">
        <f t="shared" si="144"/>
        <v>8.5358646894281548E-2</v>
      </c>
      <c r="S302" s="3">
        <f t="shared" si="145"/>
        <v>9.8535592888930684E-2</v>
      </c>
      <c r="T302" s="3">
        <f t="shared" si="146"/>
        <v>0.1100572166875815</v>
      </c>
      <c r="U302" s="3">
        <f t="shared" si="147"/>
        <v>8.0581992290771745E-2</v>
      </c>
      <c r="V302" s="3">
        <f t="shared" si="148"/>
        <v>9.160366415299824E-2</v>
      </c>
      <c r="W302" s="3">
        <f t="shared" si="149"/>
        <v>0.10506521006413669</v>
      </c>
      <c r="X302" s="3">
        <v>0</v>
      </c>
      <c r="Y302" s="3">
        <f t="shared" si="150"/>
        <v>0.11174360526471794</v>
      </c>
      <c r="Z302" s="3">
        <f t="shared" si="151"/>
        <v>8.2419175460119051E-2</v>
      </c>
      <c r="AA302" s="3">
        <f t="shared" si="152"/>
        <v>0.11794880789652376</v>
      </c>
    </row>
    <row r="303" spans="1:27" x14ac:dyDescent="0.25">
      <c r="A303" s="5">
        <v>2035</v>
      </c>
      <c r="B303" s="3">
        <f t="shared" si="128"/>
        <v>8.4112850285768356E-2</v>
      </c>
      <c r="C303" s="3">
        <f t="shared" si="129"/>
        <v>6.4954992131955686E-2</v>
      </c>
      <c r="D303" s="3">
        <f t="shared" si="130"/>
        <v>7.4124360953935306E-2</v>
      </c>
      <c r="E303" s="3">
        <f t="shared" si="131"/>
        <v>8.5541948454437494E-2</v>
      </c>
      <c r="F303" s="3">
        <f t="shared" si="132"/>
        <v>6.0521261546759117E-2</v>
      </c>
      <c r="G303" s="3">
        <f t="shared" si="133"/>
        <v>9.0017186660470927E-2</v>
      </c>
      <c r="H303" s="3">
        <f t="shared" si="134"/>
        <v>8.2553835469892992E-2</v>
      </c>
      <c r="I303" s="3">
        <f t="shared" si="135"/>
        <v>5.9584776777841297E-2</v>
      </c>
      <c r="J303" s="3">
        <f t="shared" si="136"/>
        <v>7.8069453708259365E-2</v>
      </c>
      <c r="K303" s="3">
        <f t="shared" si="137"/>
        <v>7.6035152435484948E-2</v>
      </c>
      <c r="L303" s="3">
        <f t="shared" si="138"/>
        <v>8.3038040152299777E-2</v>
      </c>
      <c r="M303" s="3">
        <f t="shared" si="139"/>
        <v>6.1202969017875128E-2</v>
      </c>
      <c r="N303" s="3">
        <f t="shared" si="140"/>
        <v>9.2384960007559247E-2</v>
      </c>
      <c r="O303" s="3">
        <f t="shared" si="141"/>
        <v>9.1767274970551774E-2</v>
      </c>
      <c r="P303" s="3">
        <f t="shared" si="142"/>
        <v>7.2554176098565584E-2</v>
      </c>
      <c r="Q303" s="3">
        <f t="shared" si="143"/>
        <v>6.6866226783195148E-2</v>
      </c>
      <c r="R303" s="3">
        <f t="shared" si="144"/>
        <v>7.9711225218939488E-2</v>
      </c>
      <c r="S303" s="3">
        <f t="shared" si="145"/>
        <v>9.1883347768031781E-2</v>
      </c>
      <c r="T303" s="3">
        <f t="shared" si="146"/>
        <v>0.10265891913879953</v>
      </c>
      <c r="U303" s="3">
        <f t="shared" si="147"/>
        <v>7.5271379884655862E-2</v>
      </c>
      <c r="V303" s="3">
        <f t="shared" si="148"/>
        <v>8.5737558677083617E-2</v>
      </c>
      <c r="W303" s="3">
        <f t="shared" si="149"/>
        <v>9.8121288646602675E-2</v>
      </c>
      <c r="X303" s="3">
        <v>0</v>
      </c>
      <c r="Y303" s="3">
        <f t="shared" si="150"/>
        <v>0.10433935218026864</v>
      </c>
      <c r="Z303" s="3">
        <f t="shared" si="151"/>
        <v>7.7065849513586498E-2</v>
      </c>
      <c r="AA303" s="3">
        <f t="shared" si="152"/>
        <v>0.11021685031546481</v>
      </c>
    </row>
    <row r="304" spans="1:27" x14ac:dyDescent="0.25">
      <c r="A304" s="5">
        <v>2036</v>
      </c>
      <c r="B304" s="3">
        <f t="shared" si="128"/>
        <v>8.2950225908710998E-2</v>
      </c>
      <c r="C304" s="3">
        <f t="shared" si="129"/>
        <v>6.4065757290384953E-2</v>
      </c>
      <c r="D304" s="3">
        <f t="shared" si="130"/>
        <v>7.3093096928073226E-2</v>
      </c>
      <c r="E304" s="3">
        <f t="shared" si="131"/>
        <v>8.4350537813252233E-2</v>
      </c>
      <c r="F304" s="3">
        <f t="shared" si="132"/>
        <v>5.9674148093996897E-2</v>
      </c>
      <c r="G304" s="3">
        <f t="shared" si="133"/>
        <v>8.8806161953306081E-2</v>
      </c>
      <c r="H304" s="3">
        <f t="shared" si="134"/>
        <v>8.1399729002929688E-2</v>
      </c>
      <c r="I304" s="3">
        <f t="shared" si="135"/>
        <v>5.8751123859341219E-2</v>
      </c>
      <c r="J304" s="3">
        <f t="shared" si="136"/>
        <v>7.6989288149406129E-2</v>
      </c>
      <c r="K304" s="3">
        <f t="shared" si="137"/>
        <v>7.4981877669319269E-2</v>
      </c>
      <c r="L304" s="3">
        <f t="shared" si="138"/>
        <v>8.1899192233263043E-2</v>
      </c>
      <c r="M304" s="3">
        <f t="shared" si="139"/>
        <v>6.0335867736118126E-2</v>
      </c>
      <c r="N304" s="3">
        <f t="shared" si="140"/>
        <v>9.1116826292859734E-2</v>
      </c>
      <c r="O304" s="3">
        <f t="shared" si="141"/>
        <v>9.0537895895358309E-2</v>
      </c>
      <c r="P304" s="3">
        <f t="shared" si="142"/>
        <v>7.1552176598365491E-2</v>
      </c>
      <c r="Q304" s="3">
        <f t="shared" si="143"/>
        <v>6.5930277624167685E-2</v>
      </c>
      <c r="R304" s="3">
        <f t="shared" si="144"/>
        <v>7.8601771567151729E-2</v>
      </c>
      <c r="S304" s="3">
        <f t="shared" si="145"/>
        <v>9.0609981966951733E-2</v>
      </c>
      <c r="T304" s="3">
        <f t="shared" si="146"/>
        <v>0.10129620353299039</v>
      </c>
      <c r="U304" s="3">
        <f t="shared" si="147"/>
        <v>7.4232591321742425E-2</v>
      </c>
      <c r="V304" s="3">
        <f t="shared" si="148"/>
        <v>8.4592028611160885E-2</v>
      </c>
      <c r="W304" s="3">
        <f t="shared" si="149"/>
        <v>9.682126533935248E-2</v>
      </c>
      <c r="X304" s="3">
        <v>0</v>
      </c>
      <c r="Y304" s="3">
        <f t="shared" si="150"/>
        <v>0.10294190836032865</v>
      </c>
      <c r="Z304" s="3">
        <f t="shared" si="151"/>
        <v>7.6037157137080244E-2</v>
      </c>
      <c r="AA304" s="3">
        <f t="shared" si="152"/>
        <v>0.10881010922185055</v>
      </c>
    </row>
    <row r="305" spans="1:27" x14ac:dyDescent="0.25">
      <c r="A305" s="5">
        <v>2037</v>
      </c>
      <c r="B305" s="3">
        <f t="shared" si="128"/>
        <v>8.1805500326869715E-2</v>
      </c>
      <c r="C305" s="3">
        <f t="shared" si="129"/>
        <v>6.3190354388470649E-2</v>
      </c>
      <c r="D305" s="3">
        <f t="shared" si="130"/>
        <v>7.2078212347513521E-2</v>
      </c>
      <c r="E305" s="3">
        <f t="shared" si="131"/>
        <v>8.3177550689872204E-2</v>
      </c>
      <c r="F305" s="3">
        <f t="shared" si="132"/>
        <v>5.8840837943498168E-2</v>
      </c>
      <c r="G305" s="3">
        <f t="shared" si="133"/>
        <v>8.7612984616240022E-2</v>
      </c>
      <c r="H305" s="3">
        <f t="shared" si="134"/>
        <v>8.0263861277274182E-2</v>
      </c>
      <c r="I305" s="3">
        <f t="shared" si="135"/>
        <v>5.7931006158664068E-2</v>
      </c>
      <c r="J305" s="3">
        <f t="shared" si="136"/>
        <v>7.5925899298053226E-2</v>
      </c>
      <c r="K305" s="3">
        <f t="shared" si="137"/>
        <v>7.3945323015793318E-2</v>
      </c>
      <c r="L305" s="3">
        <f t="shared" si="138"/>
        <v>8.0777963119294319E-2</v>
      </c>
      <c r="M305" s="3">
        <f t="shared" si="139"/>
        <v>5.9483237625388055E-2</v>
      </c>
      <c r="N305" s="3">
        <f t="shared" si="140"/>
        <v>8.986750728495381E-2</v>
      </c>
      <c r="O305" s="3">
        <f t="shared" si="141"/>
        <v>8.9326872094132564E-2</v>
      </c>
      <c r="P305" s="3">
        <f t="shared" si="142"/>
        <v>7.056587925043073E-2</v>
      </c>
      <c r="Q305" s="3">
        <f t="shared" si="143"/>
        <v>6.5009450623397191E-2</v>
      </c>
      <c r="R305" s="3">
        <f t="shared" si="144"/>
        <v>7.7509861616175874E-2</v>
      </c>
      <c r="S305" s="3">
        <f t="shared" si="145"/>
        <v>8.9355959339056767E-2</v>
      </c>
      <c r="T305" s="3">
        <f t="shared" si="146"/>
        <v>9.9952818111914463E-2</v>
      </c>
      <c r="U305" s="3">
        <f t="shared" si="147"/>
        <v>7.3210123556208276E-2</v>
      </c>
      <c r="V305" s="3">
        <f t="shared" si="148"/>
        <v>8.3464361523571243E-2</v>
      </c>
      <c r="W305" s="3">
        <f t="shared" si="149"/>
        <v>9.5540209056244302E-2</v>
      </c>
      <c r="X305" s="3">
        <v>0</v>
      </c>
      <c r="Y305" s="3">
        <f t="shared" si="150"/>
        <v>0.10156518538312607</v>
      </c>
      <c r="Z305" s="3">
        <f t="shared" si="151"/>
        <v>7.5024144332611523E-2</v>
      </c>
      <c r="AA305" s="3">
        <f t="shared" si="152"/>
        <v>0.1074228559998094</v>
      </c>
    </row>
    <row r="306" spans="1:27" x14ac:dyDescent="0.25">
      <c r="A306" s="5">
        <v>2038</v>
      </c>
      <c r="B306" s="3">
        <f t="shared" si="128"/>
        <v>8.0678021965750857E-2</v>
      </c>
      <c r="C306" s="3">
        <f t="shared" si="129"/>
        <v>6.2328273541328402E-2</v>
      </c>
      <c r="D306" s="3">
        <f t="shared" si="130"/>
        <v>7.1079132631759773E-2</v>
      </c>
      <c r="E306" s="3">
        <f t="shared" si="131"/>
        <v>8.2022388106146371E-2</v>
      </c>
      <c r="F306" s="3">
        <f t="shared" si="132"/>
        <v>5.802079113024592E-2</v>
      </c>
      <c r="G306" s="3">
        <f t="shared" si="133"/>
        <v>8.6436995827943314E-2</v>
      </c>
      <c r="H306" s="3">
        <f t="shared" si="134"/>
        <v>7.9145595983123401E-2</v>
      </c>
      <c r="I306" s="3">
        <f t="shared" si="135"/>
        <v>5.7123939794503774E-2</v>
      </c>
      <c r="J306" s="3">
        <f t="shared" si="136"/>
        <v>7.4878665236024822E-2</v>
      </c>
      <c r="K306" s="3">
        <f t="shared" si="137"/>
        <v>7.2924879808679344E-2</v>
      </c>
      <c r="L306" s="3">
        <f t="shared" si="138"/>
        <v>7.967366713426817E-2</v>
      </c>
      <c r="M306" s="3">
        <f t="shared" si="139"/>
        <v>5.8644568846724886E-2</v>
      </c>
      <c r="N306" s="3">
        <f t="shared" si="140"/>
        <v>8.8636262867076918E-2</v>
      </c>
      <c r="O306" s="3">
        <f t="shared" si="141"/>
        <v>8.8133624156594981E-2</v>
      </c>
      <c r="P306" s="3">
        <f t="shared" si="142"/>
        <v>6.9594725760001114E-2</v>
      </c>
      <c r="Q306" s="3">
        <f t="shared" si="143"/>
        <v>6.4103347939755015E-2</v>
      </c>
      <c r="R306" s="3">
        <f t="shared" si="144"/>
        <v>7.6434859629359253E-2</v>
      </c>
      <c r="S306" s="3">
        <f t="shared" si="145"/>
        <v>8.8120572714803905E-2</v>
      </c>
      <c r="T306" s="3">
        <f t="shared" si="146"/>
        <v>9.8628070650906507E-2</v>
      </c>
      <c r="U306" s="3">
        <f t="shared" si="147"/>
        <v>7.2203374862441605E-2</v>
      </c>
      <c r="V306" s="3">
        <f t="shared" si="148"/>
        <v>8.2353902458271788E-2</v>
      </c>
      <c r="W306" s="3">
        <f t="shared" si="149"/>
        <v>9.4277440486632558E-2</v>
      </c>
      <c r="X306" s="3">
        <v>0</v>
      </c>
      <c r="Y306" s="3">
        <f t="shared" si="150"/>
        <v>0.10020840609943507</v>
      </c>
      <c r="Z306" s="3">
        <f t="shared" si="151"/>
        <v>7.40262429259224E-2</v>
      </c>
      <c r="AA306" s="3">
        <f t="shared" si="152"/>
        <v>0.10605437790680518</v>
      </c>
    </row>
    <row r="307" spans="1:27" x14ac:dyDescent="0.25">
      <c r="A307" s="5">
        <v>2039</v>
      </c>
      <c r="B307" s="3">
        <f t="shared" si="128"/>
        <v>7.9567160594672212E-2</v>
      </c>
      <c r="C307" s="3">
        <f t="shared" si="129"/>
        <v>6.1479050525406739E-2</v>
      </c>
      <c r="D307" s="3">
        <f t="shared" si="130"/>
        <v>7.0095340658365202E-2</v>
      </c>
      <c r="E307" s="3">
        <f t="shared" si="131"/>
        <v>8.0884451083923711E-2</v>
      </c>
      <c r="F307" s="3">
        <f t="shared" si="132"/>
        <v>5.7213578958236651E-2</v>
      </c>
      <c r="G307" s="3">
        <f t="shared" si="133"/>
        <v>8.5277583096599052E-2</v>
      </c>
      <c r="H307" s="3">
        <f t="shared" si="134"/>
        <v>7.8044283370332396E-2</v>
      </c>
      <c r="I307" s="3">
        <f t="shared" si="135"/>
        <v>5.6329458166207096E-2</v>
      </c>
      <c r="J307" s="3">
        <f t="shared" si="136"/>
        <v>7.3847016854687988E-2</v>
      </c>
      <c r="K307" s="3">
        <f t="shared" si="137"/>
        <v>7.1919970595402269E-2</v>
      </c>
      <c r="L307" s="3">
        <f t="shared" si="138"/>
        <v>7.8585725738087267E-2</v>
      </c>
      <c r="M307" s="3">
        <f t="shared" si="139"/>
        <v>5.7819309074588661E-2</v>
      </c>
      <c r="N307" s="3">
        <f t="shared" si="140"/>
        <v>8.742253482500012E-2</v>
      </c>
      <c r="O307" s="3">
        <f t="shared" si="141"/>
        <v>8.6957442413936409E-2</v>
      </c>
      <c r="P307" s="3">
        <f t="shared" si="142"/>
        <v>6.8638157832316499E-2</v>
      </c>
      <c r="Q307" s="3">
        <f t="shared" si="143"/>
        <v>6.3211306511886375E-2</v>
      </c>
      <c r="R307" s="3">
        <f t="shared" si="144"/>
        <v>7.5376153103759655E-2</v>
      </c>
      <c r="S307" s="3">
        <f t="shared" si="145"/>
        <v>8.6903125686255189E-2</v>
      </c>
      <c r="T307" s="3">
        <f t="shared" si="146"/>
        <v>9.7321268935003355E-2</v>
      </c>
      <c r="U307" s="3">
        <f t="shared" si="147"/>
        <v>7.1211778229543207E-2</v>
      </c>
      <c r="V307" s="3">
        <f t="shared" si="148"/>
        <v>8.1260065404397494E-2</v>
      </c>
      <c r="W307" s="3">
        <f t="shared" si="149"/>
        <v>9.3032280319871596E-2</v>
      </c>
      <c r="X307" s="3">
        <v>0</v>
      </c>
      <c r="Y307" s="3">
        <f t="shared" si="150"/>
        <v>9.887087376730673E-2</v>
      </c>
      <c r="Z307" s="3">
        <f t="shared" si="151"/>
        <v>7.3042918182516459E-2</v>
      </c>
      <c r="AA307" s="3">
        <f t="shared" si="152"/>
        <v>0.10470404140736654</v>
      </c>
    </row>
    <row r="308" spans="1:27" x14ac:dyDescent="0.25">
      <c r="A308" s="5">
        <v>2040</v>
      </c>
      <c r="B308" s="3">
        <f t="shared" si="128"/>
        <v>7.8470832033355295E-2</v>
      </c>
      <c r="C308" s="3">
        <f t="shared" si="129"/>
        <v>6.0641072806808971E-2</v>
      </c>
      <c r="D308" s="3">
        <f t="shared" si="130"/>
        <v>6.9124944212845874E-2</v>
      </c>
      <c r="E308" s="3">
        <f t="shared" si="131"/>
        <v>7.9761493455137791E-2</v>
      </c>
      <c r="F308" s="3">
        <f t="shared" si="132"/>
        <v>5.6417587192381401E-2</v>
      </c>
      <c r="G308" s="3">
        <f t="shared" si="133"/>
        <v>8.4132675173964028E-2</v>
      </c>
      <c r="H308" s="3">
        <f t="shared" si="134"/>
        <v>7.6957810260095127E-2</v>
      </c>
      <c r="I308" s="3">
        <f t="shared" si="135"/>
        <v>5.5545971385351625E-2</v>
      </c>
      <c r="J308" s="3">
        <f t="shared" si="136"/>
        <v>7.2828997142365792E-2</v>
      </c>
      <c r="K308" s="3">
        <f t="shared" si="137"/>
        <v>7.0928643482344858E-2</v>
      </c>
      <c r="L308" s="3">
        <f t="shared" si="138"/>
        <v>7.7512081914851427E-2</v>
      </c>
      <c r="M308" s="3">
        <f t="shared" si="139"/>
        <v>5.7005843818939451E-2</v>
      </c>
      <c r="N308" s="3">
        <f t="shared" si="140"/>
        <v>8.6224039080777429E-2</v>
      </c>
      <c r="O308" s="3">
        <f t="shared" si="141"/>
        <v>8.5796275392404586E-2</v>
      </c>
      <c r="P308" s="3">
        <f t="shared" si="142"/>
        <v>6.7694380948504981E-2</v>
      </c>
      <c r="Q308" s="3">
        <f t="shared" si="143"/>
        <v>6.2331646586169159E-2</v>
      </c>
      <c r="R308" s="3">
        <f t="shared" si="144"/>
        <v>7.4331717045309109E-2</v>
      </c>
      <c r="S308" s="3">
        <f t="shared" si="145"/>
        <v>8.570139826636608E-2</v>
      </c>
      <c r="T308" s="3">
        <f t="shared" si="146"/>
        <v>9.6030201715493521E-2</v>
      </c>
      <c r="U308" s="3">
        <f t="shared" si="147"/>
        <v>7.0233459060088696E-2</v>
      </c>
      <c r="V308" s="3">
        <f t="shared" si="148"/>
        <v>8.0180782089941158E-2</v>
      </c>
      <c r="W308" s="3">
        <f t="shared" si="149"/>
        <v>9.1802567112998126E-2</v>
      </c>
      <c r="X308" s="3">
        <v>0</v>
      </c>
      <c r="Y308" s="3">
        <f t="shared" si="150"/>
        <v>9.7550176544999423E-2</v>
      </c>
      <c r="Z308" s="3">
        <f t="shared" si="151"/>
        <v>7.2072365353448964E-2</v>
      </c>
      <c r="AA308" s="3">
        <f t="shared" si="152"/>
        <v>0.10336947069541307</v>
      </c>
    </row>
    <row r="309" spans="1:27" x14ac:dyDescent="0.25">
      <c r="A309" s="5">
        <v>2041</v>
      </c>
      <c r="B309" s="3">
        <f t="shared" si="128"/>
        <v>7.7562054847109568E-2</v>
      </c>
      <c r="C309" s="3">
        <f t="shared" si="129"/>
        <v>5.9948051155598286E-2</v>
      </c>
      <c r="D309" s="3">
        <f t="shared" si="130"/>
        <v>6.832669598520956E-2</v>
      </c>
      <c r="E309" s="3">
        <f t="shared" si="131"/>
        <v>7.8832260283030156E-2</v>
      </c>
      <c r="F309" s="3">
        <f t="shared" si="132"/>
        <v>5.5766146318707507E-2</v>
      </c>
      <c r="G309" s="3">
        <f t="shared" si="133"/>
        <v>8.3174747994063464E-2</v>
      </c>
      <c r="H309" s="3">
        <f t="shared" si="134"/>
        <v>7.6062618329232237E-2</v>
      </c>
      <c r="I309" s="3">
        <f t="shared" si="135"/>
        <v>5.4904351282509173E-2</v>
      </c>
      <c r="J309" s="3">
        <f t="shared" si="136"/>
        <v>7.1986719138381616E-2</v>
      </c>
      <c r="K309" s="3">
        <f t="shared" si="137"/>
        <v>7.0112509237037532E-2</v>
      </c>
      <c r="L309" s="3">
        <f t="shared" si="138"/>
        <v>7.6622846245979703E-2</v>
      </c>
      <c r="M309" s="3">
        <f t="shared" si="139"/>
        <v>5.6343991924013466E-2</v>
      </c>
      <c r="N309" s="3">
        <f t="shared" si="140"/>
        <v>8.5222580289725888E-2</v>
      </c>
      <c r="O309" s="3">
        <f t="shared" si="141"/>
        <v>8.4827906535701658E-2</v>
      </c>
      <c r="P309" s="3">
        <f t="shared" si="142"/>
        <v>6.691521328690507E-2</v>
      </c>
      <c r="Q309" s="3">
        <f t="shared" si="143"/>
        <v>6.161121368397101E-2</v>
      </c>
      <c r="R309" s="3">
        <f t="shared" si="144"/>
        <v>7.3471135847991212E-2</v>
      </c>
      <c r="S309" s="3">
        <f t="shared" si="145"/>
        <v>8.4702236539302062E-2</v>
      </c>
      <c r="T309" s="3">
        <f t="shared" si="146"/>
        <v>9.4941728572811024E-2</v>
      </c>
      <c r="U309" s="3">
        <f t="shared" si="147"/>
        <v>6.9426137859964723E-2</v>
      </c>
      <c r="V309" s="3">
        <f t="shared" si="148"/>
        <v>7.9288821393390982E-2</v>
      </c>
      <c r="W309" s="3">
        <f t="shared" si="149"/>
        <v>9.0771629464357684E-2</v>
      </c>
      <c r="X309" s="3">
        <v>0</v>
      </c>
      <c r="Y309" s="3">
        <f t="shared" si="150"/>
        <v>9.6446576052736516E-2</v>
      </c>
      <c r="Z309" s="3">
        <f t="shared" si="151"/>
        <v>7.1266249559183675E-2</v>
      </c>
      <c r="AA309" s="3">
        <f t="shared" si="152"/>
        <v>0.10223906550629394</v>
      </c>
    </row>
    <row r="310" spans="1:27" x14ac:dyDescent="0.25">
      <c r="A310" s="5">
        <v>2042</v>
      </c>
      <c r="B310" s="3">
        <f t="shared" si="128"/>
        <v>7.6657503867537183E-2</v>
      </c>
      <c r="C310" s="3">
        <f t="shared" si="129"/>
        <v>5.9258305232714886E-2</v>
      </c>
      <c r="D310" s="3">
        <f t="shared" si="130"/>
        <v>6.7532358806103213E-2</v>
      </c>
      <c r="E310" s="3">
        <f t="shared" si="131"/>
        <v>7.7907374642178187E-2</v>
      </c>
      <c r="F310" s="3">
        <f t="shared" si="132"/>
        <v>5.5117911275363335E-2</v>
      </c>
      <c r="G310" s="3">
        <f t="shared" si="133"/>
        <v>8.2221034986804137E-2</v>
      </c>
      <c r="H310" s="3">
        <f t="shared" si="134"/>
        <v>7.5171761117577229E-2</v>
      </c>
      <c r="I310" s="3">
        <f t="shared" si="135"/>
        <v>5.4265932120225409E-2</v>
      </c>
      <c r="J310" s="3">
        <f t="shared" si="136"/>
        <v>7.1148422959213906E-2</v>
      </c>
      <c r="K310" s="3">
        <f t="shared" si="137"/>
        <v>6.9300313113586906E-2</v>
      </c>
      <c r="L310" s="3">
        <f t="shared" si="138"/>
        <v>7.5737773073467712E-2</v>
      </c>
      <c r="M310" s="3">
        <f t="shared" si="139"/>
        <v>5.5685569179852415E-2</v>
      </c>
      <c r="N310" s="3">
        <f t="shared" si="140"/>
        <v>8.4225510978231402E-2</v>
      </c>
      <c r="O310" s="3">
        <f t="shared" si="141"/>
        <v>8.3863878874835679E-2</v>
      </c>
      <c r="P310" s="3">
        <f t="shared" si="142"/>
        <v>6.6139760391506028E-2</v>
      </c>
      <c r="Q310" s="3">
        <f t="shared" si="143"/>
        <v>6.0894409893950008E-2</v>
      </c>
      <c r="R310" s="3">
        <f t="shared" si="144"/>
        <v>7.2614703076384554E-2</v>
      </c>
      <c r="S310" s="3">
        <f t="shared" si="145"/>
        <v>8.3707642301618826E-2</v>
      </c>
      <c r="T310" s="3">
        <f t="shared" si="146"/>
        <v>9.3857837561401425E-2</v>
      </c>
      <c r="U310" s="3">
        <f t="shared" si="147"/>
        <v>6.8622663285180921E-2</v>
      </c>
      <c r="V310" s="3">
        <f t="shared" si="148"/>
        <v>7.8401073114801503E-2</v>
      </c>
      <c r="W310" s="3">
        <f t="shared" si="149"/>
        <v>8.97451771720051E-2</v>
      </c>
      <c r="X310" s="3">
        <v>0</v>
      </c>
      <c r="Y310" s="3">
        <f t="shared" si="150"/>
        <v>9.5347858752768452E-2</v>
      </c>
      <c r="Z310" s="3">
        <f t="shared" si="151"/>
        <v>7.0463848546915217E-2</v>
      </c>
      <c r="AA310" s="3">
        <f t="shared" si="152"/>
        <v>0.10111325991647993</v>
      </c>
    </row>
    <row r="311" spans="1:27" x14ac:dyDescent="0.25">
      <c r="A311" s="5">
        <v>2043</v>
      </c>
      <c r="B311" s="3">
        <f t="shared" si="128"/>
        <v>7.5758058764856875E-2</v>
      </c>
      <c r="C311" s="3">
        <f t="shared" si="129"/>
        <v>5.8572491183664414E-2</v>
      </c>
      <c r="D311" s="3">
        <f t="shared" si="130"/>
        <v>6.6742679630172178E-2</v>
      </c>
      <c r="E311" s="3">
        <f t="shared" si="131"/>
        <v>7.6987784914654342E-2</v>
      </c>
      <c r="F311" s="3">
        <f t="shared" si="132"/>
        <v>5.4473647695291748E-2</v>
      </c>
      <c r="G311" s="3">
        <f t="shared" si="133"/>
        <v>8.1272407763437665E-2</v>
      </c>
      <c r="H311" s="3">
        <f t="shared" si="134"/>
        <v>7.4286081956284375E-2</v>
      </c>
      <c r="I311" s="3">
        <f t="shared" si="135"/>
        <v>5.3631353308560961E-2</v>
      </c>
      <c r="J311" s="3">
        <f t="shared" si="136"/>
        <v>7.0314873284100285E-2</v>
      </c>
      <c r="K311" s="3">
        <f t="shared" si="137"/>
        <v>6.8492881233466557E-2</v>
      </c>
      <c r="L311" s="3">
        <f t="shared" si="138"/>
        <v>7.485767662697107E-2</v>
      </c>
      <c r="M311" s="3">
        <f t="shared" si="139"/>
        <v>5.5031272124488731E-2</v>
      </c>
      <c r="N311" s="3">
        <f t="shared" si="140"/>
        <v>8.3233816893246465E-2</v>
      </c>
      <c r="O311" s="3">
        <f t="shared" si="141"/>
        <v>8.2905097753469589E-2</v>
      </c>
      <c r="P311" s="3">
        <f t="shared" si="142"/>
        <v>6.536877994805379E-2</v>
      </c>
      <c r="Q311" s="3">
        <f t="shared" si="143"/>
        <v>6.018194247653931E-2</v>
      </c>
      <c r="R311" s="3">
        <f t="shared" si="144"/>
        <v>7.1763258959257087E-2</v>
      </c>
      <c r="S311" s="3">
        <f t="shared" si="145"/>
        <v>8.271854724414246E-2</v>
      </c>
      <c r="T311" s="3">
        <f t="shared" si="146"/>
        <v>9.2779432409589524E-2</v>
      </c>
      <c r="U311" s="3">
        <f t="shared" si="147"/>
        <v>6.7823845340788377E-2</v>
      </c>
      <c r="V311" s="3">
        <f t="shared" si="148"/>
        <v>7.7518433492104674E-2</v>
      </c>
      <c r="W311" s="3">
        <f t="shared" si="149"/>
        <v>8.8724121129760622E-2</v>
      </c>
      <c r="X311" s="3">
        <v>0</v>
      </c>
      <c r="Y311" s="3">
        <f t="shared" si="150"/>
        <v>9.4255042956693971E-2</v>
      </c>
      <c r="Z311" s="3">
        <f t="shared" si="151"/>
        <v>6.9665897574248223E-2</v>
      </c>
      <c r="AA311" s="3">
        <f t="shared" si="152"/>
        <v>9.9993004225617813E-2</v>
      </c>
    </row>
    <row r="312" spans="1:27" x14ac:dyDescent="0.25">
      <c r="A312" s="5">
        <v>2044</v>
      </c>
      <c r="B312" s="3">
        <f t="shared" si="128"/>
        <v>7.4863570633271398E-2</v>
      </c>
      <c r="C312" s="3">
        <f t="shared" si="129"/>
        <v>5.7890524462803024E-2</v>
      </c>
      <c r="D312" s="3">
        <f t="shared" si="130"/>
        <v>6.5957604900521119E-2</v>
      </c>
      <c r="E312" s="3">
        <f t="shared" si="131"/>
        <v>7.6073341355920893E-2</v>
      </c>
      <c r="F312" s="3">
        <f t="shared" si="132"/>
        <v>5.3833187110023072E-2</v>
      </c>
      <c r="G312" s="3">
        <f t="shared" si="133"/>
        <v>8.0328729042661279E-2</v>
      </c>
      <c r="H312" s="3">
        <f t="shared" si="134"/>
        <v>7.3405475255712255E-2</v>
      </c>
      <c r="I312" s="3">
        <f t="shared" si="135"/>
        <v>5.3000545716989665E-2</v>
      </c>
      <c r="J312" s="3">
        <f t="shared" si="136"/>
        <v>6.9486004922839253E-2</v>
      </c>
      <c r="K312" s="3">
        <f t="shared" si="137"/>
        <v>6.7690106429538308E-2</v>
      </c>
      <c r="L312" s="3">
        <f t="shared" si="138"/>
        <v>7.3982514046533443E-2</v>
      </c>
      <c r="M312" s="3">
        <f t="shared" si="139"/>
        <v>5.4380990050934865E-2</v>
      </c>
      <c r="N312" s="3">
        <f t="shared" si="140"/>
        <v>8.2247354448463025E-2</v>
      </c>
      <c r="O312" s="3">
        <f t="shared" si="141"/>
        <v>8.1951422760697973E-2</v>
      </c>
      <c r="P312" s="3">
        <f t="shared" si="142"/>
        <v>6.4602176248875154E-2</v>
      </c>
      <c r="Q312" s="3">
        <f t="shared" si="143"/>
        <v>5.9473678815012969E-2</v>
      </c>
      <c r="R312" s="3">
        <f t="shared" si="144"/>
        <v>7.0916697651883187E-2</v>
      </c>
      <c r="S312" s="3">
        <f t="shared" si="145"/>
        <v>8.1734822227611692E-2</v>
      </c>
      <c r="T312" s="3">
        <f t="shared" si="146"/>
        <v>9.170639773851276E-2</v>
      </c>
      <c r="U312" s="3">
        <f t="shared" si="147"/>
        <v>6.7029556735580462E-2</v>
      </c>
      <c r="V312" s="3">
        <f t="shared" si="148"/>
        <v>7.6640764639574172E-2</v>
      </c>
      <c r="W312" s="3">
        <f t="shared" si="149"/>
        <v>8.7708337826597732E-2</v>
      </c>
      <c r="X312" s="3">
        <v>0</v>
      </c>
      <c r="Y312" s="3">
        <f t="shared" si="150"/>
        <v>9.3167967882991379E-2</v>
      </c>
      <c r="Z312" s="3">
        <f t="shared" si="151"/>
        <v>6.8872296370317193E-2</v>
      </c>
      <c r="AA312" s="3">
        <f t="shared" si="152"/>
        <v>9.8878140055180086E-2</v>
      </c>
    </row>
    <row r="313" spans="1:27" x14ac:dyDescent="0.25">
      <c r="A313" s="5">
        <v>2045</v>
      </c>
      <c r="B313" s="3">
        <f t="shared" si="128"/>
        <v>7.397396407247632E-2</v>
      </c>
      <c r="C313" s="3">
        <f t="shared" si="129"/>
        <v>5.7212321357686988E-2</v>
      </c>
      <c r="D313" s="3">
        <f t="shared" si="130"/>
        <v>6.5176958341846794E-2</v>
      </c>
      <c r="E313" s="3">
        <f t="shared" si="131"/>
        <v>7.51638892817795E-2</v>
      </c>
      <c r="F313" s="3">
        <f t="shared" si="132"/>
        <v>5.3196498089848165E-2</v>
      </c>
      <c r="G313" s="3">
        <f t="shared" si="133"/>
        <v>7.9389917244848729E-2</v>
      </c>
      <c r="H313" s="3">
        <f t="shared" si="134"/>
        <v>7.252985579644744E-2</v>
      </c>
      <c r="I313" s="3">
        <f t="shared" si="135"/>
        <v>5.2373422936490915E-2</v>
      </c>
      <c r="J313" s="3">
        <f t="shared" si="136"/>
        <v>6.8661706403839118E-2</v>
      </c>
      <c r="K313" s="3">
        <f t="shared" si="137"/>
        <v>6.6891877373371392E-2</v>
      </c>
      <c r="L313" s="3">
        <f t="shared" si="138"/>
        <v>7.3112113910351023E-2</v>
      </c>
      <c r="M313" s="3">
        <f t="shared" si="139"/>
        <v>5.373464247656836E-2</v>
      </c>
      <c r="N313" s="3">
        <f t="shared" si="140"/>
        <v>8.1265986509974325E-2</v>
      </c>
      <c r="O313" s="3">
        <f t="shared" si="141"/>
        <v>8.1002758597187891E-2</v>
      </c>
      <c r="P313" s="3">
        <f t="shared" si="142"/>
        <v>6.383983951679198E-2</v>
      </c>
      <c r="Q313" s="3">
        <f t="shared" si="143"/>
        <v>5.8769574703331585E-2</v>
      </c>
      <c r="R313" s="3">
        <f t="shared" si="144"/>
        <v>7.0074915558525297E-2</v>
      </c>
      <c r="S313" s="3">
        <f t="shared" si="145"/>
        <v>8.0756374966398439E-2</v>
      </c>
      <c r="T313" s="3">
        <f t="shared" si="146"/>
        <v>9.0638637403969963E-2</v>
      </c>
      <c r="U313" s="3">
        <f t="shared" si="147"/>
        <v>6.6239716465615772E-2</v>
      </c>
      <c r="V313" s="3">
        <f t="shared" si="148"/>
        <v>7.5767963136356753E-2</v>
      </c>
      <c r="W313" s="3">
        <f t="shared" si="149"/>
        <v>8.6697726547668483E-2</v>
      </c>
      <c r="X313" s="3">
        <v>0</v>
      </c>
      <c r="Y313" s="3">
        <f t="shared" si="150"/>
        <v>9.2086553124383672E-2</v>
      </c>
      <c r="Z313" s="3">
        <f t="shared" si="151"/>
        <v>6.8083011513983355E-2</v>
      </c>
      <c r="AA313" s="3">
        <f t="shared" si="152"/>
        <v>9.7768667390925865E-2</v>
      </c>
    </row>
    <row r="314" spans="1:27" x14ac:dyDescent="0.25">
      <c r="A314" s="5">
        <v>2046</v>
      </c>
      <c r="B314" s="3">
        <f t="shared" si="128"/>
        <v>7.3089136653920639E-2</v>
      </c>
      <c r="C314" s="3">
        <f t="shared" si="129"/>
        <v>5.653781420951709E-2</v>
      </c>
      <c r="D314" s="3">
        <f t="shared" si="130"/>
        <v>6.4400722716734332E-2</v>
      </c>
      <c r="E314" s="3">
        <f t="shared" si="131"/>
        <v>7.4259388656705366E-2</v>
      </c>
      <c r="F314" s="3">
        <f t="shared" si="132"/>
        <v>5.2563497665563827E-2</v>
      </c>
      <c r="G314" s="3">
        <f t="shared" si="133"/>
        <v>7.8455866506346339E-2</v>
      </c>
      <c r="H314" s="3">
        <f t="shared" si="134"/>
        <v>7.1659097618620451E-2</v>
      </c>
      <c r="I314" s="3">
        <f t="shared" si="135"/>
        <v>5.1749915837977535E-2</v>
      </c>
      <c r="J314" s="3">
        <f t="shared" si="136"/>
        <v>6.7841877330536537E-2</v>
      </c>
      <c r="K314" s="3">
        <f t="shared" si="137"/>
        <v>6.6098117071157175E-2</v>
      </c>
      <c r="L314" s="3">
        <f t="shared" si="138"/>
        <v>7.2246433358467477E-2</v>
      </c>
      <c r="M314" s="3">
        <f t="shared" si="139"/>
        <v>5.3092170162056772E-2</v>
      </c>
      <c r="N314" s="3">
        <f t="shared" si="140"/>
        <v>8.028967476155284E-2</v>
      </c>
      <c r="O314" s="3">
        <f t="shared" si="141"/>
        <v>8.005900488741842E-2</v>
      </c>
      <c r="P314" s="3">
        <f t="shared" si="142"/>
        <v>6.3081702183141089E-2</v>
      </c>
      <c r="Q314" s="3">
        <f t="shared" si="143"/>
        <v>5.8069497525465329E-2</v>
      </c>
      <c r="R314" s="3">
        <f t="shared" si="144"/>
        <v>6.9237811320808682E-2</v>
      </c>
      <c r="S314" s="3">
        <f t="shared" si="145"/>
        <v>7.9783071752423676E-2</v>
      </c>
      <c r="T314" s="3">
        <f t="shared" si="146"/>
        <v>8.9576036033566592E-2</v>
      </c>
      <c r="U314" s="3">
        <f t="shared" si="147"/>
        <v>6.5454231954400297E-2</v>
      </c>
      <c r="V314" s="3">
        <f t="shared" si="148"/>
        <v>7.4899925564685582E-2</v>
      </c>
      <c r="W314" s="3">
        <f t="shared" si="149"/>
        <v>8.569217994510267E-2</v>
      </c>
      <c r="X314" s="3">
        <v>0</v>
      </c>
      <c r="Y314" s="3">
        <f t="shared" si="150"/>
        <v>9.1010664684157652E-2</v>
      </c>
      <c r="Z314" s="3">
        <f t="shared" si="151"/>
        <v>6.7297875892103537E-2</v>
      </c>
      <c r="AA314" s="3">
        <f t="shared" si="152"/>
        <v>9.6664269454438845E-2</v>
      </c>
    </row>
    <row r="315" spans="1:27" x14ac:dyDescent="0.25">
      <c r="A315" s="5">
        <v>2047</v>
      </c>
      <c r="B315" s="3">
        <f t="shared" si="128"/>
        <v>7.2208964605241954E-2</v>
      </c>
      <c r="C315" s="3">
        <f t="shared" si="129"/>
        <v>5.5866910029227133E-2</v>
      </c>
      <c r="D315" s="3">
        <f t="shared" si="130"/>
        <v>6.3628765871669546E-2</v>
      </c>
      <c r="E315" s="3">
        <f t="shared" si="131"/>
        <v>7.3359734711346075E-2</v>
      </c>
      <c r="F315" s="3">
        <f t="shared" si="132"/>
        <v>5.193408022811858E-2</v>
      </c>
      <c r="G315" s="3">
        <f t="shared" si="133"/>
        <v>7.7526461060029014E-2</v>
      </c>
      <c r="H315" s="3">
        <f t="shared" si="134"/>
        <v>7.0793112730863458E-2</v>
      </c>
      <c r="I315" s="3">
        <f t="shared" si="135"/>
        <v>5.1129938011709418E-2</v>
      </c>
      <c r="J315" s="3">
        <f t="shared" si="136"/>
        <v>6.7026419917629157E-2</v>
      </c>
      <c r="K315" s="3">
        <f t="shared" si="137"/>
        <v>6.5308700668284855E-2</v>
      </c>
      <c r="L315" s="3">
        <f t="shared" si="138"/>
        <v>7.1385322399057136E-2</v>
      </c>
      <c r="M315" s="3">
        <f t="shared" si="139"/>
        <v>5.2453457909875018E-2</v>
      </c>
      <c r="N315" s="3">
        <f t="shared" si="140"/>
        <v>7.9318246979264984E-2</v>
      </c>
      <c r="O315" s="3">
        <f t="shared" si="141"/>
        <v>7.9120071408244577E-2</v>
      </c>
      <c r="P315" s="3">
        <f t="shared" si="142"/>
        <v>6.2327656352518176E-2</v>
      </c>
      <c r="Q315" s="3">
        <f t="shared" si="143"/>
        <v>5.737340307398258E-2</v>
      </c>
      <c r="R315" s="3">
        <f t="shared" si="144"/>
        <v>6.8405285736361968E-2</v>
      </c>
      <c r="S315" s="3">
        <f t="shared" si="145"/>
        <v>7.8814823396452974E-2</v>
      </c>
      <c r="T315" s="3">
        <f t="shared" si="146"/>
        <v>8.8518478248440099E-2</v>
      </c>
      <c r="U315" s="3">
        <f t="shared" si="147"/>
        <v>6.4672999052887287E-2</v>
      </c>
      <c r="V315" s="3">
        <f t="shared" si="148"/>
        <v>7.4036548503707444E-2</v>
      </c>
      <c r="W315" s="3">
        <f t="shared" si="149"/>
        <v>8.4691589222474134E-2</v>
      </c>
      <c r="X315" s="3">
        <v>0</v>
      </c>
      <c r="Y315" s="3">
        <f t="shared" si="150"/>
        <v>8.9940168578812943E-2</v>
      </c>
      <c r="Z315" s="3">
        <f t="shared" si="151"/>
        <v>6.651685608726346E-2</v>
      </c>
      <c r="AA315" s="3">
        <f t="shared" si="152"/>
        <v>9.5565025445663407E-2</v>
      </c>
    </row>
    <row r="316" spans="1:27" x14ac:dyDescent="0.25">
      <c r="A316" s="5">
        <v>2048</v>
      </c>
      <c r="B316" s="3">
        <f t="shared" si="128"/>
        <v>7.1333370631324097E-2</v>
      </c>
      <c r="C316" s="3">
        <f t="shared" si="129"/>
        <v>5.5199549601440204E-2</v>
      </c>
      <c r="D316" s="3">
        <f t="shared" si="130"/>
        <v>6.2861011266537231E-2</v>
      </c>
      <c r="E316" s="3">
        <f t="shared" si="131"/>
        <v>7.2464772761503329E-2</v>
      </c>
      <c r="F316" s="3">
        <f t="shared" si="132"/>
        <v>5.1308214347803319E-2</v>
      </c>
      <c r="G316" s="3">
        <f t="shared" si="133"/>
        <v>7.6601616556420754E-2</v>
      </c>
      <c r="H316" s="3">
        <f t="shared" si="134"/>
        <v>6.9931779331238661E-2</v>
      </c>
      <c r="I316" s="3">
        <f t="shared" si="135"/>
        <v>5.0513420330038361E-2</v>
      </c>
      <c r="J316" s="3">
        <f t="shared" si="136"/>
        <v>6.6215237685445197E-2</v>
      </c>
      <c r="K316" s="3">
        <f t="shared" si="137"/>
        <v>6.4523565737449023E-2</v>
      </c>
      <c r="L316" s="3">
        <f t="shared" si="138"/>
        <v>7.052871674218554E-2</v>
      </c>
      <c r="M316" s="3">
        <f t="shared" si="139"/>
        <v>5.1818446480690637E-2</v>
      </c>
      <c r="N316" s="3">
        <f t="shared" si="140"/>
        <v>7.8351597893030187E-2</v>
      </c>
      <c r="O316" s="3">
        <f t="shared" si="141"/>
        <v>7.8185860322239467E-2</v>
      </c>
      <c r="P316" s="3">
        <f t="shared" si="142"/>
        <v>6.1577622268528927E-2</v>
      </c>
      <c r="Q316" s="3">
        <f t="shared" si="143"/>
        <v>5.6681158734245687E-2</v>
      </c>
      <c r="R316" s="3">
        <f t="shared" si="144"/>
        <v>6.7577241729763968E-2</v>
      </c>
      <c r="S316" s="3">
        <f t="shared" si="145"/>
        <v>7.7851493094013596E-2</v>
      </c>
      <c r="T316" s="3">
        <f t="shared" si="146"/>
        <v>8.74658486794299E-2</v>
      </c>
      <c r="U316" s="3">
        <f t="shared" si="147"/>
        <v>6.3895936756153598E-2</v>
      </c>
      <c r="V316" s="3">
        <f t="shared" si="148"/>
        <v>7.3177728537198616E-2</v>
      </c>
      <c r="W316" s="3">
        <f t="shared" si="149"/>
        <v>8.3695815429878126E-2</v>
      </c>
      <c r="X316" s="3">
        <v>0</v>
      </c>
      <c r="Y316" s="3">
        <f t="shared" si="150"/>
        <v>8.8874957603051211E-2</v>
      </c>
      <c r="Z316" s="3">
        <f t="shared" si="151"/>
        <v>6.573985182114854E-2</v>
      </c>
      <c r="AA316" s="3">
        <f t="shared" si="152"/>
        <v>9.4470776964710762E-2</v>
      </c>
    </row>
    <row r="317" spans="1:27" x14ac:dyDescent="0.25">
      <c r="A317" s="5">
        <v>2049</v>
      </c>
      <c r="B317" s="3">
        <f t="shared" si="128"/>
        <v>7.0462256093239473E-2</v>
      </c>
      <c r="C317" s="3">
        <f t="shared" si="129"/>
        <v>5.4535639937090132E-2</v>
      </c>
      <c r="D317" s="3">
        <f t="shared" si="130"/>
        <v>6.2097363067303658E-2</v>
      </c>
      <c r="E317" s="3">
        <f t="shared" si="131"/>
        <v>7.1574462771652303E-2</v>
      </c>
      <c r="F317" s="3">
        <f t="shared" si="132"/>
        <v>5.068575419599658E-2</v>
      </c>
      <c r="G317" s="3">
        <f t="shared" si="133"/>
        <v>7.5681239273881623E-2</v>
      </c>
      <c r="H317" s="3">
        <f t="shared" si="134"/>
        <v>6.9075009428378187E-2</v>
      </c>
      <c r="I317" s="3">
        <f t="shared" si="135"/>
        <v>4.9900276381065797E-2</v>
      </c>
      <c r="J317" s="3">
        <f t="shared" si="136"/>
        <v>6.5408265443783142E-2</v>
      </c>
      <c r="K317" s="3">
        <f t="shared" si="137"/>
        <v>6.3742618637691553E-2</v>
      </c>
      <c r="L317" s="3">
        <f t="shared" si="138"/>
        <v>6.9676509250438265E-2</v>
      </c>
      <c r="M317" s="3">
        <f t="shared" si="139"/>
        <v>5.1187050901343636E-2</v>
      </c>
      <c r="N317" s="3">
        <f t="shared" si="140"/>
        <v>7.7389650870393484E-2</v>
      </c>
      <c r="O317" s="3">
        <f t="shared" si="141"/>
        <v>7.7256183568831155E-2</v>
      </c>
      <c r="P317" s="3">
        <f t="shared" si="142"/>
        <v>6.0831524386870749E-2</v>
      </c>
      <c r="Q317" s="3">
        <f t="shared" si="143"/>
        <v>5.5992720297430888E-2</v>
      </c>
      <c r="R317" s="3">
        <f t="shared" si="144"/>
        <v>6.6753584303143876E-2</v>
      </c>
      <c r="S317" s="3">
        <f t="shared" si="145"/>
        <v>7.6893020844292767E-2</v>
      </c>
      <c r="T317" s="3">
        <f t="shared" si="146"/>
        <v>8.6418070407294295E-2</v>
      </c>
      <c r="U317" s="3">
        <f t="shared" si="147"/>
        <v>6.312295248966876E-2</v>
      </c>
      <c r="V317" s="3">
        <f t="shared" si="148"/>
        <v>7.2323396716894889E-2</v>
      </c>
      <c r="W317" s="3">
        <f t="shared" si="149"/>
        <v>8.2704812974957645E-2</v>
      </c>
      <c r="X317" s="3">
        <v>0</v>
      </c>
      <c r="Y317" s="3">
        <f t="shared" si="150"/>
        <v>8.7814951362808424E-2</v>
      </c>
      <c r="Z317" s="3">
        <f t="shared" si="151"/>
        <v>6.4966762834066896E-2</v>
      </c>
      <c r="AA317" s="3">
        <f t="shared" si="152"/>
        <v>9.3381365625932938E-2</v>
      </c>
    </row>
    <row r="318" spans="1:27" x14ac:dyDescent="0.25">
      <c r="A318" s="5">
        <v>2050</v>
      </c>
      <c r="B318" s="3">
        <f t="shared" si="128"/>
        <v>6.9583255341056055E-2</v>
      </c>
      <c r="C318" s="3">
        <f t="shared" si="129"/>
        <v>5.3865639483994865E-2</v>
      </c>
      <c r="D318" s="3">
        <f t="shared" si="130"/>
        <v>6.132647330916445E-2</v>
      </c>
      <c r="E318" s="3">
        <f t="shared" si="131"/>
        <v>7.0675966747070287E-2</v>
      </c>
      <c r="F318" s="3">
        <f t="shared" si="132"/>
        <v>5.0057259540039784E-2</v>
      </c>
      <c r="G318" s="3">
        <f t="shared" si="133"/>
        <v>7.4752998745749533E-2</v>
      </c>
      <c r="H318" s="3">
        <f t="shared" si="134"/>
        <v>6.8210201272426524E-2</v>
      </c>
      <c r="I318" s="3">
        <f t="shared" si="135"/>
        <v>4.9281191503610322E-2</v>
      </c>
      <c r="J318" s="3">
        <f t="shared" si="136"/>
        <v>6.4593898031137367E-2</v>
      </c>
      <c r="K318" s="3">
        <f t="shared" si="137"/>
        <v>6.2954294710684949E-2</v>
      </c>
      <c r="L318" s="3">
        <f t="shared" si="138"/>
        <v>6.8816550692672299E-2</v>
      </c>
      <c r="M318" s="3">
        <f t="shared" si="139"/>
        <v>5.0549308068824468E-2</v>
      </c>
      <c r="N318" s="3">
        <f t="shared" si="140"/>
        <v>7.6419467370048677E-2</v>
      </c>
      <c r="O318" s="3">
        <f t="shared" si="141"/>
        <v>7.6318459097976951E-2</v>
      </c>
      <c r="P318" s="3">
        <f t="shared" si="142"/>
        <v>6.007850365018666E-2</v>
      </c>
      <c r="Q318" s="3">
        <f t="shared" si="143"/>
        <v>5.5297611424343793E-2</v>
      </c>
      <c r="R318" s="3">
        <f t="shared" si="144"/>
        <v>6.592220195730035E-2</v>
      </c>
      <c r="S318" s="3">
        <f t="shared" si="145"/>
        <v>7.5926014641726478E-2</v>
      </c>
      <c r="T318" s="3">
        <f t="shared" si="146"/>
        <v>8.5361779834371473E-2</v>
      </c>
      <c r="U318" s="3">
        <f t="shared" si="147"/>
        <v>6.2342787109097068E-2</v>
      </c>
      <c r="V318" s="3">
        <f t="shared" si="148"/>
        <v>7.146121240376857E-2</v>
      </c>
      <c r="W318" s="3">
        <f t="shared" si="149"/>
        <v>8.170545808687181E-2</v>
      </c>
      <c r="X318" s="3">
        <v>0</v>
      </c>
      <c r="Y318" s="3">
        <f t="shared" si="150"/>
        <v>8.674578610542312E-2</v>
      </c>
      <c r="Z318" s="3">
        <f t="shared" si="151"/>
        <v>6.4186760669595458E-2</v>
      </c>
      <c r="AA318" s="3">
        <f t="shared" si="152"/>
        <v>9.22833286350139E-2</v>
      </c>
    </row>
    <row r="320" spans="1:27" x14ac:dyDescent="0.25">
      <c r="A320" s="6"/>
    </row>
    <row r="321" spans="1:27" ht="15.75" x14ac:dyDescent="0.25">
      <c r="A321" s="4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4" spans="1:27" x14ac:dyDescent="0.25">
      <c r="A324" s="6"/>
    </row>
    <row r="325" spans="1:27" ht="15.75" x14ac:dyDescent="0.25">
      <c r="A325" s="4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8" spans="1:27" x14ac:dyDescent="0.25">
      <c r="A328" s="6"/>
    </row>
    <row r="329" spans="1:27" ht="15.75" x14ac:dyDescent="0.25">
      <c r="A329" s="4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B72E5-B81D-43B1-B2A2-F9D8AF983001}">
  <dimension ref="A2:AC65"/>
  <sheetViews>
    <sheetView workbookViewId="0">
      <selection activeCell="E4" sqref="E4"/>
    </sheetView>
  </sheetViews>
  <sheetFormatPr defaultRowHeight="15" x14ac:dyDescent="0.25"/>
  <cols>
    <col min="1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9" x14ac:dyDescent="0.25">
      <c r="A2" s="3">
        <v>168667.56200000001</v>
      </c>
      <c r="B2" s="3">
        <v>0.58994088324541105</v>
      </c>
      <c r="D2" s="3">
        <v>0.98713342994337128</v>
      </c>
      <c r="E2" s="3">
        <v>8.6838068411750499E-2</v>
      </c>
    </row>
    <row r="4" spans="1:29" ht="44.25" customHeight="1" x14ac:dyDescent="0.25">
      <c r="G4" s="1" t="s">
        <v>44</v>
      </c>
      <c r="H4" s="1"/>
      <c r="I4" s="1"/>
      <c r="L4" s="1" t="s">
        <v>45</v>
      </c>
      <c r="M4" s="1"/>
      <c r="N4" s="1"/>
      <c r="Q4" s="2" t="s">
        <v>43</v>
      </c>
      <c r="R4" s="2"/>
      <c r="S4" s="2"/>
      <c r="V4" s="2" t="s">
        <v>42</v>
      </c>
      <c r="W4" s="2"/>
      <c r="X4" s="2"/>
      <c r="AA4" s="2" t="s">
        <v>49</v>
      </c>
      <c r="AB4" s="2"/>
      <c r="AC4" s="2"/>
    </row>
    <row r="5" spans="1:29" x14ac:dyDescent="0.25">
      <c r="A5" s="3" t="s">
        <v>29</v>
      </c>
      <c r="B5" s="3" t="s">
        <v>30</v>
      </c>
      <c r="C5" s="3" t="s">
        <v>31</v>
      </c>
      <c r="D5" s="3" t="s">
        <v>32</v>
      </c>
      <c r="F5" s="3" t="s">
        <v>29</v>
      </c>
      <c r="G5" s="3" t="s">
        <v>30</v>
      </c>
      <c r="H5" s="3" t="s">
        <v>31</v>
      </c>
      <c r="I5" s="3" t="s">
        <v>32</v>
      </c>
      <c r="K5" s="3" t="s">
        <v>29</v>
      </c>
      <c r="L5" s="3" t="s">
        <v>30</v>
      </c>
      <c r="M5" s="3" t="s">
        <v>31</v>
      </c>
      <c r="N5" s="3" t="s">
        <v>32</v>
      </c>
      <c r="P5" s="3" t="s">
        <v>29</v>
      </c>
      <c r="U5" s="3" t="s">
        <v>29</v>
      </c>
      <c r="Z5" s="3" t="s">
        <v>29</v>
      </c>
      <c r="AA5" s="3" t="s">
        <v>30</v>
      </c>
      <c r="AB5" s="3" t="s">
        <v>31</v>
      </c>
      <c r="AC5" s="3" t="s">
        <v>32</v>
      </c>
    </row>
    <row r="6" spans="1:29" x14ac:dyDescent="0.25">
      <c r="B6" s="3">
        <v>20.550999999999998</v>
      </c>
      <c r="C6" s="3">
        <v>20.550999999999998</v>
      </c>
      <c r="D6" s="3">
        <v>20.550999999999998</v>
      </c>
      <c r="F6" s="3">
        <v>2024</v>
      </c>
      <c r="G6" s="3">
        <f>(B9-$B$6)*$B$2*Output!$D$98*$D$2/Output!$D$95/1000000</f>
        <v>276.48500250446779</v>
      </c>
      <c r="H6" s="3">
        <f>(C9-$B$6)*$B$2*Output!$D$98*$D$2/Output!$D$95/1000000</f>
        <v>545.07552485676581</v>
      </c>
      <c r="I6" s="3">
        <f>(D9-$B$6)*$B$2*Output!$D$98*$D$2/Output!$D$95/1000000</f>
        <v>813.66604720906503</v>
      </c>
      <c r="K6" s="3">
        <v>2024</v>
      </c>
      <c r="L6" s="3">
        <f>(B9-$B$6)*$B$2*Output!$D$101*$E$2/Output!$D$95/1000000</f>
        <v>83.871119790714602</v>
      </c>
      <c r="M6" s="3">
        <f>(C9-$B$6)*$B$2*Output!$D$101*$E$2/Output!$D$95/1000000</f>
        <v>165.34746632237207</v>
      </c>
      <c r="N6" s="3">
        <f>(D9-$B$6)*$B$2*Output!$D$101*$E$2/Output!$D$95/1000000</f>
        <v>246.82381285402988</v>
      </c>
      <c r="P6" s="3">
        <v>2024</v>
      </c>
      <c r="Q6" s="3">
        <f>($A$2-(G6*2+L6*1.204))/$A$2*100</f>
        <v>99.612284172793736</v>
      </c>
      <c r="R6" s="3">
        <f t="shared" ref="R6:S21" si="0">($A$2-(H6*2+M6*1.204))/$A$2*100</f>
        <v>99.235638801036529</v>
      </c>
      <c r="S6" s="3">
        <f t="shared" si="0"/>
        <v>98.858993429279323</v>
      </c>
      <c r="U6" s="3">
        <v>2024</v>
      </c>
      <c r="V6" s="3">
        <f>100-Q6</f>
        <v>0.38771582720626441</v>
      </c>
      <c r="W6" s="3">
        <f t="shared" ref="W6:X21" si="1">100-R6</f>
        <v>0.76436119896347066</v>
      </c>
      <c r="X6" s="3">
        <f t="shared" si="1"/>
        <v>1.1410065707206769</v>
      </c>
      <c r="Z6" s="3">
        <v>2024</v>
      </c>
      <c r="AA6" s="3">
        <f>V6/100*$A$2</f>
        <v>653.95083323693893</v>
      </c>
      <c r="AB6" s="3">
        <f t="shared" ref="AB6:AC21" si="2">W6/100*$A$2</f>
        <v>1289.2293991656552</v>
      </c>
      <c r="AC6" s="3">
        <f t="shared" si="2"/>
        <v>1924.5079650943717</v>
      </c>
    </row>
    <row r="7" spans="1:29" x14ac:dyDescent="0.25">
      <c r="F7" s="3">
        <v>2025</v>
      </c>
      <c r="G7" s="3">
        <f>(B10-$B$6)*$B$2*Output!$D$98*$D$2/Output!$D$95/1000000</f>
        <v>552.97000500893455</v>
      </c>
      <c r="H7" s="3">
        <f>(C10-$B$6)*$B$2*Output!$D$98*$D$2/Output!$D$95/1000000</f>
        <v>1141.7380048636094</v>
      </c>
      <c r="I7" s="3">
        <f>(D10-$B$6)*$B$2*Output!$D$98*$D$2/Output!$D$95/1000000</f>
        <v>1730.5060047182815</v>
      </c>
      <c r="K7" s="3">
        <v>2025</v>
      </c>
      <c r="L7" s="3">
        <f>(B10-$B$6)*$B$2*Output!$D$101*$E$2/Output!$D$95/1000000</f>
        <v>167.74223958142892</v>
      </c>
      <c r="M7" s="3">
        <f>(C10-$B$6)*$B$2*Output!$D$101*$E$2/Output!$D$95/1000000</f>
        <v>346.34372247362631</v>
      </c>
      <c r="N7" s="3">
        <f>(D10-$B$6)*$B$2*Output!$D$101*$E$2/Output!$D$95/1000000</f>
        <v>524.94520536582286</v>
      </c>
      <c r="P7" s="3">
        <v>2025</v>
      </c>
      <c r="Q7" s="3">
        <f t="shared" ref="Q7:S32" si="3">($A$2-(G7*2+L7*1.204))/$A$2*100</f>
        <v>99.224568345587443</v>
      </c>
      <c r="R7" s="3">
        <f t="shared" si="0"/>
        <v>98.398937045413945</v>
      </c>
      <c r="S7" s="3">
        <f t="shared" si="0"/>
        <v>97.573305745240432</v>
      </c>
      <c r="U7" s="3">
        <v>2025</v>
      </c>
      <c r="V7" s="3">
        <f t="shared" ref="V7:X32" si="4">100-Q7</f>
        <v>0.77543165441255724</v>
      </c>
      <c r="W7" s="3">
        <f t="shared" si="1"/>
        <v>1.6010629545860553</v>
      </c>
      <c r="X7" s="3">
        <f t="shared" si="1"/>
        <v>2.4266942547595676</v>
      </c>
      <c r="Z7" s="3">
        <v>2025</v>
      </c>
      <c r="AA7" s="3">
        <f t="shared" ref="AA7:AC32" si="5">V7/100*$A$2</f>
        <v>1307.9016664739258</v>
      </c>
      <c r="AB7" s="3">
        <f t="shared" si="2"/>
        <v>2700.4738515854669</v>
      </c>
      <c r="AC7" s="3">
        <f t="shared" si="2"/>
        <v>4093.0460366970319</v>
      </c>
    </row>
    <row r="8" spans="1:29" x14ac:dyDescent="0.25">
      <c r="F8" s="3">
        <v>2026</v>
      </c>
      <c r="G8" s="3">
        <f>(B11-$B$6)*$B$2*Output!$D$98*$D$2/Output!$D$95/1000000</f>
        <v>829.45500751340114</v>
      </c>
      <c r="H8" s="3">
        <f>(C11-$B$6)*$B$2*Output!$D$98*$D$2/Output!$D$95/1000000</f>
        <v>1796.5287328538318</v>
      </c>
      <c r="I8" s="3">
        <f>(D11-$B$6)*$B$2*Output!$D$98*$D$2/Output!$D$95/1000000</f>
        <v>2763.6024581942584</v>
      </c>
      <c r="K8" s="3">
        <v>2026</v>
      </c>
      <c r="L8" s="3">
        <f>(B11-$B$6)*$B$2*Output!$D$101*$E$2/Output!$D$95/1000000</f>
        <v>251.61335937214315</v>
      </c>
      <c r="M8" s="3">
        <f>(C11-$B$6)*$B$2*Output!$D$101*$E$2/Output!$D$95/1000000</f>
        <v>544.97305530418282</v>
      </c>
      <c r="N8" s="3">
        <f>(D11-$B$6)*$B$2*Output!$D$101*$E$2/Output!$D$95/1000000</f>
        <v>838.33275123622127</v>
      </c>
      <c r="P8" s="3">
        <v>2026</v>
      </c>
      <c r="Q8" s="3">
        <f t="shared" si="3"/>
        <v>98.836852518381178</v>
      </c>
      <c r="R8" s="3">
        <f t="shared" si="0"/>
        <v>97.480721856705387</v>
      </c>
      <c r="S8" s="3">
        <f t="shared" si="0"/>
        <v>96.124591195029581</v>
      </c>
      <c r="U8" s="3">
        <v>2026</v>
      </c>
      <c r="V8" s="3">
        <f t="shared" si="4"/>
        <v>1.1631474816188216</v>
      </c>
      <c r="W8" s="3">
        <f t="shared" si="1"/>
        <v>2.5192781432946134</v>
      </c>
      <c r="X8" s="3">
        <f t="shared" si="1"/>
        <v>3.8754088049704194</v>
      </c>
      <c r="Z8" s="3">
        <v>2026</v>
      </c>
      <c r="AA8" s="3">
        <f t="shared" si="5"/>
        <v>1961.8524997108648</v>
      </c>
      <c r="AB8" s="3">
        <f t="shared" si="2"/>
        <v>4249.2050242938913</v>
      </c>
      <c r="AC8" s="3">
        <f t="shared" si="2"/>
        <v>6536.5575488769409</v>
      </c>
    </row>
    <row r="9" spans="1:29" x14ac:dyDescent="0.25">
      <c r="A9" s="3">
        <v>2024</v>
      </c>
      <c r="B9" s="3">
        <v>21.436486695834095</v>
      </c>
      <c r="C9" s="3">
        <v>22.296690077629631</v>
      </c>
      <c r="D9" s="3">
        <v>23.15689345942517</v>
      </c>
      <c r="F9" s="3">
        <v>2027</v>
      </c>
      <c r="G9" s="3">
        <f>(B12-$B$6)*$B$2*Output!$D$98*$D$2/Output!$D$95/1000000</f>
        <v>1105.940010017868</v>
      </c>
      <c r="H9" s="3">
        <f>(C12-$B$6)*$B$2*Output!$D$98*$D$2/Output!$D$95/1000000</f>
        <v>2516.8184460775801</v>
      </c>
      <c r="I9" s="3">
        <f>(D12-$B$6)*$B$2*Output!$D$98*$D$2/Output!$D$95/1000000</f>
        <v>3927.6968821372898</v>
      </c>
      <c r="K9" s="3">
        <v>2027</v>
      </c>
      <c r="L9" s="3">
        <f>(B12-$B$6)*$B$2*Output!$D$101*$E$2/Output!$D$95/1000000</f>
        <v>335.4844791628575</v>
      </c>
      <c r="M9" s="3">
        <f>(C12-$B$6)*$B$2*Output!$D$101*$E$2/Output!$D$95/1000000</f>
        <v>763.47136181117776</v>
      </c>
      <c r="N9" s="3">
        <f>(D12-$B$6)*$B$2*Output!$D$101*$E$2/Output!$D$95/1000000</f>
        <v>1191.4582444594976</v>
      </c>
      <c r="P9" s="3">
        <v>2027</v>
      </c>
      <c r="Q9" s="3">
        <f t="shared" si="3"/>
        <v>98.449136691174914</v>
      </c>
      <c r="R9" s="3">
        <f t="shared" si="0"/>
        <v>96.470657225853657</v>
      </c>
      <c r="S9" s="3">
        <f t="shared" si="0"/>
        <v>94.492177760532385</v>
      </c>
      <c r="U9" s="3">
        <v>2027</v>
      </c>
      <c r="V9" s="3">
        <f t="shared" si="4"/>
        <v>1.5508633088250861</v>
      </c>
      <c r="W9" s="3">
        <f t="shared" si="1"/>
        <v>3.5293427741463432</v>
      </c>
      <c r="X9" s="3">
        <f t="shared" si="1"/>
        <v>5.5078222394676146</v>
      </c>
      <c r="Z9" s="3">
        <v>2027</v>
      </c>
      <c r="AA9" s="3">
        <f t="shared" si="5"/>
        <v>2615.8033329478035</v>
      </c>
      <c r="AB9" s="3">
        <f t="shared" si="2"/>
        <v>5952.8564117758042</v>
      </c>
      <c r="AC9" s="3">
        <f t="shared" si="2"/>
        <v>9289.9094906038281</v>
      </c>
    </row>
    <row r="10" spans="1:29" x14ac:dyDescent="0.25">
      <c r="A10" s="3">
        <v>2025</v>
      </c>
      <c r="B10" s="3">
        <v>22.321973391668188</v>
      </c>
      <c r="C10" s="3">
        <v>24.20759549081167</v>
      </c>
      <c r="D10" s="3">
        <v>26.093217589955145</v>
      </c>
      <c r="F10" s="3">
        <v>2028</v>
      </c>
      <c r="G10" s="3">
        <f>(B13-$B$6)*$B$2*Output!$D$98*$D$2/Output!$D$95/1000000</f>
        <v>1382.4250125223355</v>
      </c>
      <c r="H10" s="3">
        <f>(C13-$B$6)*$B$2*Output!$D$98*$D$2/Output!$D$95/1000000</f>
        <v>3310.9125008298788</v>
      </c>
      <c r="I10" s="3">
        <f>(D13-$B$6)*$B$2*Output!$D$98*$D$2/Output!$D$95/1000000</f>
        <v>5239.3999891374197</v>
      </c>
      <c r="K10" s="3">
        <v>2028</v>
      </c>
      <c r="L10" s="3">
        <f>(B13-$B$6)*$B$2*Output!$D$101*$E$2/Output!$D$95/1000000</f>
        <v>419.3555989535721</v>
      </c>
      <c r="M10" s="3">
        <f>(C13-$B$6)*$B$2*Output!$D$101*$E$2/Output!$D$95/1000000</f>
        <v>1004.3580536314622</v>
      </c>
      <c r="N10" s="3">
        <f>(D13-$B$6)*$B$2*Output!$D$101*$E$2/Output!$D$95/1000000</f>
        <v>1589.3605083093516</v>
      </c>
      <c r="P10" s="3">
        <v>2028</v>
      </c>
      <c r="Q10" s="3">
        <f t="shared" si="3"/>
        <v>98.061420863968635</v>
      </c>
      <c r="R10" s="3">
        <f t="shared" si="0"/>
        <v>95.357096524444913</v>
      </c>
      <c r="S10" s="3">
        <f t="shared" si="0"/>
        <v>92.65277218492119</v>
      </c>
      <c r="U10" s="3">
        <v>2028</v>
      </c>
      <c r="V10" s="3">
        <f t="shared" si="4"/>
        <v>1.9385791360313647</v>
      </c>
      <c r="W10" s="3">
        <f t="shared" si="1"/>
        <v>4.6429034755550873</v>
      </c>
      <c r="X10" s="3">
        <f t="shared" si="1"/>
        <v>7.34722781507881</v>
      </c>
      <c r="Z10" s="3">
        <v>2028</v>
      </c>
      <c r="AA10" s="3">
        <f t="shared" si="5"/>
        <v>3269.7541661847663</v>
      </c>
      <c r="AB10" s="3">
        <f t="shared" si="2"/>
        <v>7831.0720982320317</v>
      </c>
      <c r="AC10" s="3">
        <f t="shared" si="2"/>
        <v>12392.390030279299</v>
      </c>
    </row>
    <row r="11" spans="1:29" x14ac:dyDescent="0.25">
      <c r="A11" s="3">
        <v>2026</v>
      </c>
      <c r="B11" s="3">
        <v>23.20746008750228</v>
      </c>
      <c r="C11" s="3">
        <v>26.304665758416856</v>
      </c>
      <c r="D11" s="3">
        <v>29.401871429331418</v>
      </c>
      <c r="F11" s="3">
        <v>2029</v>
      </c>
      <c r="G11" s="3">
        <f>(B14-$B$6)*$B$2*Output!$D$98*$D$2/Output!$D$95/1000000</f>
        <v>1658.9100150268023</v>
      </c>
      <c r="H11" s="3">
        <f>(C14-$B$6)*$B$2*Output!$D$98*$D$2/Output!$D$95/1000000</f>
        <v>4188.1693833579366</v>
      </c>
      <c r="I11" s="3">
        <f>(D14-$B$6)*$B$2*Output!$D$98*$D$2/Output!$D$95/1000000</f>
        <v>6717.4287516890718</v>
      </c>
      <c r="K11" s="3">
        <v>2029</v>
      </c>
      <c r="L11" s="3">
        <f>(B14-$B$6)*$B$2*Output!$D$101*$E$2/Output!$D$95/1000000</f>
        <v>503.2267187442863</v>
      </c>
      <c r="M11" s="3">
        <f>(C14-$B$6)*$B$2*Output!$D$101*$E$2/Output!$D$95/1000000</f>
        <v>1270.4720070657022</v>
      </c>
      <c r="N11" s="3">
        <f>(D14-$B$6)*$B$2*Output!$D$101*$E$2/Output!$D$95/1000000</f>
        <v>2037.7172953871179</v>
      </c>
      <c r="P11" s="3">
        <v>2029</v>
      </c>
      <c r="Q11" s="3">
        <f t="shared" si="3"/>
        <v>97.673705036762357</v>
      </c>
      <c r="R11" s="3">
        <f t="shared" si="0"/>
        <v>94.12691631647408</v>
      </c>
      <c r="S11" s="3">
        <f t="shared" si="0"/>
        <v>90.58012759618579</v>
      </c>
      <c r="U11" s="3">
        <v>2029</v>
      </c>
      <c r="V11" s="3">
        <f t="shared" si="4"/>
        <v>2.3262949632376433</v>
      </c>
      <c r="W11" s="3">
        <f t="shared" si="1"/>
        <v>5.8730836835259197</v>
      </c>
      <c r="X11" s="3">
        <f t="shared" si="1"/>
        <v>9.4198724038142103</v>
      </c>
      <c r="Z11" s="3">
        <v>2029</v>
      </c>
      <c r="AA11" s="3">
        <f t="shared" si="5"/>
        <v>3923.7049994217296</v>
      </c>
      <c r="AB11" s="3">
        <f t="shared" si="2"/>
        <v>9905.9870632229649</v>
      </c>
      <c r="AC11" s="3">
        <f t="shared" si="2"/>
        <v>15888.269127024223</v>
      </c>
    </row>
    <row r="12" spans="1:29" x14ac:dyDescent="0.25">
      <c r="A12" s="3">
        <v>2027</v>
      </c>
      <c r="B12" s="3">
        <v>24.092946783336373</v>
      </c>
      <c r="C12" s="3">
        <v>28.611506825485147</v>
      </c>
      <c r="D12" s="3">
        <v>33.130066867633914</v>
      </c>
      <c r="F12" s="3">
        <v>2030</v>
      </c>
      <c r="G12" s="3">
        <f>(B15-$B$6)*$B$2*Output!$D$98*$D$2/Output!$D$95/1000000</f>
        <v>1935.3950175312689</v>
      </c>
      <c r="H12" s="3">
        <f>(C15-$B$6)*$B$2*Output!$D$98*$D$2/Output!$D$95/1000000</f>
        <v>5159.1342481052479</v>
      </c>
      <c r="I12" s="3">
        <f>(D15-$B$6)*$B$2*Output!$D$98*$D$2/Output!$D$95/1000000</f>
        <v>8382.8734786792229</v>
      </c>
      <c r="K12" s="3">
        <v>2030</v>
      </c>
      <c r="L12" s="3">
        <f>(B15-$B$6)*$B$2*Output!$D$101*$E$2/Output!$D$95/1000000</f>
        <v>587.09783853500062</v>
      </c>
      <c r="M12" s="3">
        <f>(C15-$B$6)*$B$2*Output!$D$101*$E$2/Output!$D$95/1000000</f>
        <v>1565.0120716121714</v>
      </c>
      <c r="N12" s="3">
        <f>(D15-$B$6)*$B$2*Output!$D$101*$E$2/Output!$D$95/1000000</f>
        <v>2542.9263046893416</v>
      </c>
      <c r="P12" s="3">
        <v>2030</v>
      </c>
      <c r="Q12" s="3">
        <f t="shared" si="3"/>
        <v>97.285989209556092</v>
      </c>
      <c r="R12" s="3">
        <f t="shared" si="0"/>
        <v>92.765329097226441</v>
      </c>
      <c r="S12" s="3">
        <f t="shared" si="0"/>
        <v>88.244668984896819</v>
      </c>
      <c r="U12" s="3">
        <v>2030</v>
      </c>
      <c r="V12" s="3">
        <f t="shared" si="4"/>
        <v>2.7140107904439077</v>
      </c>
      <c r="W12" s="3">
        <f t="shared" si="1"/>
        <v>7.2346709027735585</v>
      </c>
      <c r="X12" s="3">
        <f t="shared" si="1"/>
        <v>11.755331015103181</v>
      </c>
      <c r="Z12" s="3">
        <v>2030</v>
      </c>
      <c r="AA12" s="3">
        <f t="shared" si="5"/>
        <v>4577.6558326586683</v>
      </c>
      <c r="AB12" s="3">
        <f t="shared" si="2"/>
        <v>12202.543030431552</v>
      </c>
      <c r="AC12" s="3">
        <f t="shared" si="2"/>
        <v>19827.430228204386</v>
      </c>
    </row>
    <row r="13" spans="1:29" x14ac:dyDescent="0.25">
      <c r="A13" s="3">
        <v>2028</v>
      </c>
      <c r="B13" s="3">
        <v>24.978433479170469</v>
      </c>
      <c r="C13" s="3">
        <v>31.154717901509969</v>
      </c>
      <c r="D13" s="3">
        <v>37.331002323849461</v>
      </c>
      <c r="F13" s="3">
        <v>2031</v>
      </c>
      <c r="G13" s="3">
        <f>(B16-$B$6)*$B$2*Output!$D$98*$D$2/Output!$D$95/1000000</f>
        <v>2211.8800200357359</v>
      </c>
      <c r="H13" s="3">
        <f>(C16-$B$6)*$B$2*Output!$D$98*$D$2/Output!$D$95/1000000</f>
        <v>5522.2511578141857</v>
      </c>
      <c r="I13" s="3">
        <f>(D16-$B$6)*$B$2*Output!$D$98*$D$2/Output!$D$95/1000000</f>
        <v>8832.6222955926369</v>
      </c>
      <c r="K13" s="3">
        <v>2031</v>
      </c>
      <c r="L13" s="3">
        <f>(B16-$B$6)*$B$2*Output!$D$101*$E$2/Output!$D$95/1000000</f>
        <v>670.96895832571499</v>
      </c>
      <c r="M13" s="3">
        <f>(C16-$B$6)*$B$2*Output!$D$101*$E$2/Output!$D$95/1000000</f>
        <v>1675.1627906615363</v>
      </c>
      <c r="N13" s="3">
        <f>(D16-$B$6)*$B$2*Output!$D$101*$E$2/Output!$D$95/1000000</f>
        <v>2679.3566229973567</v>
      </c>
      <c r="P13" s="3">
        <v>2031</v>
      </c>
      <c r="Q13" s="3">
        <f t="shared" si="3"/>
        <v>96.898273382349814</v>
      </c>
      <c r="R13" s="3">
        <f t="shared" si="0"/>
        <v>92.256129061979991</v>
      </c>
      <c r="S13" s="3">
        <f t="shared" si="0"/>
        <v>87.613984741610182</v>
      </c>
      <c r="U13" s="3">
        <v>2031</v>
      </c>
      <c r="V13" s="3">
        <f t="shared" si="4"/>
        <v>3.1017266176501863</v>
      </c>
      <c r="W13" s="3">
        <f t="shared" si="1"/>
        <v>7.7438709380200095</v>
      </c>
      <c r="X13" s="3">
        <f t="shared" si="1"/>
        <v>12.386015258389818</v>
      </c>
      <c r="Z13" s="3">
        <v>2031</v>
      </c>
      <c r="AA13" s="3">
        <f t="shared" si="5"/>
        <v>5231.6066658956315</v>
      </c>
      <c r="AB13" s="3">
        <f t="shared" si="2"/>
        <v>13061.39831558488</v>
      </c>
      <c r="AC13" s="3">
        <f t="shared" si="2"/>
        <v>20891.189965274109</v>
      </c>
    </row>
    <row r="14" spans="1:29" x14ac:dyDescent="0.25">
      <c r="A14" s="3">
        <v>2029</v>
      </c>
      <c r="B14" s="3">
        <v>25.863920175004562</v>
      </c>
      <c r="C14" s="3">
        <v>33.96427101025386</v>
      </c>
      <c r="D14" s="3">
        <v>42.064621845503162</v>
      </c>
      <c r="F14" s="3">
        <v>2032</v>
      </c>
      <c r="G14" s="3">
        <f>(B17-$B$6)*$B$2*Output!$D$98*$D$2/Output!$D$95/1000000</f>
        <v>2488.3650225402025</v>
      </c>
      <c r="H14" s="3">
        <f>(C17-$B$6)*$B$2*Output!$D$98*$D$2/Output!$D$95/1000000</f>
        <v>5892.2017720649792</v>
      </c>
      <c r="I14" s="3">
        <f>(D17-$B$6)*$B$2*Output!$D$98*$D$2/Output!$D$95/1000000</f>
        <v>9296.0385215897495</v>
      </c>
      <c r="K14" s="3">
        <v>2032</v>
      </c>
      <c r="L14" s="3">
        <f>(B17-$B$6)*$B$2*Output!$D$101*$E$2/Output!$D$95/1000000</f>
        <v>754.84007811642914</v>
      </c>
      <c r="M14" s="3">
        <f>(C17-$B$6)*$B$2*Output!$D$101*$E$2/Output!$D$95/1000000</f>
        <v>1787.3864990124996</v>
      </c>
      <c r="N14" s="3">
        <f>(D17-$B$6)*$B$2*Output!$D$101*$E$2/Output!$D$95/1000000</f>
        <v>2819.9329199085673</v>
      </c>
      <c r="P14" s="3">
        <v>2032</v>
      </c>
      <c r="Q14" s="3">
        <f t="shared" si="3"/>
        <v>96.510557555143535</v>
      </c>
      <c r="R14" s="3">
        <f t="shared" si="0"/>
        <v>91.737346100407251</v>
      </c>
      <c r="S14" s="3">
        <f t="shared" si="0"/>
        <v>86.964134645670981</v>
      </c>
      <c r="U14" s="3">
        <v>2032</v>
      </c>
      <c r="V14" s="3">
        <f t="shared" si="4"/>
        <v>3.4894424448564649</v>
      </c>
      <c r="W14" s="3">
        <f t="shared" si="1"/>
        <v>8.262653899592749</v>
      </c>
      <c r="X14" s="3">
        <f t="shared" si="1"/>
        <v>13.035865354329019</v>
      </c>
      <c r="Z14" s="3">
        <v>2032</v>
      </c>
      <c r="AA14" s="3">
        <f t="shared" si="5"/>
        <v>5885.5574991325939</v>
      </c>
      <c r="AB14" s="3">
        <f t="shared" si="2"/>
        <v>13936.416888941019</v>
      </c>
      <c r="AC14" s="3">
        <f t="shared" si="2"/>
        <v>21987.276278749418</v>
      </c>
    </row>
    <row r="15" spans="1:29" x14ac:dyDescent="0.25">
      <c r="A15" s="3">
        <v>2030</v>
      </c>
      <c r="B15" s="3">
        <v>26.749406870838655</v>
      </c>
      <c r="C15" s="3">
        <v>37.073938666973156</v>
      </c>
      <c r="D15" s="3">
        <v>47.398470463107643</v>
      </c>
      <c r="F15" s="3">
        <v>2033</v>
      </c>
      <c r="G15" s="3">
        <f>(B18-$B$6)*$B$2*Output!$D$98*$D$2/Output!$D$95/1000000</f>
        <v>2764.8500250446696</v>
      </c>
      <c r="H15" s="3">
        <f>(C18-$B$6)*$B$2*Output!$D$98*$D$2/Output!$D$95/1000000</f>
        <v>6269.1937601877426</v>
      </c>
      <c r="I15" s="3">
        <f>(D18-$B$6)*$B$2*Output!$D$98*$D$2/Output!$D$95/1000000</f>
        <v>9773.537495330811</v>
      </c>
      <c r="K15" s="3">
        <v>2033</v>
      </c>
      <c r="L15" s="3">
        <f>(B18-$B$6)*$B$2*Output!$D$101*$E$2/Output!$D$95/1000000</f>
        <v>838.71119790714374</v>
      </c>
      <c r="M15" s="3">
        <f>(C18-$B$6)*$B$2*Output!$D$101*$E$2/Output!$D$95/1000000</f>
        <v>1901.7461927013928</v>
      </c>
      <c r="N15" s="3">
        <f>(D18-$B$6)*$B$2*Output!$D$101*$E$2/Output!$D$95/1000000</f>
        <v>2964.7811874956406</v>
      </c>
      <c r="P15" s="3">
        <v>2033</v>
      </c>
      <c r="Q15" s="3">
        <f t="shared" si="3"/>
        <v>96.122841727937271</v>
      </c>
      <c r="R15" s="3">
        <f t="shared" si="0"/>
        <v>91.20868899712444</v>
      </c>
      <c r="S15" s="3">
        <f t="shared" si="0"/>
        <v>86.29453626631161</v>
      </c>
      <c r="U15" s="3">
        <v>2033</v>
      </c>
      <c r="V15" s="3">
        <f t="shared" si="4"/>
        <v>3.8771582720627293</v>
      </c>
      <c r="W15" s="3">
        <f t="shared" si="1"/>
        <v>8.7913110028755597</v>
      </c>
      <c r="X15" s="3">
        <f t="shared" si="1"/>
        <v>13.70546373368839</v>
      </c>
      <c r="Z15" s="3">
        <v>2033</v>
      </c>
      <c r="AA15" s="3">
        <f t="shared" si="5"/>
        <v>6539.5083323695326</v>
      </c>
      <c r="AB15" s="3">
        <f t="shared" si="2"/>
        <v>14828.089936387956</v>
      </c>
      <c r="AC15" s="3">
        <f t="shared" si="2"/>
        <v>23116.67154040638</v>
      </c>
    </row>
    <row r="16" spans="1:29" x14ac:dyDescent="0.25">
      <c r="A16" s="3">
        <v>2031</v>
      </c>
      <c r="B16" s="3">
        <v>27.634893566672748</v>
      </c>
      <c r="C16" s="3">
        <v>38.236877667885004</v>
      </c>
      <c r="D16" s="3">
        <v>48.838861769097257</v>
      </c>
      <c r="F16" s="3">
        <v>2034</v>
      </c>
      <c r="G16" s="3">
        <f>(B19-$B$6)*$B$2*Output!$D$98*$D$2/Output!$D$95/1000000</f>
        <v>3041.3350275491371</v>
      </c>
      <c r="H16" s="3">
        <f>(C19-$B$6)*$B$2*Output!$D$98*$D$2/Output!$D$95/1000000</f>
        <v>6653.4411023723105</v>
      </c>
      <c r="I16" s="3">
        <f>(D19-$B$6)*$B$2*Output!$D$98*$D$2/Output!$D$95/1000000</f>
        <v>10265.547177195478</v>
      </c>
      <c r="K16" s="3">
        <v>2034</v>
      </c>
      <c r="L16" s="3">
        <f>(B19-$B$6)*$B$2*Output!$D$101*$E$2/Output!$D$95/1000000</f>
        <v>922.58231769785812</v>
      </c>
      <c r="M16" s="3">
        <f>(C19-$B$6)*$B$2*Output!$D$101*$E$2/Output!$D$95/1000000</f>
        <v>2018.306782150019</v>
      </c>
      <c r="N16" s="3">
        <f>(D19-$B$6)*$B$2*Output!$D$101*$E$2/Output!$D$95/1000000</f>
        <v>3114.0312466021778</v>
      </c>
      <c r="P16" s="3">
        <v>2034</v>
      </c>
      <c r="Q16" s="3">
        <f t="shared" si="3"/>
        <v>95.735125900730992</v>
      </c>
      <c r="R16" s="3">
        <f t="shared" si="0"/>
        <v>90.669857687008459</v>
      </c>
      <c r="S16" s="3">
        <f t="shared" si="0"/>
        <v>85.604589473285913</v>
      </c>
      <c r="U16" s="3">
        <v>2034</v>
      </c>
      <c r="V16" s="3">
        <f t="shared" si="4"/>
        <v>4.264874099269008</v>
      </c>
      <c r="W16" s="3">
        <f t="shared" si="1"/>
        <v>9.3301423129915406</v>
      </c>
      <c r="X16" s="3">
        <f t="shared" si="1"/>
        <v>14.395410526714087</v>
      </c>
      <c r="Z16" s="3">
        <v>2034</v>
      </c>
      <c r="AA16" s="3">
        <f t="shared" si="5"/>
        <v>7193.4591656064958</v>
      </c>
      <c r="AB16" s="3">
        <f t="shared" si="2"/>
        <v>15736.923570453242</v>
      </c>
      <c r="AC16" s="3">
        <f t="shared" si="2"/>
        <v>24280.387975300007</v>
      </c>
    </row>
    <row r="17" spans="1:29" x14ac:dyDescent="0.25">
      <c r="A17" s="3">
        <v>2032</v>
      </c>
      <c r="B17" s="3">
        <v>28.520380262506841</v>
      </c>
      <c r="C17" s="3">
        <v>39.421702682143909</v>
      </c>
      <c r="D17" s="3">
        <v>50.323025101780956</v>
      </c>
      <c r="F17" s="3">
        <v>2035</v>
      </c>
      <c r="G17" s="3">
        <f>(B20-$B$6)*$B$2*Output!$D$98*$D$2/Output!$D$95/1000000</f>
        <v>3317.8200300536037</v>
      </c>
      <c r="H17" s="3">
        <f>(C20-$B$6)*$B$2*Output!$D$98*$D$2/Output!$D$95/1000000</f>
        <v>7045.1642814488323</v>
      </c>
      <c r="I17" s="3">
        <f>(D20-$B$6)*$B$2*Output!$D$98*$D$2/Output!$D$95/1000000</f>
        <v>10772.508532844058</v>
      </c>
      <c r="K17" s="3">
        <v>2035</v>
      </c>
      <c r="L17" s="3">
        <f>(B20-$B$6)*$B$2*Output!$D$101*$E$2/Output!$D$95/1000000</f>
        <v>1006.4534374885723</v>
      </c>
      <c r="M17" s="3">
        <f>(C20-$B$6)*$B$2*Output!$D$101*$E$2/Output!$D$95/1000000</f>
        <v>2137.1351503418728</v>
      </c>
      <c r="N17" s="3">
        <f>(D20-$B$6)*$B$2*Output!$D$101*$E$2/Output!$D$95/1000000</f>
        <v>3267.8168631951726</v>
      </c>
      <c r="P17" s="3">
        <v>2035</v>
      </c>
      <c r="Q17" s="3">
        <f t="shared" si="3"/>
        <v>95.347410073524713</v>
      </c>
      <c r="R17" s="3">
        <f t="shared" si="0"/>
        <v>90.120542986262365</v>
      </c>
      <c r="S17" s="3">
        <f t="shared" si="0"/>
        <v>84.893675899000016</v>
      </c>
      <c r="U17" s="3">
        <v>2035</v>
      </c>
      <c r="V17" s="3">
        <f t="shared" si="4"/>
        <v>4.6525899264752866</v>
      </c>
      <c r="W17" s="3">
        <f t="shared" si="1"/>
        <v>9.8794570137376354</v>
      </c>
      <c r="X17" s="3">
        <f t="shared" si="1"/>
        <v>15.106324100999984</v>
      </c>
      <c r="Z17" s="3">
        <v>2035</v>
      </c>
      <c r="AA17" s="3">
        <f t="shared" si="5"/>
        <v>7847.4099988434591</v>
      </c>
      <c r="AB17" s="3">
        <f t="shared" si="2"/>
        <v>16663.439283909276</v>
      </c>
      <c r="AC17" s="3">
        <f t="shared" si="2"/>
        <v>25479.468568975091</v>
      </c>
    </row>
    <row r="18" spans="1:29" x14ac:dyDescent="0.25">
      <c r="A18" s="3">
        <v>2033</v>
      </c>
      <c r="B18" s="3">
        <v>29.405866958340937</v>
      </c>
      <c r="C18" s="3">
        <v>40.629078803434098</v>
      </c>
      <c r="D18" s="3">
        <v>51.852290648527244</v>
      </c>
      <c r="F18" s="3">
        <v>2036</v>
      </c>
      <c r="G18" s="3">
        <f>(B21-$B$6)*$B$2*Output!$D$98*$D$2/Output!$D$95/1000000</f>
        <v>3594.3050325580712</v>
      </c>
      <c r="H18" s="3">
        <f>(C21-$B$6)*$B$2*Output!$D$98*$D$2/Output!$D$95/1000000</f>
        <v>7444.5904804964011</v>
      </c>
      <c r="I18" s="3">
        <f>(D21-$B$6)*$B$2*Output!$D$98*$D$2/Output!$D$95/1000000</f>
        <v>11294.875928434731</v>
      </c>
      <c r="K18" s="3">
        <v>2036</v>
      </c>
      <c r="L18" s="3">
        <f>(B21-$B$6)*$B$2*Output!$D$101*$E$2/Output!$D$95/1000000</f>
        <v>1090.3245572792869</v>
      </c>
      <c r="M18" s="3">
        <f>(C21-$B$6)*$B$2*Output!$D$101*$E$2/Output!$D$95/1000000</f>
        <v>2258.3002127662876</v>
      </c>
      <c r="N18" s="3">
        <f>(D21-$B$6)*$B$2*Output!$D$101*$E$2/Output!$D$95/1000000</f>
        <v>3426.2758682532885</v>
      </c>
      <c r="P18" s="3">
        <v>2036</v>
      </c>
      <c r="Q18" s="3">
        <f t="shared" si="3"/>
        <v>94.959694246318449</v>
      </c>
      <c r="R18" s="3">
        <f t="shared" si="0"/>
        <v>89.560426315308078</v>
      </c>
      <c r="S18" s="3">
        <f t="shared" si="0"/>
        <v>84.161158384297735</v>
      </c>
      <c r="U18" s="3">
        <v>2036</v>
      </c>
      <c r="V18" s="3">
        <f t="shared" si="4"/>
        <v>5.040305753681551</v>
      </c>
      <c r="W18" s="3">
        <f t="shared" si="1"/>
        <v>10.439573684691922</v>
      </c>
      <c r="X18" s="3">
        <f t="shared" si="1"/>
        <v>15.838841615702265</v>
      </c>
      <c r="Z18" s="3">
        <v>2036</v>
      </c>
      <c r="AA18" s="3">
        <f t="shared" si="5"/>
        <v>8501.3608320803978</v>
      </c>
      <c r="AB18" s="3">
        <f t="shared" si="2"/>
        <v>17608.174417163431</v>
      </c>
      <c r="AC18" s="3">
        <f t="shared" si="2"/>
        <v>26714.98800224642</v>
      </c>
    </row>
    <row r="19" spans="1:29" x14ac:dyDescent="0.25">
      <c r="A19" s="3">
        <v>2034</v>
      </c>
      <c r="B19" s="3">
        <v>30.29135365417503</v>
      </c>
      <c r="C19" s="3">
        <v>41.859691336960388</v>
      </c>
      <c r="D19" s="3">
        <v>53.428029019745736</v>
      </c>
      <c r="F19" s="3">
        <v>2037</v>
      </c>
      <c r="G19" s="3">
        <f>(B22-$B$6)*$B$2*Output!$D$98*$D$2/Output!$D$95/1000000</f>
        <v>3870.7900350625373</v>
      </c>
      <c r="H19" s="3">
        <f>(C22-$B$6)*$B$2*Output!$D$98*$D$2/Output!$D$95/1000000</f>
        <v>7851.9537864568074</v>
      </c>
      <c r="I19" s="3">
        <f>(D22-$B$6)*$B$2*Output!$D$98*$D$2/Output!$D$95/1000000</f>
        <v>11833.117537851082</v>
      </c>
      <c r="K19" s="3">
        <v>2037</v>
      </c>
      <c r="L19" s="3">
        <f>(B22-$B$6)*$B$2*Output!$D$101*$E$2/Output!$D$95/1000000</f>
        <v>1174.1956770700006</v>
      </c>
      <c r="M19" s="3">
        <f>(C22-$B$6)*$B$2*Output!$D$101*$E$2/Output!$D$95/1000000</f>
        <v>2381.8729791842234</v>
      </c>
      <c r="N19" s="3">
        <f>(D22-$B$6)*$B$2*Output!$D$101*$E$2/Output!$D$95/1000000</f>
        <v>3589.5502812984469</v>
      </c>
      <c r="P19" s="3">
        <v>2037</v>
      </c>
      <c r="Q19" s="3">
        <f t="shared" si="3"/>
        <v>94.57197841911217</v>
      </c>
      <c r="R19" s="3">
        <f t="shared" si="0"/>
        <v>88.989179413258242</v>
      </c>
      <c r="S19" s="3">
        <f t="shared" si="0"/>
        <v>83.406380407404313</v>
      </c>
      <c r="U19" s="3">
        <v>2037</v>
      </c>
      <c r="V19" s="3">
        <f t="shared" si="4"/>
        <v>5.4280215808878296</v>
      </c>
      <c r="W19" s="3">
        <f t="shared" si="1"/>
        <v>11.010820586741758</v>
      </c>
      <c r="X19" s="3">
        <f t="shared" si="1"/>
        <v>16.593619592595687</v>
      </c>
      <c r="Z19" s="3">
        <v>2037</v>
      </c>
      <c r="AA19" s="3">
        <f t="shared" si="5"/>
        <v>9155.3116653173602</v>
      </c>
      <c r="AB19" s="3">
        <f t="shared" si="2"/>
        <v>18571.68263985142</v>
      </c>
      <c r="AC19" s="3">
        <f t="shared" si="2"/>
        <v>27988.053614385481</v>
      </c>
    </row>
    <row r="20" spans="1:29" x14ac:dyDescent="0.25">
      <c r="A20" s="3">
        <v>2035</v>
      </c>
      <c r="B20" s="3">
        <v>31.176840350009122</v>
      </c>
      <c r="C20" s="3">
        <v>43.114246413655707</v>
      </c>
      <c r="D20" s="3">
        <v>55.051652477302277</v>
      </c>
      <c r="F20" s="3">
        <v>2038</v>
      </c>
      <c r="G20" s="3">
        <f>(B23-$B$6)*$B$2*Output!$D$98*$D$2/Output!$D$95/1000000</f>
        <v>4147.2750375670048</v>
      </c>
      <c r="H20" s="3">
        <f>(C23-$B$6)*$B$2*Output!$D$98*$D$2/Output!$D$95/1000000</f>
        <v>8267.4953999359059</v>
      </c>
      <c r="I20" s="3">
        <f>(D23-$B$6)*$B$2*Output!$D$98*$D$2/Output!$D$95/1000000</f>
        <v>12387.715762304799</v>
      </c>
      <c r="K20" s="3">
        <v>2038</v>
      </c>
      <c r="L20" s="3">
        <f>(B23-$B$6)*$B$2*Output!$D$101*$E$2/Output!$D$95/1000000</f>
        <v>1258.0667968607154</v>
      </c>
      <c r="M20" s="3">
        <f>(C23-$B$6)*$B$2*Output!$D$101*$E$2/Output!$D$95/1000000</f>
        <v>2507.9266172710445</v>
      </c>
      <c r="N20" s="3">
        <f>(D23-$B$6)*$B$2*Output!$D$101*$E$2/Output!$D$95/1000000</f>
        <v>3757.7864376813723</v>
      </c>
      <c r="P20" s="3">
        <v>2038</v>
      </c>
      <c r="Q20" s="3">
        <f t="shared" si="3"/>
        <v>94.184262591905892</v>
      </c>
      <c r="R20" s="3">
        <f t="shared" si="0"/>
        <v>88.406464043710926</v>
      </c>
      <c r="S20" s="3">
        <f t="shared" si="0"/>
        <v>82.628665495515989</v>
      </c>
      <c r="U20" s="3">
        <v>2038</v>
      </c>
      <c r="V20" s="3">
        <f t="shared" si="4"/>
        <v>5.8157374080941082</v>
      </c>
      <c r="W20" s="3">
        <f t="shared" si="1"/>
        <v>11.593535956289074</v>
      </c>
      <c r="X20" s="3">
        <f t="shared" si="1"/>
        <v>17.371334504484011</v>
      </c>
      <c r="Z20" s="3">
        <v>2038</v>
      </c>
      <c r="AA20" s="3">
        <f t="shared" si="5"/>
        <v>9809.2624985543243</v>
      </c>
      <c r="AB20" s="3">
        <f t="shared" si="2"/>
        <v>19554.534447066166</v>
      </c>
      <c r="AC20" s="3">
        <f t="shared" si="2"/>
        <v>29299.806395577965</v>
      </c>
    </row>
    <row r="21" spans="1:29" x14ac:dyDescent="0.25">
      <c r="A21" s="3">
        <v>2036</v>
      </c>
      <c r="B21" s="3">
        <v>32.062327045843219</v>
      </c>
      <c r="C21" s="3">
        <v>44.393471623053777</v>
      </c>
      <c r="D21" s="3">
        <v>56.724616200264329</v>
      </c>
      <c r="F21" s="3">
        <v>2039</v>
      </c>
      <c r="G21" s="3">
        <f>(B24-$B$6)*$B$2*Output!$D$98*$D$2/Output!$D$95/1000000</f>
        <v>4423.7600400714709</v>
      </c>
      <c r="H21" s="3">
        <f>(C24-$B$6)*$B$2*Output!$D$98*$D$2/Output!$D$95/1000000</f>
        <v>8691.463851380604</v>
      </c>
      <c r="I21" s="3">
        <f>(D24-$B$6)*$B$2*Output!$D$98*$D$2/Output!$D$95/1000000</f>
        <v>12959.16766268973</v>
      </c>
      <c r="K21" s="3">
        <v>2039</v>
      </c>
      <c r="L21" s="3">
        <f>(B24-$B$6)*$B$2*Output!$D$101*$E$2/Output!$D$95/1000000</f>
        <v>1341.9379166514293</v>
      </c>
      <c r="M21" s="3">
        <f>(C24-$B$6)*$B$2*Output!$D$101*$E$2/Output!$D$95/1000000</f>
        <v>2636.5365181933475</v>
      </c>
      <c r="N21" s="3">
        <f>(D24-$B$6)*$B$2*Output!$D$101*$E$2/Output!$D$95/1000000</f>
        <v>3931.1351197352624</v>
      </c>
      <c r="P21" s="3">
        <v>2039</v>
      </c>
      <c r="Q21" s="3">
        <f t="shared" si="3"/>
        <v>93.796546764699627</v>
      </c>
      <c r="R21" s="3">
        <f t="shared" si="0"/>
        <v>87.811931691604102</v>
      </c>
      <c r="S21" s="3">
        <f t="shared" si="0"/>
        <v>81.82731661850859</v>
      </c>
      <c r="U21" s="3">
        <v>2039</v>
      </c>
      <c r="V21" s="3">
        <f t="shared" si="4"/>
        <v>6.2034532353003726</v>
      </c>
      <c r="W21" s="3">
        <f t="shared" si="1"/>
        <v>12.188068308395898</v>
      </c>
      <c r="X21" s="3">
        <f t="shared" si="1"/>
        <v>18.17268338149141</v>
      </c>
      <c r="Z21" s="3">
        <v>2039</v>
      </c>
      <c r="AA21" s="3">
        <f t="shared" si="5"/>
        <v>10463.213331791263</v>
      </c>
      <c r="AB21" s="3">
        <f t="shared" si="2"/>
        <v>20557.317670666005</v>
      </c>
      <c r="AC21" s="3">
        <f t="shared" si="2"/>
        <v>30651.422009540725</v>
      </c>
    </row>
    <row r="22" spans="1:29" x14ac:dyDescent="0.25">
      <c r="A22" s="3">
        <v>2037</v>
      </c>
      <c r="B22" s="3">
        <v>32.947813741677308</v>
      </c>
      <c r="C22" s="3">
        <v>45.698116665394203</v>
      </c>
      <c r="D22" s="3">
        <v>58.448419589111104</v>
      </c>
      <c r="F22" s="3">
        <v>2040</v>
      </c>
      <c r="G22" s="3">
        <f>(B25-$B$6)*$B$2*Output!$D$98*$D$2/Output!$D$95/1000000</f>
        <v>4700.245042575938</v>
      </c>
      <c r="H22" s="3">
        <f>(C25-$B$6)*$B$2*Output!$D$98*$D$2/Output!$D$95/1000000</f>
        <v>9124.115223825318</v>
      </c>
      <c r="I22" s="3">
        <f>(D25-$B$6)*$B$2*Output!$D$98*$D$2/Output!$D$95/1000000</f>
        <v>13547.985405074693</v>
      </c>
      <c r="K22" s="3">
        <v>2040</v>
      </c>
      <c r="L22" s="3">
        <f>(B25-$B$6)*$B$2*Output!$D$101*$E$2/Output!$D$95/1000000</f>
        <v>1425.8090364421439</v>
      </c>
      <c r="M22" s="3">
        <f>(C25-$B$6)*$B$2*Output!$D$101*$E$2/Output!$D$95/1000000</f>
        <v>2767.7803641785958</v>
      </c>
      <c r="N22" s="3">
        <f>(D25-$B$6)*$B$2*Output!$D$101*$E$2/Output!$D$95/1000000</f>
        <v>4109.7516919150476</v>
      </c>
      <c r="P22" s="3">
        <v>2040</v>
      </c>
      <c r="Q22" s="3">
        <f t="shared" si="3"/>
        <v>93.408830937493349</v>
      </c>
      <c r="R22" s="3">
        <f t="shared" si="3"/>
        <v>87.205223250857401</v>
      </c>
      <c r="S22" s="3">
        <f t="shared" si="3"/>
        <v>81.001615564221481</v>
      </c>
      <c r="U22" s="3">
        <v>2040</v>
      </c>
      <c r="V22" s="3">
        <f t="shared" si="4"/>
        <v>6.5911690625066512</v>
      </c>
      <c r="W22" s="3">
        <f t="shared" si="4"/>
        <v>12.794776749142599</v>
      </c>
      <c r="X22" s="3">
        <f t="shared" si="4"/>
        <v>18.998384435778519</v>
      </c>
      <c r="Z22" s="3">
        <v>2040</v>
      </c>
      <c r="AA22" s="3">
        <f t="shared" si="5"/>
        <v>11117.164165028224</v>
      </c>
      <c r="AB22" s="3">
        <f t="shared" si="5"/>
        <v>21580.638006121681</v>
      </c>
      <c r="AC22" s="3">
        <f t="shared" si="5"/>
        <v>32044.111847215081</v>
      </c>
    </row>
    <row r="23" spans="1:29" x14ac:dyDescent="0.25">
      <c r="A23" s="3">
        <v>2038</v>
      </c>
      <c r="B23" s="3">
        <v>33.833300437511404</v>
      </c>
      <c r="C23" s="3">
        <v>47.028954023544323</v>
      </c>
      <c r="D23" s="3">
        <v>60.224607609577212</v>
      </c>
      <c r="F23" s="3">
        <v>2041</v>
      </c>
      <c r="G23" s="3">
        <f>(B26-$B$6)*$B$2*Output!$D$98*$D$2/Output!$D$95/1000000</f>
        <v>4976.7300450804059</v>
      </c>
      <c r="H23" s="3">
        <f>(C26-$B$6)*$B$2*Output!$D$98*$D$2/Output!$D$95/1000000</f>
        <v>9541.2305381374499</v>
      </c>
      <c r="I23" s="3">
        <f>(D26-$B$6)*$B$2*Output!$D$98*$D$2/Output!$D$95/1000000</f>
        <v>14105.731031194489</v>
      </c>
      <c r="K23" s="3">
        <v>2041</v>
      </c>
      <c r="L23" s="3">
        <f>(B26-$B$6)*$B$2*Output!$D$101*$E$2/Output!$D$95/1000000</f>
        <v>1509.6801562328587</v>
      </c>
      <c r="M23" s="3">
        <f>(C26-$B$6)*$B$2*Output!$D$101*$E$2/Output!$D$95/1000000</f>
        <v>2894.3113809654792</v>
      </c>
      <c r="N23" s="3">
        <f>(D26-$B$6)*$B$2*Output!$D$101*$E$2/Output!$D$95/1000000</f>
        <v>4278.9426056981001</v>
      </c>
      <c r="P23" s="3">
        <v>2041</v>
      </c>
      <c r="Q23" s="3">
        <f t="shared" si="3"/>
        <v>93.021115110287084</v>
      </c>
      <c r="R23" s="3">
        <f t="shared" si="3"/>
        <v>86.620301075462663</v>
      </c>
      <c r="S23" s="3">
        <f t="shared" si="3"/>
        <v>80.219487040638256</v>
      </c>
      <c r="U23" s="3">
        <v>2041</v>
      </c>
      <c r="V23" s="3">
        <f t="shared" si="4"/>
        <v>6.9788848897129157</v>
      </c>
      <c r="W23" s="3">
        <f t="shared" si="4"/>
        <v>13.379698924537337</v>
      </c>
      <c r="X23" s="3">
        <f t="shared" si="4"/>
        <v>19.780512959361744</v>
      </c>
      <c r="Z23" s="3">
        <v>2041</v>
      </c>
      <c r="AA23" s="3">
        <f t="shared" si="5"/>
        <v>11771.114998265166</v>
      </c>
      <c r="AB23" s="3">
        <f t="shared" si="5"/>
        <v>22567.211978957344</v>
      </c>
      <c r="AC23" s="3">
        <f t="shared" si="5"/>
        <v>33363.308959649505</v>
      </c>
    </row>
    <row r="24" spans="1:29" x14ac:dyDescent="0.25">
      <c r="A24" s="3">
        <v>2039</v>
      </c>
      <c r="B24" s="3">
        <v>34.718787133345494</v>
      </c>
      <c r="C24" s="3">
        <v>48.386779655340021</v>
      </c>
      <c r="D24" s="3">
        <v>62.05477217733452</v>
      </c>
      <c r="F24" s="3">
        <v>2042</v>
      </c>
      <c r="G24" s="3">
        <f>(B27-$B$6)*$B$2*Output!$D$98*$D$2/Output!$D$95/1000000</f>
        <v>5253.2150475848712</v>
      </c>
      <c r="H24" s="3">
        <f>(C27-$B$6)*$B$2*Output!$D$98*$D$2/Output!$D$95/1000000</f>
        <v>9966.1365513630444</v>
      </c>
      <c r="I24" s="3">
        <f>(D27-$B$6)*$B$2*Output!$D$98*$D$2/Output!$D$95/1000000</f>
        <v>14679.058055141217</v>
      </c>
      <c r="K24" s="3">
        <v>2042</v>
      </c>
      <c r="L24" s="3">
        <f>(B27-$B$6)*$B$2*Output!$D$101*$E$2/Output!$D$95/1000000</f>
        <v>1593.5512760235727</v>
      </c>
      <c r="M24" s="3">
        <f>(C27-$B$6)*$B$2*Output!$D$101*$E$2/Output!$D$95/1000000</f>
        <v>3023.2056892000223</v>
      </c>
      <c r="N24" s="3">
        <f>(D27-$B$6)*$B$2*Output!$D$101*$E$2/Output!$D$95/1000000</f>
        <v>4452.8601023764704</v>
      </c>
      <c r="P24" s="3">
        <v>2042</v>
      </c>
      <c r="Q24" s="3">
        <f t="shared" si="3"/>
        <v>92.633399283080806</v>
      </c>
      <c r="R24" s="3">
        <f t="shared" si="3"/>
        <v>86.024453977390792</v>
      </c>
      <c r="S24" s="3">
        <f t="shared" si="3"/>
        <v>79.415508671700792</v>
      </c>
      <c r="U24" s="3">
        <v>2042</v>
      </c>
      <c r="V24" s="3">
        <f t="shared" si="4"/>
        <v>7.3666007169191943</v>
      </c>
      <c r="W24" s="3">
        <f t="shared" si="4"/>
        <v>13.975546022609208</v>
      </c>
      <c r="X24" s="3">
        <f t="shared" si="4"/>
        <v>20.584491328299208</v>
      </c>
      <c r="Z24" s="3">
        <v>2042</v>
      </c>
      <c r="AA24" s="3">
        <f t="shared" si="5"/>
        <v>12425.065831502126</v>
      </c>
      <c r="AB24" s="3">
        <f t="shared" si="5"/>
        <v>23572.212752522923</v>
      </c>
      <c r="AC24" s="3">
        <f t="shared" si="5"/>
        <v>34719.359673543695</v>
      </c>
    </row>
    <row r="25" spans="1:29" x14ac:dyDescent="0.25">
      <c r="A25" s="3">
        <v>2040</v>
      </c>
      <c r="B25" s="3">
        <v>35.60427382917959</v>
      </c>
      <c r="C25" s="3">
        <v>49.772413706966262</v>
      </c>
      <c r="D25" s="3">
        <v>63.940553584752919</v>
      </c>
      <c r="F25" s="3">
        <v>2043</v>
      </c>
      <c r="G25" s="3">
        <f>(B28-$B$6)*$B$2*Output!$D$98*$D$2/Output!$D$95/1000000</f>
        <v>5529.7000500893382</v>
      </c>
      <c r="H25" s="3">
        <f>(C28-$B$6)*$B$2*Output!$D$98*$D$2/Output!$D$95/1000000</f>
        <v>10399.050907484303</v>
      </c>
      <c r="I25" s="3">
        <f>(D28-$B$6)*$B$2*Output!$D$98*$D$2/Output!$D$95/1000000</f>
        <v>15268.401764879272</v>
      </c>
      <c r="K25" s="3">
        <v>2043</v>
      </c>
      <c r="L25" s="3">
        <f>(B28-$B$6)*$B$2*Output!$D$101*$E$2/Output!$D$95/1000000</f>
        <v>1677.422395814287</v>
      </c>
      <c r="M25" s="3">
        <f>(C28-$B$6)*$B$2*Output!$D$101*$E$2/Output!$D$95/1000000</f>
        <v>3154.5293107074103</v>
      </c>
      <c r="N25" s="3">
        <f>(D28-$B$6)*$B$2*Output!$D$101*$E$2/Output!$D$95/1000000</f>
        <v>4631.636225600535</v>
      </c>
      <c r="P25" s="3">
        <v>2043</v>
      </c>
      <c r="Q25" s="3">
        <f t="shared" si="3"/>
        <v>92.245683455874527</v>
      </c>
      <c r="R25" s="3">
        <f t="shared" si="3"/>
        <v>85.41737675377064</v>
      </c>
      <c r="S25" s="3">
        <f t="shared" si="3"/>
        <v>78.589070051666724</v>
      </c>
      <c r="U25" s="3">
        <v>2043</v>
      </c>
      <c r="V25" s="3">
        <f t="shared" si="4"/>
        <v>7.7543165441254729</v>
      </c>
      <c r="W25" s="3">
        <f t="shared" si="4"/>
        <v>14.58262324622936</v>
      </c>
      <c r="X25" s="3">
        <f t="shared" si="4"/>
        <v>21.410929948333276</v>
      </c>
      <c r="Z25" s="3">
        <v>2043</v>
      </c>
      <c r="AA25" s="3">
        <f t="shared" si="5"/>
        <v>13079.016664739089</v>
      </c>
      <c r="AB25" s="3">
        <f t="shared" si="5"/>
        <v>24596.155105060319</v>
      </c>
      <c r="AC25" s="3">
        <f t="shared" si="5"/>
        <v>36113.293545381595</v>
      </c>
    </row>
    <row r="26" spans="1:29" x14ac:dyDescent="0.25">
      <c r="A26" s="3">
        <v>2041</v>
      </c>
      <c r="B26" s="3">
        <v>36.489760525013686</v>
      </c>
      <c r="C26" s="3">
        <v>51.108291089487508</v>
      </c>
      <c r="D26" s="3">
        <v>65.726821653961323</v>
      </c>
      <c r="F26" s="3">
        <v>2044</v>
      </c>
      <c r="G26" s="3">
        <f>(B29-$B$6)*$B$2*Output!$D$98*$D$2/Output!$D$95/1000000</f>
        <v>5806.1850525938044</v>
      </c>
      <c r="H26" s="3">
        <f>(C29-$B$6)*$B$2*Output!$D$98*$D$2/Output!$D$95/1000000</f>
        <v>10840.197330670004</v>
      </c>
      <c r="I26" s="3">
        <f>(D29-$B$6)*$B$2*Output!$D$98*$D$2/Output!$D$95/1000000</f>
        <v>15874.209608746198</v>
      </c>
      <c r="K26" s="3">
        <v>2044</v>
      </c>
      <c r="L26" s="3">
        <f>(B29-$B$6)*$B$2*Output!$D$101*$E$2/Output!$D$95/1000000</f>
        <v>1761.2935156050009</v>
      </c>
      <c r="M26" s="3">
        <f>(C29-$B$6)*$B$2*Output!$D$101*$E$2/Output!$D$95/1000000</f>
        <v>3288.3501117241135</v>
      </c>
      <c r="N26" s="3">
        <f>(D29-$B$6)*$B$2*Output!$D$101*$E$2/Output!$D$95/1000000</f>
        <v>4815.4067078432263</v>
      </c>
      <c r="P26" s="3">
        <v>2044</v>
      </c>
      <c r="Q26" s="3">
        <f t="shared" si="3"/>
        <v>91.857967628668263</v>
      </c>
      <c r="R26" s="3">
        <f t="shared" si="3"/>
        <v>84.798755675465415</v>
      </c>
      <c r="S26" s="3">
        <f t="shared" si="3"/>
        <v>77.739543722262582</v>
      </c>
      <c r="U26" s="3">
        <v>2044</v>
      </c>
      <c r="V26" s="3">
        <f t="shared" si="4"/>
        <v>8.1420323713317373</v>
      </c>
      <c r="W26" s="3">
        <f t="shared" si="4"/>
        <v>15.201244324534585</v>
      </c>
      <c r="X26" s="3">
        <f t="shared" si="4"/>
        <v>22.260456277737418</v>
      </c>
      <c r="Z26" s="3">
        <v>2044</v>
      </c>
      <c r="AA26" s="3">
        <f t="shared" si="5"/>
        <v>13732.967497976028</v>
      </c>
      <c r="AB26" s="3">
        <f t="shared" si="5"/>
        <v>25639.568195855853</v>
      </c>
      <c r="AC26" s="3">
        <f t="shared" si="5"/>
        <v>37546.168893735652</v>
      </c>
    </row>
    <row r="27" spans="1:29" x14ac:dyDescent="0.25">
      <c r="A27" s="3">
        <v>2042</v>
      </c>
      <c r="B27" s="3">
        <v>37.375247220847776</v>
      </c>
      <c r="C27" s="3">
        <v>52.469119410311507</v>
      </c>
      <c r="D27" s="3">
        <v>67.562991599775231</v>
      </c>
      <c r="F27" s="3">
        <v>2045</v>
      </c>
      <c r="G27" s="3">
        <f>(B30-$B$6)*$B$2*Output!$D$98*$D$2/Output!$D$95/1000000</f>
        <v>6082.6700550982714</v>
      </c>
      <c r="H27" s="3">
        <f>(C30-$B$6)*$B$2*Output!$D$98*$D$2/Output!$D$95/1000000</f>
        <v>11289.80579513394</v>
      </c>
      <c r="I27" s="3">
        <f>(D30-$B$6)*$B$2*Output!$D$98*$D$2/Output!$D$95/1000000</f>
        <v>16496.941535169604</v>
      </c>
      <c r="K27" s="3">
        <v>2045</v>
      </c>
      <c r="L27" s="3">
        <f>(B30-$B$6)*$B$2*Output!$D$101*$E$2/Output!$D$95/1000000</f>
        <v>1845.1646353957158</v>
      </c>
      <c r="M27" s="3">
        <f>(C30-$B$6)*$B$2*Output!$D$101*$E$2/Output!$D$95/1000000</f>
        <v>3424.7378544240623</v>
      </c>
      <c r="N27" s="3">
        <f>(D30-$B$6)*$B$2*Output!$D$101*$E$2/Output!$D$95/1000000</f>
        <v>5004.3110734524089</v>
      </c>
      <c r="P27" s="3">
        <v>2045</v>
      </c>
      <c r="Q27" s="3">
        <f t="shared" si="3"/>
        <v>91.470251801461998</v>
      </c>
      <c r="R27" s="3">
        <f t="shared" si="3"/>
        <v>84.168268248879727</v>
      </c>
      <c r="S27" s="3">
        <f t="shared" si="3"/>
        <v>76.866284696297498</v>
      </c>
      <c r="U27" s="3">
        <v>2045</v>
      </c>
      <c r="V27" s="3">
        <f t="shared" si="4"/>
        <v>8.5297481985380017</v>
      </c>
      <c r="W27" s="3">
        <f t="shared" si="4"/>
        <v>15.831731751120273</v>
      </c>
      <c r="X27" s="3">
        <f t="shared" si="4"/>
        <v>23.133715303702502</v>
      </c>
      <c r="Z27" s="3">
        <v>2045</v>
      </c>
      <c r="AA27" s="3">
        <f t="shared" si="5"/>
        <v>14386.918331212968</v>
      </c>
      <c r="AB27" s="3">
        <f t="shared" si="5"/>
        <v>26702.995966994473</v>
      </c>
      <c r="AC27" s="3">
        <f t="shared" si="5"/>
        <v>39019.073602775905</v>
      </c>
    </row>
    <row r="28" spans="1:29" x14ac:dyDescent="0.25">
      <c r="A28" s="3">
        <v>2043</v>
      </c>
      <c r="B28" s="3">
        <v>38.260733916681872</v>
      </c>
      <c r="C28" s="3">
        <v>53.855595708514201</v>
      </c>
      <c r="D28" s="3">
        <v>69.450457500346545</v>
      </c>
      <c r="F28" s="3">
        <v>2046</v>
      </c>
      <c r="G28" s="3">
        <f>(B31-$B$6)*$B$2*Output!$D$98*$D$2/Output!$D$95/1000000</f>
        <v>6359.1550576027403</v>
      </c>
      <c r="H28" s="3">
        <f>(C31-$B$6)*$B$2*Output!$D$98*$D$2/Output!$D$95/1000000</f>
        <v>11748.112699738633</v>
      </c>
      <c r="I28" s="3">
        <f>(D31-$B$6)*$B$2*Output!$D$98*$D$2/Output!$D$95/1000000</f>
        <v>17137.070341874511</v>
      </c>
      <c r="K28" s="3">
        <v>2046</v>
      </c>
      <c r="L28" s="3">
        <f>(B31-$B$6)*$B$2*Output!$D$101*$E$2/Output!$D$95/1000000</f>
        <v>1929.0357551864302</v>
      </c>
      <c r="M28" s="3">
        <f>(C31-$B$6)*$B$2*Output!$D$101*$E$2/Output!$D$95/1000000</f>
        <v>3563.7642498843024</v>
      </c>
      <c r="N28" s="3">
        <f>(D31-$B$6)*$B$2*Output!$D$101*$E$2/Output!$D$95/1000000</f>
        <v>5198.4927445821722</v>
      </c>
      <c r="P28" s="3">
        <v>2046</v>
      </c>
      <c r="Q28" s="3">
        <f t="shared" si="3"/>
        <v>91.082535974255705</v>
      </c>
      <c r="R28" s="3">
        <f t="shared" si="3"/>
        <v>83.525582971112158</v>
      </c>
      <c r="S28" s="3">
        <f t="shared" si="3"/>
        <v>75.96862996796861</v>
      </c>
      <c r="U28" s="3">
        <v>2046</v>
      </c>
      <c r="V28" s="3">
        <f t="shared" si="4"/>
        <v>8.9174640257442945</v>
      </c>
      <c r="W28" s="3">
        <f t="shared" si="4"/>
        <v>16.474417028887842</v>
      </c>
      <c r="X28" s="3">
        <f t="shared" si="4"/>
        <v>24.03137003203139</v>
      </c>
      <c r="Z28" s="3">
        <v>2046</v>
      </c>
      <c r="AA28" s="3">
        <f t="shared" si="5"/>
        <v>15040.869164449954</v>
      </c>
      <c r="AB28" s="3">
        <f t="shared" si="5"/>
        <v>27786.997556337959</v>
      </c>
      <c r="AC28" s="3">
        <f t="shared" si="5"/>
        <v>40533.12594822597</v>
      </c>
    </row>
    <row r="29" spans="1:29" x14ac:dyDescent="0.25">
      <c r="A29" s="3">
        <v>2044</v>
      </c>
      <c r="B29" s="3">
        <v>39.146220612515961</v>
      </c>
      <c r="C29" s="3">
        <v>55.268436495925172</v>
      </c>
      <c r="D29" s="3">
        <v>71.390652379334369</v>
      </c>
      <c r="F29" s="3">
        <v>2047</v>
      </c>
      <c r="G29" s="3">
        <f>(B32-$B$6)*$B$2*Output!$D$98*$D$2/Output!$D$95/1000000</f>
        <v>6635.6400601072073</v>
      </c>
      <c r="H29" s="3">
        <f>(C32-$B$6)*$B$2*Output!$D$98*$D$2/Output!$D$95/1000000</f>
        <v>12215.361047476759</v>
      </c>
      <c r="I29" s="3">
        <f>(D32-$B$6)*$B$2*Output!$D$98*$D$2/Output!$D$95/1000000</f>
        <v>17795.082034846298</v>
      </c>
      <c r="K29" s="3">
        <v>2047</v>
      </c>
      <c r="L29" s="3">
        <f>(B32-$B$6)*$B$2*Output!$D$101*$E$2/Output!$D$95/1000000</f>
        <v>2012.9068749771445</v>
      </c>
      <c r="M29" s="3">
        <f>(C32-$B$6)*$B$2*Output!$D$101*$E$2/Output!$D$95/1000000</f>
        <v>3705.5030125302983</v>
      </c>
      <c r="N29" s="3">
        <f>(D32-$B$6)*$B$2*Output!$D$101*$E$2/Output!$D$95/1000000</f>
        <v>5398.0991500834471</v>
      </c>
      <c r="P29" s="3">
        <v>2047</v>
      </c>
      <c r="Q29" s="3">
        <f t="shared" si="3"/>
        <v>90.694820147049441</v>
      </c>
      <c r="R29" s="3">
        <f t="shared" si="3"/>
        <v>82.870359078267825</v>
      </c>
      <c r="S29" s="3">
        <f t="shared" si="3"/>
        <v>75.045898009486208</v>
      </c>
      <c r="U29" s="3">
        <v>2047</v>
      </c>
      <c r="V29" s="3">
        <f t="shared" si="4"/>
        <v>9.3051798529505589</v>
      </c>
      <c r="W29" s="3">
        <f t="shared" si="4"/>
        <v>17.129640921732175</v>
      </c>
      <c r="X29" s="3">
        <f t="shared" si="4"/>
        <v>24.954101990513792</v>
      </c>
      <c r="Z29" s="3">
        <v>2047</v>
      </c>
      <c r="AA29" s="3">
        <f t="shared" si="5"/>
        <v>15694.819997686893</v>
      </c>
      <c r="AB29" s="3">
        <f t="shared" si="5"/>
        <v>28892.14772203999</v>
      </c>
      <c r="AC29" s="3">
        <f t="shared" si="5"/>
        <v>42089.475446393088</v>
      </c>
    </row>
    <row r="30" spans="1:29" x14ac:dyDescent="0.25">
      <c r="A30" s="3">
        <v>2045</v>
      </c>
      <c r="B30" s="3">
        <v>40.031707308350057</v>
      </c>
      <c r="C30" s="3">
        <v>56.708378301125897</v>
      </c>
      <c r="D30" s="3">
        <v>73.385049293901744</v>
      </c>
      <c r="F30" s="3">
        <v>2048</v>
      </c>
      <c r="G30" s="3">
        <f>(B33-$B$6)*$B$2*Output!$D$98*$D$2/Output!$D$95/1000000</f>
        <v>6912.1250626116735</v>
      </c>
      <c r="H30" s="3">
        <f>(C33-$B$6)*$B$2*Output!$D$98*$D$2/Output!$D$95/1000000</f>
        <v>12691.80062996673</v>
      </c>
      <c r="I30" s="3">
        <f>(D33-$B$6)*$B$2*Output!$D$98*$D$2/Output!$D$95/1000000</f>
        <v>18471.476197321794</v>
      </c>
      <c r="K30" s="3">
        <v>2048</v>
      </c>
      <c r="L30" s="3">
        <f>(B33-$B$6)*$B$2*Output!$D$101*$E$2/Output!$D$95/1000000</f>
        <v>2096.7779947678587</v>
      </c>
      <c r="M30" s="3">
        <f>(C33-$B$6)*$B$2*Output!$D$101*$E$2/Output!$D$95/1000000</f>
        <v>3850.0299161022522</v>
      </c>
      <c r="N30" s="3">
        <f>(D33-$B$6)*$B$2*Output!$D$101*$E$2/Output!$D$95/1000000</f>
        <v>5603.2818374366434</v>
      </c>
      <c r="P30" s="3">
        <v>2048</v>
      </c>
      <c r="Q30" s="3">
        <f t="shared" si="3"/>
        <v>90.307104319843177</v>
      </c>
      <c r="R30" s="3">
        <f t="shared" si="3"/>
        <v>82.202246286739737</v>
      </c>
      <c r="S30" s="3">
        <f t="shared" si="3"/>
        <v>74.097388253636282</v>
      </c>
      <c r="U30" s="3">
        <v>2048</v>
      </c>
      <c r="V30" s="3">
        <f t="shared" si="4"/>
        <v>9.6928956801568233</v>
      </c>
      <c r="W30" s="3">
        <f t="shared" si="4"/>
        <v>17.797753713260263</v>
      </c>
      <c r="X30" s="3">
        <f t="shared" si="4"/>
        <v>25.902611746363718</v>
      </c>
      <c r="Z30" s="3">
        <v>2048</v>
      </c>
      <c r="AA30" s="3">
        <f t="shared" si="5"/>
        <v>16348.770830923833</v>
      </c>
      <c r="AB30" s="3">
        <f t="shared" si="5"/>
        <v>30019.037278920558</v>
      </c>
      <c r="AC30" s="3">
        <f t="shared" si="5"/>
        <v>43689.303726917307</v>
      </c>
    </row>
    <row r="31" spans="1:29" x14ac:dyDescent="0.25">
      <c r="A31" s="3">
        <v>2046</v>
      </c>
      <c r="B31" s="3">
        <v>40.917194004184154</v>
      </c>
      <c r="C31" s="3">
        <v>58.176178228645661</v>
      </c>
      <c r="D31" s="3">
        <v>75.435162453107154</v>
      </c>
      <c r="F31" s="3">
        <v>2049</v>
      </c>
      <c r="G31" s="3">
        <f>(B34-$B$6)*$B$2*Output!$D$98*$D$2/Output!$D$95/1000000</f>
        <v>7188.6100651161414</v>
      </c>
      <c r="H31" s="3">
        <f>(C34-$B$6)*$B$2*Output!$D$98*$D$2/Output!$D$95/1000000</f>
        <v>13177.688217102364</v>
      </c>
      <c r="I31" s="3">
        <f>(D34-$B$6)*$B$2*Output!$D$98*$D$2/Output!$D$95/1000000</f>
        <v>19166.766369088582</v>
      </c>
      <c r="K31" s="3">
        <v>2049</v>
      </c>
      <c r="L31" s="3">
        <f>(B34-$B$6)*$B$2*Output!$D$101*$E$2/Output!$D$95/1000000</f>
        <v>2180.6491145585733</v>
      </c>
      <c r="M31" s="3">
        <f>(C34-$B$6)*$B$2*Output!$D$101*$E$2/Output!$D$95/1000000</f>
        <v>3997.4228511849242</v>
      </c>
      <c r="N31" s="3">
        <f>(D34-$B$6)*$B$2*Output!$D$101*$E$2/Output!$D$95/1000000</f>
        <v>5814.1965878112751</v>
      </c>
      <c r="P31" s="3">
        <v>2049</v>
      </c>
      <c r="Q31" s="3">
        <f t="shared" si="3"/>
        <v>89.919388492636884</v>
      </c>
      <c r="R31" s="3">
        <f t="shared" si="3"/>
        <v>81.520884527262353</v>
      </c>
      <c r="S31" s="3">
        <f t="shared" si="3"/>
        <v>73.122380561887795</v>
      </c>
      <c r="U31" s="3">
        <v>2049</v>
      </c>
      <c r="V31" s="3">
        <f t="shared" si="4"/>
        <v>10.080611507363116</v>
      </c>
      <c r="W31" s="3">
        <f t="shared" si="4"/>
        <v>18.479115472737647</v>
      </c>
      <c r="X31" s="3">
        <f t="shared" si="4"/>
        <v>26.877619438112205</v>
      </c>
      <c r="Z31" s="3">
        <v>2049</v>
      </c>
      <c r="AA31" s="3">
        <f t="shared" si="5"/>
        <v>17002.721664160817</v>
      </c>
      <c r="AB31" s="3">
        <f t="shared" si="5"/>
        <v>31168.273547031367</v>
      </c>
      <c r="AC31" s="3">
        <f t="shared" si="5"/>
        <v>45333.825429901954</v>
      </c>
    </row>
    <row r="32" spans="1:29" x14ac:dyDescent="0.25">
      <c r="A32" s="3">
        <v>2047</v>
      </c>
      <c r="B32" s="3">
        <v>41.802680700018243</v>
      </c>
      <c r="C32" s="3">
        <v>59.672614533779033</v>
      </c>
      <c r="D32" s="3">
        <v>77.542548367539794</v>
      </c>
      <c r="F32" s="3">
        <v>2050</v>
      </c>
      <c r="G32" s="3">
        <f>(B35-$B$6)*$B$2*Output!$D$98*$D$2/Output!$D$95/1000000</f>
        <v>7465.0950676206076</v>
      </c>
      <c r="H32" s="3">
        <f>(C35-$B$6)*$B$2*Output!$D$98*$D$2/Output!$D$95/1000000</f>
        <v>13673.28775200065</v>
      </c>
      <c r="I32" s="3">
        <f>(D35-$B$6)*$B$2*Output!$D$98*$D$2/Output!$D$95/1000000</f>
        <v>19881.480436380694</v>
      </c>
      <c r="K32" s="3">
        <v>2050</v>
      </c>
      <c r="L32" s="3">
        <f>(B35-$B$6)*$B$2*Output!$D$101*$E$2/Output!$D$95/1000000</f>
        <v>2264.5202343492874</v>
      </c>
      <c r="M32" s="3">
        <f>(C35-$B$6)*$B$2*Output!$D$101*$E$2/Output!$D$95/1000000</f>
        <v>4147.7618843446162</v>
      </c>
      <c r="N32" s="3">
        <f>(D35-$B$6)*$B$2*Output!$D$101*$E$2/Output!$D$95/1000000</f>
        <v>6031.0035343399468</v>
      </c>
      <c r="P32" s="3">
        <v>2050</v>
      </c>
      <c r="Q32" s="3">
        <f t="shared" si="3"/>
        <v>89.531672665430619</v>
      </c>
      <c r="R32" s="3">
        <f t="shared" si="3"/>
        <v>80.825903671535727</v>
      </c>
      <c r="S32" s="3">
        <f t="shared" si="3"/>
        <v>72.120134677640806</v>
      </c>
      <c r="U32" s="3">
        <v>2050</v>
      </c>
      <c r="V32" s="3">
        <f t="shared" si="4"/>
        <v>10.468327334569381</v>
      </c>
      <c r="W32" s="3">
        <f t="shared" si="4"/>
        <v>19.174096328464273</v>
      </c>
      <c r="X32" s="3">
        <f t="shared" si="4"/>
        <v>27.879865322359194</v>
      </c>
      <c r="Z32" s="3">
        <v>2050</v>
      </c>
      <c r="AA32" s="3">
        <f t="shared" si="5"/>
        <v>17656.672497397758</v>
      </c>
      <c r="AB32" s="3">
        <f t="shared" si="5"/>
        <v>32340.480812752205</v>
      </c>
      <c r="AC32" s="3">
        <f t="shared" si="5"/>
        <v>47024.289128106691</v>
      </c>
    </row>
    <row r="33" spans="1:29" x14ac:dyDescent="0.25">
      <c r="A33" s="3">
        <v>2048</v>
      </c>
      <c r="B33" s="3">
        <v>42.688167395852339</v>
      </c>
      <c r="C33" s="3">
        <v>61.198487213461931</v>
      </c>
      <c r="D33" s="3">
        <v>79.708807031071515</v>
      </c>
    </row>
    <row r="34" spans="1:29" x14ac:dyDescent="0.25">
      <c r="A34" s="3">
        <v>2049</v>
      </c>
      <c r="B34" s="3">
        <v>43.573654091686436</v>
      </c>
      <c r="C34" s="3">
        <v>62.754618613654529</v>
      </c>
      <c r="D34" s="3">
        <v>81.935583135622608</v>
      </c>
    </row>
    <row r="35" spans="1:29" x14ac:dyDescent="0.25">
      <c r="A35" s="3">
        <v>2050</v>
      </c>
      <c r="B35" s="3">
        <v>44.459140787520525</v>
      </c>
      <c r="C35" s="3">
        <v>64.341854053692217</v>
      </c>
      <c r="D35" s="3">
        <v>84.224567319863908</v>
      </c>
    </row>
    <row r="36" spans="1:29" x14ac:dyDescent="0.25">
      <c r="G36" s="1" t="s">
        <v>48</v>
      </c>
      <c r="H36" s="1"/>
      <c r="I36" s="1"/>
      <c r="J36" s="1"/>
      <c r="K36" s="1"/>
      <c r="L36" s="1"/>
      <c r="M36" s="1"/>
      <c r="N36" s="1"/>
      <c r="O36" s="1"/>
    </row>
    <row r="37" spans="1:29" x14ac:dyDescent="0.25">
      <c r="B37" s="1" t="s">
        <v>46</v>
      </c>
      <c r="C37" s="1"/>
      <c r="D37" s="1"/>
      <c r="G37" s="1" t="s">
        <v>30</v>
      </c>
      <c r="H37" s="1"/>
      <c r="I37" s="1"/>
      <c r="J37" s="1" t="s">
        <v>31</v>
      </c>
      <c r="K37" s="1"/>
      <c r="L37" s="1"/>
      <c r="M37" s="1" t="s">
        <v>32</v>
      </c>
      <c r="N37" s="1"/>
      <c r="O37" s="1"/>
      <c r="R37" s="1" t="s">
        <v>47</v>
      </c>
      <c r="S37" s="1"/>
      <c r="T37" s="1"/>
      <c r="AA37" s="2" t="s">
        <v>50</v>
      </c>
      <c r="AB37" s="2"/>
      <c r="AC37" s="2"/>
    </row>
    <row r="38" spans="1:29" x14ac:dyDescent="0.25">
      <c r="A38" s="3" t="s">
        <v>29</v>
      </c>
      <c r="B38" s="3" t="s">
        <v>33</v>
      </c>
      <c r="C38" s="3" t="s">
        <v>34</v>
      </c>
      <c r="D38" s="3" t="s">
        <v>35</v>
      </c>
      <c r="F38" s="3" t="s">
        <v>29</v>
      </c>
      <c r="G38" s="3" t="s">
        <v>33</v>
      </c>
      <c r="H38" s="3" t="s">
        <v>34</v>
      </c>
      <c r="I38" s="3" t="s">
        <v>35</v>
      </c>
      <c r="J38" s="3" t="s">
        <v>33</v>
      </c>
      <c r="K38" s="3" t="s">
        <v>34</v>
      </c>
      <c r="L38" s="3" t="s">
        <v>35</v>
      </c>
      <c r="M38" s="3" t="s">
        <v>33</v>
      </c>
      <c r="N38" s="3" t="s">
        <v>34</v>
      </c>
      <c r="O38" s="3" t="s">
        <v>35</v>
      </c>
      <c r="Q38" s="3" t="s">
        <v>29</v>
      </c>
      <c r="R38" s="3" t="s">
        <v>33</v>
      </c>
      <c r="S38" s="3" t="s">
        <v>34</v>
      </c>
      <c r="T38" s="3" t="s">
        <v>35</v>
      </c>
      <c r="Z38" s="3" t="s">
        <v>29</v>
      </c>
      <c r="AA38" s="3" t="s">
        <v>30</v>
      </c>
      <c r="AB38" s="3" t="s">
        <v>31</v>
      </c>
      <c r="AC38" s="3" t="s">
        <v>32</v>
      </c>
    </row>
    <row r="39" spans="1:29" x14ac:dyDescent="0.25">
      <c r="A39" s="3">
        <v>2024</v>
      </c>
      <c r="B39" s="3">
        <f>Output!D112</f>
        <v>0.1514130793281232</v>
      </c>
      <c r="C39" s="3">
        <f>Output!D142</f>
        <v>0.1514130793281232</v>
      </c>
      <c r="D39" s="3">
        <f>Output!D172</f>
        <v>0.1514130793281232</v>
      </c>
      <c r="F39" s="3">
        <v>2024</v>
      </c>
      <c r="G39" s="3">
        <f>((G6*B39+L6*R39)*1000000)/10^9</f>
        <v>5.4175059134509415E-2</v>
      </c>
      <c r="H39" s="3">
        <f>((G6*C39+L6*S39)*1000000)/10^9</f>
        <v>5.4175059134509415E-2</v>
      </c>
      <c r="I39" s="3">
        <f>((G6*D39+L6*T39)*1000000)/10^9</f>
        <v>5.4175059134509415E-2</v>
      </c>
      <c r="J39" s="3">
        <f>((H6*B39+M6*R39)*1000000)/10^9</f>
        <v>0.10680325704614617</v>
      </c>
      <c r="K39" s="3">
        <f>((H6*C39+M6*S39)*1000000)/10^9</f>
        <v>0.10680325704614617</v>
      </c>
      <c r="L39" s="3">
        <f>((H6*D39+M6*T39)*1000000)/10^9</f>
        <v>0.10680325704614617</v>
      </c>
      <c r="M39" s="3">
        <f>((I6*B39+N6*R39)*1000000)/10^9</f>
        <v>0.15943145495778316</v>
      </c>
      <c r="N39" s="3">
        <f>((I6*C39+N6*S39)*1000000)/10^9</f>
        <v>0.15943145495778316</v>
      </c>
      <c r="O39" s="3">
        <f>((I6*D39+N6*T39)*1000000)/10^9</f>
        <v>0.15943145495778316</v>
      </c>
      <c r="Q39" s="3">
        <v>2024</v>
      </c>
      <c r="R39" s="3">
        <f>Output!D232</f>
        <v>0.14679204889580011</v>
      </c>
      <c r="S39" s="3">
        <f>Output!D262</f>
        <v>0.14679204889580011</v>
      </c>
      <c r="T39" s="3">
        <f>Output!D292</f>
        <v>0.14679204889580011</v>
      </c>
      <c r="Z39" s="3">
        <v>2024</v>
      </c>
      <c r="AA39" s="3">
        <f>0.181/10^3*AA6</f>
        <v>0.11836510081588593</v>
      </c>
      <c r="AB39" s="3">
        <f t="shared" ref="AB39:AC39" si="6">0.181/10^3*AB6</f>
        <v>0.23335052124898356</v>
      </c>
      <c r="AC39" s="3">
        <f t="shared" si="6"/>
        <v>0.34833594168208126</v>
      </c>
    </row>
    <row r="40" spans="1:29" x14ac:dyDescent="0.25">
      <c r="A40" s="3">
        <v>2025</v>
      </c>
      <c r="B40" s="3">
        <f>Output!D113</f>
        <v>0.14566183154136128</v>
      </c>
      <c r="C40" s="3">
        <f>Output!D143</f>
        <v>0.14316585233723642</v>
      </c>
      <c r="D40" s="3">
        <f>Output!D173</f>
        <v>0.14134385824003515</v>
      </c>
      <c r="F40" s="3">
        <v>2025</v>
      </c>
      <c r="G40" s="3">
        <f>G39+((G7-G6)*B40+(L7-L6)*R40)*1000000/10^9</f>
        <v>0.1063151674949922</v>
      </c>
      <c r="H40" s="3">
        <f>H39+((G7-G6)*C40+(L7-L6)*S40)*1000000/10^9</f>
        <v>0.10543287730935336</v>
      </c>
      <c r="I40" s="3">
        <f>I39+((G7-G6)*D40+(L7-L6)*T40)*1000000/10^9</f>
        <v>0.10478883047290698</v>
      </c>
      <c r="J40" s="3">
        <f>J39+((H7-H6)*B40+(M7-M6)*R40)*1000000/10^9</f>
        <v>0.2193230902392273</v>
      </c>
      <c r="K40" s="3">
        <f>K39+((H7-H6)*C40+(M7-M6)*S40)*1000000/10^9</f>
        <v>0.21741908298573995</v>
      </c>
      <c r="L40" s="3">
        <f>L39+((H7-H6)*D40+(M7-M6)*T40)*1000000/10^9</f>
        <v>0.21602921163939648</v>
      </c>
      <c r="M40" s="3">
        <f>M39+((I7-I6)*B40+(N7-N6)*R40)*1000000/10^9</f>
        <v>0.3323310129834619</v>
      </c>
      <c r="N40" s="3">
        <f>N39+((I7-I6)*C40+(N7-N6)*S40)*1000000/10^9</f>
        <v>0.32940528866212604</v>
      </c>
      <c r="O40" s="3">
        <f>O39+((I7-I6)*D40+(N7-N6)*T40)*1000000/10^9</f>
        <v>0.32726959280588552</v>
      </c>
      <c r="Q40" s="3">
        <v>2025</v>
      </c>
      <c r="R40" s="3">
        <f>Output!D233</f>
        <v>0.14148847102048734</v>
      </c>
      <c r="S40" s="3">
        <f>Output!D263</f>
        <v>0.13919698654269735</v>
      </c>
      <c r="T40" s="3">
        <f>Output!D293</f>
        <v>0.13752426780150676</v>
      </c>
      <c r="Z40" s="3">
        <v>2025</v>
      </c>
      <c r="AA40" s="3">
        <f t="shared" ref="AA40:AC55" si="7">0.181/10^3*AA7</f>
        <v>0.23673020163178055</v>
      </c>
      <c r="AB40" s="3">
        <f t="shared" si="7"/>
        <v>0.48878576713696947</v>
      </c>
      <c r="AC40" s="3">
        <f t="shared" si="7"/>
        <v>0.74084133264216268</v>
      </c>
    </row>
    <row r="41" spans="1:29" x14ac:dyDescent="0.25">
      <c r="A41" s="3">
        <v>2026</v>
      </c>
      <c r="B41" s="3">
        <f>Output!D114</f>
        <v>0.1403902403484765</v>
      </c>
      <c r="C41" s="3">
        <f>Output!D144</f>
        <v>0.13585822404727305</v>
      </c>
      <c r="D41" s="3">
        <f>Output!D174</f>
        <v>0.13253555069537643</v>
      </c>
      <c r="F41" s="3">
        <v>2026</v>
      </c>
      <c r="G41" s="3">
        <f t="shared" ref="G41:G65" si="8">G40+((G8-G7)*B41+(L8-L7)*R41)*1000000/10^9</f>
        <v>0.15658988218537509</v>
      </c>
      <c r="H41" s="3">
        <f t="shared" ref="H41:H65" si="9">H40+((G8-G7)*C41+(L8-L7)*S41)*1000000/10^9</f>
        <v>0.15410559407559526</v>
      </c>
      <c r="I41" s="3">
        <f t="shared" ref="I41:I65" si="10">I40+((G8-G7)*D41+(L8-L7)*T41)*1000000/10^9</f>
        <v>0.15228703341162286</v>
      </c>
      <c r="J41" s="3">
        <f t="shared" ref="J41:J65" si="11">J40+((H8-H7)*B41+(M8-M7)*R41)*1000000/10^9</f>
        <v>0.33838711444822478</v>
      </c>
      <c r="K41" s="3">
        <f t="shared" ref="K41:K65" si="12">K40+((H8-H7)*C41+(M8-M7)*S41)*1000000/10^9</f>
        <v>0.33268914594011156</v>
      </c>
      <c r="L41" s="3">
        <f t="shared" ref="L41:L65" si="13">L40+((H8-H7)*D41+(M8-M7)*T41)*1000000/10^9</f>
        <v>0.32851771046843026</v>
      </c>
      <c r="M41" s="3">
        <f t="shared" ref="M41:M65" si="14">M40+((I8-I7)*B41+(N8-N7)*R41)*1000000/10^9</f>
        <v>0.52018434671107383</v>
      </c>
      <c r="N41" s="3">
        <f t="shared" ref="N41:N65" si="15">N40+((I8-I7)*C41+(N8-N7)*S41)*1000000/10^9</f>
        <v>0.51127269780462714</v>
      </c>
      <c r="O41" s="3">
        <f t="shared" ref="O41:O65" si="16">O40+((I8-I7)*D41+(N8-N7)*T41)*1000000/10^9</f>
        <v>0.50474838752523699</v>
      </c>
      <c r="Q41" s="3">
        <v>2026</v>
      </c>
      <c r="R41" s="3">
        <f>Output!D234</f>
        <v>0.13662532185841125</v>
      </c>
      <c r="S41" s="3">
        <f>Output!D264</f>
        <v>0.13246461210965355</v>
      </c>
      <c r="T41" s="3">
        <f>Output!D294</f>
        <v>0.12941416425413665</v>
      </c>
      <c r="Z41" s="3">
        <v>2026</v>
      </c>
      <c r="AA41" s="3">
        <f t="shared" si="7"/>
        <v>0.35509530244766646</v>
      </c>
      <c r="AB41" s="3">
        <f t="shared" si="7"/>
        <v>0.76910610939719426</v>
      </c>
      <c r="AC41" s="3">
        <f t="shared" si="7"/>
        <v>1.1831169163467261</v>
      </c>
    </row>
    <row r="42" spans="1:29" x14ac:dyDescent="0.25">
      <c r="A42" s="3">
        <v>2027</v>
      </c>
      <c r="B42" s="3">
        <f>Output!D115</f>
        <v>0.1355421038155829</v>
      </c>
      <c r="C42" s="3">
        <f>Output!D145</f>
        <v>0.1289740504173009</v>
      </c>
      <c r="D42" s="3">
        <f>Output!D175</f>
        <v>0.12415076039638137</v>
      </c>
      <c r="F42" s="3">
        <v>2027</v>
      </c>
      <c r="G42" s="3">
        <f t="shared" si="8"/>
        <v>0.20514889379202739</v>
      </c>
      <c r="H42" s="3">
        <f t="shared" si="9"/>
        <v>0.20034290001960448</v>
      </c>
      <c r="I42" s="3">
        <f t="shared" si="10"/>
        <v>0.19681938066009713</v>
      </c>
      <c r="J42" s="3">
        <f t="shared" si="11"/>
        <v>0.46489146813019044</v>
      </c>
      <c r="K42" s="3">
        <f t="shared" si="12"/>
        <v>0.45314506773323321</v>
      </c>
      <c r="L42" s="3">
        <f t="shared" si="13"/>
        <v>0.44453192946125131</v>
      </c>
      <c r="M42" s="3">
        <f t="shared" si="14"/>
        <v>0.72463404246835328</v>
      </c>
      <c r="N42" s="3">
        <f t="shared" si="15"/>
        <v>0.70594723544686155</v>
      </c>
      <c r="O42" s="3">
        <f t="shared" si="16"/>
        <v>0.69224447826240509</v>
      </c>
      <c r="Q42" s="3">
        <v>2027</v>
      </c>
      <c r="R42" s="3">
        <f>Output!D235</f>
        <v>0.13215100408099298</v>
      </c>
      <c r="S42" s="3">
        <f>Output!D265</f>
        <v>0.12612106906126758</v>
      </c>
      <c r="T42" s="3">
        <f>Output!D295</f>
        <v>0.12169294954947399</v>
      </c>
      <c r="Z42" s="3">
        <v>2027</v>
      </c>
      <c r="AA42" s="3">
        <f t="shared" si="7"/>
        <v>0.47346040326355238</v>
      </c>
      <c r="AB42" s="3">
        <f t="shared" si="7"/>
        <v>1.0774670105314204</v>
      </c>
      <c r="AC42" s="3">
        <f t="shared" si="7"/>
        <v>1.6814736177992926</v>
      </c>
    </row>
    <row r="43" spans="1:29" x14ac:dyDescent="0.25">
      <c r="A43" s="3">
        <v>2028</v>
      </c>
      <c r="B43" s="3">
        <f>Output!D116</f>
        <v>0.13106785409007735</v>
      </c>
      <c r="C43" s="3">
        <f>Output!D146</f>
        <v>0.12246376359471677</v>
      </c>
      <c r="D43" s="3">
        <f>Output!D176</f>
        <v>0.11613979431910186</v>
      </c>
      <c r="F43" s="3">
        <v>2028</v>
      </c>
      <c r="G43" s="3">
        <f t="shared" si="8"/>
        <v>0.25212437142926336</v>
      </c>
      <c r="H43" s="3">
        <f t="shared" si="9"/>
        <v>0.24427696425569523</v>
      </c>
      <c r="I43" s="3">
        <f t="shared" si="10"/>
        <v>0.23851801920957327</v>
      </c>
      <c r="J43" s="3">
        <f t="shared" si="11"/>
        <v>0.59980998874787161</v>
      </c>
      <c r="K43" s="3">
        <f t="shared" si="12"/>
        <v>0.57932832865141459</v>
      </c>
      <c r="L43" s="3">
        <f t="shared" si="13"/>
        <v>0.56429481230647527</v>
      </c>
      <c r="M43" s="3">
        <f t="shared" si="14"/>
        <v>0.94749560606647965</v>
      </c>
      <c r="N43" s="3">
        <f t="shared" si="15"/>
        <v>0.9143796930471334</v>
      </c>
      <c r="O43" s="3">
        <f t="shared" si="16"/>
        <v>0.89007160540337682</v>
      </c>
      <c r="Q43" s="3">
        <v>2028</v>
      </c>
      <c r="R43" s="3">
        <f>Output!D236</f>
        <v>0.12802001091291568</v>
      </c>
      <c r="S43" s="3">
        <f>Output!D266</f>
        <v>0.12012085062222254</v>
      </c>
      <c r="T43" s="3">
        <f>Output!D296</f>
        <v>0.11431500199610263</v>
      </c>
      <c r="Z43" s="3">
        <v>2028</v>
      </c>
      <c r="AA43" s="3">
        <f t="shared" si="7"/>
        <v>0.59182550407944268</v>
      </c>
      <c r="AB43" s="3">
        <f t="shared" si="7"/>
        <v>1.4174240497799977</v>
      </c>
      <c r="AC43" s="3">
        <f t="shared" si="7"/>
        <v>2.2430225954805527</v>
      </c>
    </row>
    <row r="44" spans="1:29" x14ac:dyDescent="0.25">
      <c r="A44" s="3">
        <v>2029</v>
      </c>
      <c r="B44" s="3">
        <f>Output!D117</f>
        <v>0.12692380637256964</v>
      </c>
      <c r="C44" s="3">
        <f>Output!D147</f>
        <v>0.11628361619445803</v>
      </c>
      <c r="D44" s="3">
        <f>Output!D177</f>
        <v>0.10845903024982022</v>
      </c>
      <c r="F44" s="3">
        <v>2029</v>
      </c>
      <c r="G44" s="3">
        <f t="shared" si="8"/>
        <v>0.29763304230799492</v>
      </c>
      <c r="H44" s="3">
        <f t="shared" si="9"/>
        <v>0.2860244918717087</v>
      </c>
      <c r="I44" s="3">
        <f t="shared" si="10"/>
        <v>0.27749967627096322</v>
      </c>
      <c r="J44" s="3">
        <f t="shared" si="11"/>
        <v>0.74420405852178817</v>
      </c>
      <c r="K44" s="3">
        <f t="shared" si="12"/>
        <v>0.711788699369303</v>
      </c>
      <c r="L44" s="3">
        <f t="shared" si="13"/>
        <v>0.68797937616957427</v>
      </c>
      <c r="M44" s="3">
        <f t="shared" si="14"/>
        <v>1.1907750747355816</v>
      </c>
      <c r="N44" s="3">
        <f t="shared" si="15"/>
        <v>1.1375529068668973</v>
      </c>
      <c r="O44" s="3">
        <f t="shared" si="16"/>
        <v>1.0984590760681852</v>
      </c>
      <c r="Q44" s="3">
        <v>2029</v>
      </c>
      <c r="R44" s="3">
        <f>Output!D237</f>
        <v>0.1241922366355289</v>
      </c>
      <c r="S44" s="3">
        <f>Output!D267</f>
        <v>0.11442379361581842</v>
      </c>
      <c r="T44" s="3">
        <f>Output!D297</f>
        <v>0.10724027333342183</v>
      </c>
      <c r="Z44" s="3">
        <v>2029</v>
      </c>
      <c r="AA44" s="3">
        <f t="shared" si="7"/>
        <v>0.71019060489533292</v>
      </c>
      <c r="AB44" s="3">
        <f t="shared" si="7"/>
        <v>1.7929836584433565</v>
      </c>
      <c r="AC44" s="3">
        <f t="shared" si="7"/>
        <v>2.8757767119913842</v>
      </c>
    </row>
    <row r="45" spans="1:29" x14ac:dyDescent="0.25">
      <c r="A45" s="3">
        <v>2030</v>
      </c>
      <c r="B45" s="3">
        <f>Output!D118</f>
        <v>0.12306683913472197</v>
      </c>
      <c r="C45" s="3">
        <f>Output!D148</f>
        <v>0.11039067444520424</v>
      </c>
      <c r="D45" s="3">
        <f>Output!D178</f>
        <v>0.10106540924587107</v>
      </c>
      <c r="F45" s="3">
        <v>2030</v>
      </c>
      <c r="G45" s="3">
        <f t="shared" si="8"/>
        <v>0.34177639084336936</v>
      </c>
      <c r="H45" s="3">
        <f t="shared" si="9"/>
        <v>0.3256870115289337</v>
      </c>
      <c r="I45" s="3">
        <f t="shared" si="10"/>
        <v>0.31386585838248504</v>
      </c>
      <c r="J45" s="3">
        <f t="shared" si="11"/>
        <v>0.89922744153313539</v>
      </c>
      <c r="K45" s="3">
        <f t="shared" si="12"/>
        <v>0.851076229201569</v>
      </c>
      <c r="L45" s="3">
        <f t="shared" si="13"/>
        <v>0.81569077018892766</v>
      </c>
      <c r="M45" s="3">
        <f t="shared" si="14"/>
        <v>1.4566784922229012</v>
      </c>
      <c r="N45" s="3">
        <f t="shared" si="15"/>
        <v>1.3764654468742035</v>
      </c>
      <c r="O45" s="3">
        <f t="shared" si="16"/>
        <v>1.3175156819953697</v>
      </c>
      <c r="Q45" s="3">
        <v>2030</v>
      </c>
      <c r="R45" s="3">
        <f>Output!D238</f>
        <v>0.12062809265262908</v>
      </c>
      <c r="S45" s="3">
        <f>Output!D268</f>
        <v>0.10899048182000053</v>
      </c>
      <c r="T45" s="3">
        <f>Output!D298</f>
        <v>0.1004292324232776</v>
      </c>
      <c r="Z45" s="3">
        <v>2030</v>
      </c>
      <c r="AA45" s="3">
        <f t="shared" si="7"/>
        <v>0.82855570571121884</v>
      </c>
      <c r="AB45" s="3">
        <f t="shared" si="7"/>
        <v>2.2086602885081108</v>
      </c>
      <c r="AC45" s="3">
        <f t="shared" si="7"/>
        <v>3.5887648713049938</v>
      </c>
    </row>
    <row r="46" spans="1:29" x14ac:dyDescent="0.25">
      <c r="A46" s="3">
        <v>2031</v>
      </c>
      <c r="B46" s="3">
        <f>Output!D119</f>
        <v>0.12083916470851347</v>
      </c>
      <c r="C46" s="3">
        <f>Output!D149</f>
        <v>0.10612690033624471</v>
      </c>
      <c r="D46" s="3">
        <f>Output!D179</f>
        <v>9.5301018467888632E-2</v>
      </c>
      <c r="F46" s="3">
        <v>2031</v>
      </c>
      <c r="G46" s="3">
        <f t="shared" si="8"/>
        <v>0.38513177710266444</v>
      </c>
      <c r="H46" s="3">
        <f t="shared" si="9"/>
        <v>0.36384183904850642</v>
      </c>
      <c r="I46" s="3">
        <f t="shared" si="10"/>
        <v>0.34819390348834572</v>
      </c>
      <c r="J46" s="3">
        <f t="shared" si="11"/>
        <v>0.95616750603973821</v>
      </c>
      <c r="K46" s="3">
        <f t="shared" si="12"/>
        <v>0.9011862276965541</v>
      </c>
      <c r="L46" s="3">
        <f t="shared" si="13"/>
        <v>0.86077492861443849</v>
      </c>
      <c r="M46" s="3">
        <f t="shared" si="14"/>
        <v>1.5272032349768123</v>
      </c>
      <c r="N46" s="3">
        <f t="shared" si="15"/>
        <v>1.4385306163446017</v>
      </c>
      <c r="O46" s="3">
        <f t="shared" si="16"/>
        <v>1.3733559537405313</v>
      </c>
      <c r="Q46" s="3">
        <v>2031</v>
      </c>
      <c r="R46" s="3">
        <f>Output!D239</f>
        <v>0.1185768060214345</v>
      </c>
      <c r="S46" s="3">
        <f>Output!D269</f>
        <v>0.1050699124597886</v>
      </c>
      <c r="T46" s="3">
        <f>Output!D299</f>
        <v>9.5130991406789003E-2</v>
      </c>
      <c r="Z46" s="3">
        <v>2031</v>
      </c>
      <c r="AA46" s="3">
        <f t="shared" si="7"/>
        <v>0.94692080652710919</v>
      </c>
      <c r="AB46" s="3">
        <f t="shared" si="7"/>
        <v>2.3641130951208629</v>
      </c>
      <c r="AC46" s="3">
        <f t="shared" si="7"/>
        <v>3.7813053837146131</v>
      </c>
    </row>
    <row r="47" spans="1:29" x14ac:dyDescent="0.25">
      <c r="A47" s="3">
        <v>2032</v>
      </c>
      <c r="B47" s="3">
        <f>Output!D120</f>
        <v>0.11863183062586058</v>
      </c>
      <c r="C47" s="3">
        <f>Output!D150</f>
        <v>0.10188352915651323</v>
      </c>
      <c r="D47" s="3">
        <f>Output!D180</f>
        <v>8.955696803346179E-2</v>
      </c>
      <c r="F47" s="3">
        <v>2032</v>
      </c>
      <c r="G47" s="3">
        <f t="shared" si="8"/>
        <v>0.4277063917382708</v>
      </c>
      <c r="H47" s="3">
        <f t="shared" si="9"/>
        <v>0.40049618720588831</v>
      </c>
      <c r="I47" s="3">
        <f t="shared" si="10"/>
        <v>0.38049100224093585</v>
      </c>
      <c r="J47" s="3">
        <f t="shared" si="11"/>
        <v>1.0131344470790771</v>
      </c>
      <c r="K47" s="3">
        <f t="shared" si="12"/>
        <v>0.95023155924420943</v>
      </c>
      <c r="L47" s="3">
        <f t="shared" si="13"/>
        <v>0.90399004485513312</v>
      </c>
      <c r="M47" s="3">
        <f t="shared" si="14"/>
        <v>1.5985625024198824</v>
      </c>
      <c r="N47" s="3">
        <f t="shared" si="15"/>
        <v>1.4999669312825294</v>
      </c>
      <c r="O47" s="3">
        <f t="shared" si="16"/>
        <v>1.4274890874693296</v>
      </c>
      <c r="Q47" s="3">
        <v>2032</v>
      </c>
      <c r="R47" s="3">
        <f>Output!D240</f>
        <v>0.11654420105868231</v>
      </c>
      <c r="S47" s="3">
        <f>Output!D270</f>
        <v>0.10116808222606866</v>
      </c>
      <c r="T47" s="3">
        <f>Output!D300</f>
        <v>8.9851432058742728E-2</v>
      </c>
      <c r="Z47" s="3">
        <v>2032</v>
      </c>
      <c r="AA47" s="3">
        <f t="shared" si="7"/>
        <v>1.0652859073429994</v>
      </c>
      <c r="AB47" s="3">
        <f t="shared" si="7"/>
        <v>2.5224914568983241</v>
      </c>
      <c r="AC47" s="3">
        <f t="shared" si="7"/>
        <v>3.9796970064536441</v>
      </c>
    </row>
    <row r="48" spans="1:29" x14ac:dyDescent="0.25">
      <c r="A48" s="3">
        <v>2033</v>
      </c>
      <c r="B48" s="3">
        <f>Output!D121</f>
        <v>0.11644527498647063</v>
      </c>
      <c r="C48" s="3">
        <f>Output!D151</f>
        <v>9.7660873834372233E-2</v>
      </c>
      <c r="D48" s="3">
        <f>Output!D181</f>
        <v>8.3833696042297887E-2</v>
      </c>
      <c r="F48" s="3">
        <v>2033</v>
      </c>
      <c r="G48" s="3">
        <f t="shared" si="8"/>
        <v>0.46950757993688053</v>
      </c>
      <c r="H48" s="3">
        <f t="shared" si="9"/>
        <v>0.4356573790647007</v>
      </c>
      <c r="I48" s="3">
        <f t="shared" si="10"/>
        <v>0.41076449982694757</v>
      </c>
      <c r="J48" s="3">
        <f t="shared" si="11"/>
        <v>1.0701310758370259</v>
      </c>
      <c r="K48" s="3">
        <f t="shared" si="12"/>
        <v>0.99817444042600312</v>
      </c>
      <c r="L48" s="3">
        <f t="shared" si="13"/>
        <v>0.94526847203563036</v>
      </c>
      <c r="M48" s="3">
        <f t="shared" si="14"/>
        <v>1.6707545717371706</v>
      </c>
      <c r="N48" s="3">
        <f t="shared" si="15"/>
        <v>1.5606915017873046</v>
      </c>
      <c r="O48" s="3">
        <f t="shared" si="16"/>
        <v>1.4797724442443125</v>
      </c>
      <c r="Q48" s="3">
        <v>2033</v>
      </c>
      <c r="R48" s="3">
        <f>Output!D241</f>
        <v>0.11453067606956567</v>
      </c>
      <c r="S48" s="3">
        <f>Output!D271</f>
        <v>9.7285274507934658E-2</v>
      </c>
      <c r="T48" s="3">
        <f>Output!D301</f>
        <v>8.459095268433206E-2</v>
      </c>
      <c r="Z48" s="3">
        <v>2033</v>
      </c>
      <c r="AA48" s="3">
        <f t="shared" si="7"/>
        <v>1.1836510081588854</v>
      </c>
      <c r="AB48" s="3">
        <f t="shared" si="7"/>
        <v>2.6838842784862198</v>
      </c>
      <c r="AC48" s="3">
        <f t="shared" si="7"/>
        <v>4.1841175488135542</v>
      </c>
    </row>
    <row r="49" spans="1:29" x14ac:dyDescent="0.25">
      <c r="A49" s="3">
        <v>2034</v>
      </c>
      <c r="B49" s="3">
        <f>Output!D122</f>
        <v>0.11427862159092891</v>
      </c>
      <c r="C49" s="3">
        <f>Output!D152</f>
        <v>9.3458245927424438E-2</v>
      </c>
      <c r="D49" s="3">
        <f>Output!D182</f>
        <v>7.8130388880654711E-2</v>
      </c>
      <c r="F49" s="3">
        <v>2034</v>
      </c>
      <c r="G49" s="3">
        <f t="shared" si="8"/>
        <v>0.51054237716219475</v>
      </c>
      <c r="H49" s="3">
        <f t="shared" si="9"/>
        <v>0.46933249433478619</v>
      </c>
      <c r="I49" s="3">
        <f t="shared" si="10"/>
        <v>0.43902145383315277</v>
      </c>
      <c r="J49" s="3">
        <f t="shared" si="11"/>
        <v>1.1271595281150293</v>
      </c>
      <c r="K49" s="3">
        <f t="shared" si="12"/>
        <v>1.0449747132186666</v>
      </c>
      <c r="L49" s="3">
        <f t="shared" si="13"/>
        <v>0.98453880994461151</v>
      </c>
      <c r="M49" s="3">
        <f t="shared" si="14"/>
        <v>1.743776679067863</v>
      </c>
      <c r="N49" s="3">
        <f t="shared" si="15"/>
        <v>1.6206169321025459</v>
      </c>
      <c r="O49" s="3">
        <f t="shared" si="16"/>
        <v>1.5300561660560694</v>
      </c>
      <c r="Q49" s="3">
        <v>2034</v>
      </c>
      <c r="R49" s="3">
        <f>Output!D242</f>
        <v>0.1125354266413896</v>
      </c>
      <c r="S49" s="3">
        <f>Output!D272</f>
        <v>9.3420857266840546E-2</v>
      </c>
      <c r="T49" s="3">
        <f>Output!D302</f>
        <v>7.9348806328911614E-2</v>
      </c>
      <c r="Z49" s="3">
        <v>2034</v>
      </c>
      <c r="AA49" s="3">
        <f t="shared" si="7"/>
        <v>1.3020161089747757</v>
      </c>
      <c r="AB49" s="3">
        <f t="shared" si="7"/>
        <v>2.8483831662520367</v>
      </c>
      <c r="AC49" s="3">
        <f t="shared" si="7"/>
        <v>4.394750223529301</v>
      </c>
    </row>
    <row r="50" spans="1:29" x14ac:dyDescent="0.25">
      <c r="A50" s="3">
        <v>2035</v>
      </c>
      <c r="B50" s="3">
        <f>Output!D123</f>
        <v>0.11213130716818313</v>
      </c>
      <c r="C50" s="3">
        <f>Output!D153</f>
        <v>8.9274831821927608E-2</v>
      </c>
      <c r="D50" s="3">
        <f>Output!D183</f>
        <v>7.2446358106134992E-2</v>
      </c>
      <c r="F50" s="3">
        <v>2035</v>
      </c>
      <c r="G50" s="3">
        <f t="shared" si="8"/>
        <v>0.55081761977027743</v>
      </c>
      <c r="H50" s="3">
        <f t="shared" si="9"/>
        <v>0.50152832512606726</v>
      </c>
      <c r="I50" s="3">
        <f t="shared" si="10"/>
        <v>0.46526867849254461</v>
      </c>
      <c r="J50" s="3">
        <f t="shared" si="11"/>
        <v>1.1842213793171084</v>
      </c>
      <c r="K50" s="3">
        <f t="shared" si="12"/>
        <v>1.0905896763317804</v>
      </c>
      <c r="L50" s="3">
        <f t="shared" si="13"/>
        <v>1.0217258045098829</v>
      </c>
      <c r="M50" s="3">
        <f t="shared" si="14"/>
        <v>1.8176251388639391</v>
      </c>
      <c r="N50" s="3">
        <f t="shared" si="15"/>
        <v>1.6796510275374925</v>
      </c>
      <c r="O50" s="3">
        <f t="shared" si="16"/>
        <v>1.5781829305272208</v>
      </c>
      <c r="Q50" s="3">
        <v>2035</v>
      </c>
      <c r="R50" s="3">
        <f>Output!D243</f>
        <v>0.11055793565170734</v>
      </c>
      <c r="S50" s="3">
        <f>Output!D273</f>
        <v>8.9574083548140893E-2</v>
      </c>
      <c r="T50" s="3">
        <f>Output!D303</f>
        <v>7.4124360953935306E-2</v>
      </c>
      <c r="Z50" s="3">
        <v>2035</v>
      </c>
      <c r="AA50" s="3">
        <f t="shared" si="7"/>
        <v>1.4203812097906658</v>
      </c>
      <c r="AB50" s="3">
        <f t="shared" si="7"/>
        <v>3.0160825103875788</v>
      </c>
      <c r="AC50" s="3">
        <f t="shared" si="7"/>
        <v>4.6117838109844911</v>
      </c>
    </row>
    <row r="51" spans="1:29" x14ac:dyDescent="0.25">
      <c r="A51" s="3">
        <v>2036</v>
      </c>
      <c r="B51" s="3">
        <f>Output!D124</f>
        <v>0.10996152448901748</v>
      </c>
      <c r="C51" s="3">
        <f>Output!D154</f>
        <v>8.7571312402728613E-2</v>
      </c>
      <c r="D51" s="3">
        <f>Output!D184</f>
        <v>7.1329704537769198E-2</v>
      </c>
      <c r="F51" s="3">
        <v>2036</v>
      </c>
      <c r="G51" s="3">
        <f t="shared" si="8"/>
        <v>0.59032536623310838</v>
      </c>
      <c r="H51" s="3">
        <f t="shared" si="9"/>
        <v>0.5331214766493817</v>
      </c>
      <c r="I51" s="3">
        <f t="shared" si="10"/>
        <v>0.49112067191864139</v>
      </c>
      <c r="J51" s="3">
        <f t="shared" si="11"/>
        <v>1.2412965510611114</v>
      </c>
      <c r="K51" s="3">
        <f t="shared" si="12"/>
        <v>1.136230967232134</v>
      </c>
      <c r="L51" s="3">
        <f t="shared" si="13"/>
        <v>1.0590730869246741</v>
      </c>
      <c r="M51" s="3">
        <f t="shared" si="14"/>
        <v>1.8922677358891145</v>
      </c>
      <c r="N51" s="3">
        <f t="shared" si="15"/>
        <v>1.7393404578148854</v>
      </c>
      <c r="O51" s="3">
        <f t="shared" si="16"/>
        <v>1.6270255019307065</v>
      </c>
      <c r="Q51" s="3">
        <v>2036</v>
      </c>
      <c r="R51" s="3">
        <f>Output!D244</f>
        <v>0.108559825024512</v>
      </c>
      <c r="S51" s="3">
        <f>Output!D274</f>
        <v>8.8004035390781707E-2</v>
      </c>
      <c r="T51" s="3">
        <f>Output!D304</f>
        <v>7.3093096928073226E-2</v>
      </c>
      <c r="Z51" s="3">
        <v>2036</v>
      </c>
      <c r="AA51" s="3">
        <f t="shared" si="7"/>
        <v>1.5387463106065518</v>
      </c>
      <c r="AB51" s="3">
        <f t="shared" si="7"/>
        <v>3.1870795695065808</v>
      </c>
      <c r="AC51" s="3">
        <f t="shared" si="7"/>
        <v>4.8354128284066018</v>
      </c>
    </row>
    <row r="52" spans="1:29" x14ac:dyDescent="0.25">
      <c r="A52" s="3">
        <v>2037</v>
      </c>
      <c r="B52" s="3">
        <f>Output!D125</f>
        <v>0.10780964131218075</v>
      </c>
      <c r="C52" s="3">
        <f>Output!D155</f>
        <v>8.588562990018607E-2</v>
      </c>
      <c r="D52" s="3">
        <f>Output!D185</f>
        <v>7.0230887886059856E-2</v>
      </c>
      <c r="F52" s="3">
        <v>2037</v>
      </c>
      <c r="G52" s="3">
        <f t="shared" si="8"/>
        <v>0.62907194407612343</v>
      </c>
      <c r="H52" s="3">
        <f t="shared" si="9"/>
        <v>0.56411825430709472</v>
      </c>
      <c r="I52" s="3">
        <f t="shared" si="10"/>
        <v>0.51658373951380832</v>
      </c>
      <c r="J52" s="3">
        <f t="shared" si="11"/>
        <v>1.2983843999563798</v>
      </c>
      <c r="K52" s="3">
        <f t="shared" si="12"/>
        <v>1.1819005323311007</v>
      </c>
      <c r="L52" s="3">
        <f t="shared" si="13"/>
        <v>1.0965894776927156</v>
      </c>
      <c r="M52" s="3">
        <f t="shared" si="14"/>
        <v>1.9676968558366368</v>
      </c>
      <c r="N52" s="3">
        <f t="shared" si="15"/>
        <v>1.7996828103551061</v>
      </c>
      <c r="O52" s="3">
        <f t="shared" si="16"/>
        <v>1.6765952158716233</v>
      </c>
      <c r="Q52" s="3">
        <v>2037</v>
      </c>
      <c r="R52" s="3">
        <f>Output!D245</f>
        <v>0.10657815130066868</v>
      </c>
      <c r="S52" s="3">
        <f>Output!D275</f>
        <v>8.6450366678724883E-2</v>
      </c>
      <c r="T52" s="3">
        <f>Output!D305</f>
        <v>7.2078212347513521E-2</v>
      </c>
      <c r="Z52" s="3">
        <v>2037</v>
      </c>
      <c r="AA52" s="3">
        <f t="shared" si="7"/>
        <v>1.6571114114224421</v>
      </c>
      <c r="AB52" s="3">
        <f t="shared" si="7"/>
        <v>3.3614745578131067</v>
      </c>
      <c r="AC52" s="3">
        <f t="shared" si="7"/>
        <v>5.0658377042037719</v>
      </c>
    </row>
    <row r="53" spans="1:29" x14ac:dyDescent="0.25">
      <c r="A53" s="3">
        <v>2038</v>
      </c>
      <c r="B53" s="3">
        <f>Output!D126</f>
        <v>0.10567503178094816</v>
      </c>
      <c r="C53" s="3">
        <f>Output!D156</f>
        <v>8.421722104324765E-2</v>
      </c>
      <c r="D53" s="3">
        <f>Output!D186</f>
        <v>6.9149282294282161E-2</v>
      </c>
      <c r="F53" s="3">
        <v>2038</v>
      </c>
      <c r="G53" s="3">
        <f t="shared" si="8"/>
        <v>0.66706345959405167</v>
      </c>
      <c r="H53" s="3">
        <f t="shared" si="9"/>
        <v>0.59452476439393531</v>
      </c>
      <c r="I53" s="3">
        <f t="shared" si="10"/>
        <v>0.54166396544970352</v>
      </c>
      <c r="J53" s="3">
        <f t="shared" si="11"/>
        <v>1.3554835392002198</v>
      </c>
      <c r="K53" s="3">
        <f t="shared" si="12"/>
        <v>1.2275998293898986</v>
      </c>
      <c r="L53" s="3">
        <f t="shared" si="13"/>
        <v>1.1342836652884922</v>
      </c>
      <c r="M53" s="3">
        <f t="shared" si="14"/>
        <v>2.0439036188063873</v>
      </c>
      <c r="N53" s="3">
        <f t="shared" si="15"/>
        <v>1.8606748943858604</v>
      </c>
      <c r="O53" s="3">
        <f t="shared" si="16"/>
        <v>1.7269033651272805</v>
      </c>
      <c r="Q53" s="3">
        <v>2038</v>
      </c>
      <c r="R53" s="3">
        <f>Output!D246</f>
        <v>0.10461233989968094</v>
      </c>
      <c r="S53" s="3">
        <f>Output!D276</f>
        <v>8.4912560289523653E-2</v>
      </c>
      <c r="T53" s="3">
        <f>Output!D306</f>
        <v>7.1079132631759773E-2</v>
      </c>
      <c r="Z53" s="3">
        <v>2038</v>
      </c>
      <c r="AA53" s="3">
        <f t="shared" si="7"/>
        <v>1.7754765122383325</v>
      </c>
      <c r="AB53" s="3">
        <f t="shared" si="7"/>
        <v>3.5393707349189758</v>
      </c>
      <c r="AC53" s="3">
        <f t="shared" si="7"/>
        <v>5.3032649575996116</v>
      </c>
    </row>
    <row r="54" spans="1:29" x14ac:dyDescent="0.25">
      <c r="A54" s="3">
        <v>2039</v>
      </c>
      <c r="B54" s="3">
        <f>Output!D127</f>
        <v>0.10355700745292243</v>
      </c>
      <c r="C54" s="3">
        <f>Output!D157</f>
        <v>8.2565397389516099E-2</v>
      </c>
      <c r="D54" s="3">
        <f>Output!D187</f>
        <v>6.8084324491383824E-2</v>
      </c>
      <c r="F54" s="3">
        <v>2039</v>
      </c>
      <c r="G54" s="3">
        <f t="shared" si="8"/>
        <v>0.70430577572784259</v>
      </c>
      <c r="H54" s="3">
        <f t="shared" si="9"/>
        <v>0.62434686985085297</v>
      </c>
      <c r="I54" s="3">
        <f t="shared" si="10"/>
        <v>0.56636723479034734</v>
      </c>
      <c r="J54" s="3">
        <f t="shared" si="11"/>
        <v>1.4125917619118737</v>
      </c>
      <c r="K54" s="3">
        <f t="shared" si="12"/>
        <v>1.2733297306679459</v>
      </c>
      <c r="L54" s="3">
        <f t="shared" si="13"/>
        <v>1.1721642257279501</v>
      </c>
      <c r="M54" s="3">
        <f t="shared" si="14"/>
        <v>2.120877748095904</v>
      </c>
      <c r="N54" s="3">
        <f t="shared" si="15"/>
        <v>1.9223125914850372</v>
      </c>
      <c r="O54" s="3">
        <f t="shared" si="16"/>
        <v>1.7779612166655521</v>
      </c>
      <c r="Q54" s="3">
        <v>2039</v>
      </c>
      <c r="R54" s="3">
        <f>Output!D247</f>
        <v>0.10266175878300274</v>
      </c>
      <c r="S54" s="3">
        <f>Output!D277</f>
        <v>8.3389984184631963E-2</v>
      </c>
      <c r="T54" s="3">
        <f>Output!D307</f>
        <v>7.0095340658365202E-2</v>
      </c>
      <c r="Z54" s="3">
        <v>2039</v>
      </c>
      <c r="AA54" s="3">
        <f t="shared" si="7"/>
        <v>1.8938416130542184</v>
      </c>
      <c r="AB54" s="3">
        <f t="shared" si="7"/>
        <v>3.7208744983905464</v>
      </c>
      <c r="AC54" s="3">
        <f t="shared" si="7"/>
        <v>5.5479073837268711</v>
      </c>
    </row>
    <row r="55" spans="1:29" x14ac:dyDescent="0.25">
      <c r="A55" s="3">
        <v>2040</v>
      </c>
      <c r="B55" s="3">
        <f>Output!D128</f>
        <v>0.10145356558658425</v>
      </c>
      <c r="C55" s="3">
        <f>Output!D158</f>
        <v>8.0928156197472109E-2</v>
      </c>
      <c r="D55" s="3">
        <f>Output!D188</f>
        <v>6.7033949150173022E-2</v>
      </c>
      <c r="F55" s="3">
        <v>2040</v>
      </c>
      <c r="G55" s="3">
        <f t="shared" si="8"/>
        <v>0.74080404780737574</v>
      </c>
      <c r="H55" s="3">
        <f t="shared" si="9"/>
        <v>0.65358972600772725</v>
      </c>
      <c r="I55" s="3">
        <f t="shared" si="10"/>
        <v>0.59069870286561932</v>
      </c>
      <c r="J55" s="3">
        <f t="shared" si="11"/>
        <v>1.4697052666735486</v>
      </c>
      <c r="K55" s="3">
        <f t="shared" si="12"/>
        <v>1.3190897600940286</v>
      </c>
      <c r="L55" s="3">
        <f t="shared" si="13"/>
        <v>1.2102387793601712</v>
      </c>
      <c r="M55" s="3">
        <f t="shared" si="14"/>
        <v>2.1986064855397212</v>
      </c>
      <c r="N55" s="3">
        <f t="shared" si="15"/>
        <v>1.9845897941803288</v>
      </c>
      <c r="O55" s="3">
        <f t="shared" si="16"/>
        <v>1.8297788558547228</v>
      </c>
      <c r="Q55" s="3">
        <v>2040</v>
      </c>
      <c r="R55" s="3">
        <f>Output!D248</f>
        <v>0.10072457319419978</v>
      </c>
      <c r="S55" s="3">
        <f>Output!D278</f>
        <v>8.1880803607615515E-2</v>
      </c>
      <c r="T55" s="3">
        <f>Output!D308</f>
        <v>6.9124944212845874E-2</v>
      </c>
      <c r="Z55" s="3">
        <v>2040</v>
      </c>
      <c r="AA55" s="3">
        <f t="shared" si="7"/>
        <v>2.0122067138701083</v>
      </c>
      <c r="AB55" s="3">
        <f t="shared" si="7"/>
        <v>3.9060954791080236</v>
      </c>
      <c r="AC55" s="3">
        <f t="shared" si="7"/>
        <v>5.7999842443459295</v>
      </c>
    </row>
    <row r="56" spans="1:29" x14ac:dyDescent="0.25">
      <c r="A56" s="3">
        <v>2041</v>
      </c>
      <c r="B56" s="3">
        <f>Output!D129</f>
        <v>9.9537630394992402E-2</v>
      </c>
      <c r="C56" s="3">
        <f>Output!D159</f>
        <v>7.9478421680174424E-2</v>
      </c>
      <c r="D56" s="3">
        <f>Output!D189</f>
        <v>6.6171080483708553E-2</v>
      </c>
      <c r="F56" s="3">
        <v>2041</v>
      </c>
      <c r="G56" s="3">
        <f t="shared" si="8"/>
        <v>0.77662455687989185</v>
      </c>
      <c r="H56" s="3">
        <f t="shared" si="9"/>
        <v>0.68231961391179885</v>
      </c>
      <c r="I56" s="3">
        <f t="shared" si="10"/>
        <v>0.61472465072276006</v>
      </c>
      <c r="J56" s="3">
        <f t="shared" si="11"/>
        <v>1.5237453873501183</v>
      </c>
      <c r="K56" s="3">
        <f t="shared" si="12"/>
        <v>1.3624327122061073</v>
      </c>
      <c r="L56" s="3">
        <f t="shared" si="13"/>
        <v>1.2464851967112036</v>
      </c>
      <c r="M56" s="3">
        <f t="shared" si="14"/>
        <v>2.2708662178203447</v>
      </c>
      <c r="N56" s="3">
        <f t="shared" si="15"/>
        <v>2.0425458105004148</v>
      </c>
      <c r="O56" s="3">
        <f t="shared" si="16"/>
        <v>1.8782457426996466</v>
      </c>
      <c r="Q56" s="3">
        <v>2041</v>
      </c>
      <c r="R56" s="3">
        <f>Output!D249</f>
        <v>9.8959535823279848E-2</v>
      </c>
      <c r="S56" s="3">
        <f>Output!D279</f>
        <v>8.0543771248482082E-2</v>
      </c>
      <c r="T56" s="3">
        <f>Output!D309</f>
        <v>6.832669598520956E-2</v>
      </c>
      <c r="Z56" s="3">
        <v>2041</v>
      </c>
      <c r="AA56" s="3">
        <f t="shared" ref="AA56:AC65" si="17">0.181/10^3*AA23</f>
        <v>2.1305718146859949</v>
      </c>
      <c r="AB56" s="3">
        <f t="shared" si="17"/>
        <v>4.0846653681912786</v>
      </c>
      <c r="AC56" s="3">
        <f t="shared" si="17"/>
        <v>6.0387589216965596</v>
      </c>
    </row>
    <row r="57" spans="1:29" x14ac:dyDescent="0.25">
      <c r="A57" s="3">
        <v>2042</v>
      </c>
      <c r="B57" s="3">
        <f>Output!D130</f>
        <v>9.7625951029129091E-2</v>
      </c>
      <c r="C57" s="3">
        <f>Output!D160</f>
        <v>7.8032942988605303E-2</v>
      </c>
      <c r="D57" s="3">
        <f>Output!D190</f>
        <v>6.5312467642972633E-2</v>
      </c>
      <c r="F57" s="3">
        <v>2042</v>
      </c>
      <c r="G57" s="3">
        <f t="shared" si="8"/>
        <v>0.81176880764139736</v>
      </c>
      <c r="H57" s="3">
        <f t="shared" si="9"/>
        <v>0.71053803825907424</v>
      </c>
      <c r="I57" s="3">
        <f t="shared" si="10"/>
        <v>0.63844658305777635</v>
      </c>
      <c r="J57" s="3">
        <f t="shared" si="11"/>
        <v>1.5777555627433777</v>
      </c>
      <c r="K57" s="3">
        <f t="shared" si="12"/>
        <v>1.4057991808402071</v>
      </c>
      <c r="L57" s="3">
        <f t="shared" si="13"/>
        <v>1.2829413936230645</v>
      </c>
      <c r="M57" s="3">
        <f t="shared" si="14"/>
        <v>2.3437423178453582</v>
      </c>
      <c r="N57" s="3">
        <f t="shared" si="15"/>
        <v>2.101060323421339</v>
      </c>
      <c r="O57" s="3">
        <f t="shared" si="16"/>
        <v>1.9274362041883519</v>
      </c>
      <c r="Q57" s="3">
        <v>2042</v>
      </c>
      <c r="R57" s="3">
        <f>Output!D250</f>
        <v>9.7198409500889885E-2</v>
      </c>
      <c r="S57" s="3">
        <f>Output!D280</f>
        <v>7.9210649937878616E-2</v>
      </c>
      <c r="T57" s="3">
        <f>Output!D310</f>
        <v>6.7532358806103213E-2</v>
      </c>
      <c r="Z57" s="3">
        <v>2042</v>
      </c>
      <c r="AA57" s="3">
        <f t="shared" si="17"/>
        <v>2.2489369155018846</v>
      </c>
      <c r="AB57" s="3">
        <f t="shared" si="17"/>
        <v>4.266570508206649</v>
      </c>
      <c r="AC57" s="3">
        <f t="shared" si="17"/>
        <v>6.284204100911408</v>
      </c>
    </row>
    <row r="58" spans="1:29" x14ac:dyDescent="0.25">
      <c r="A58" s="3">
        <v>2043</v>
      </c>
      <c r="B58" s="3">
        <f>Output!D131</f>
        <v>9.5719341102736569E-2</v>
      </c>
      <c r="C58" s="3">
        <f>Output!D161</f>
        <v>7.6592596322179449E-2</v>
      </c>
      <c r="D58" s="3">
        <f>Output!D191</f>
        <v>6.4458924241707488E-2</v>
      </c>
      <c r="F58" s="3">
        <v>2043</v>
      </c>
      <c r="G58" s="3">
        <f t="shared" si="8"/>
        <v>0.84623859238782007</v>
      </c>
      <c r="H58" s="3">
        <f t="shared" si="9"/>
        <v>0.73824681346855192</v>
      </c>
      <c r="I58" s="3">
        <f t="shared" si="10"/>
        <v>0.66186629216659554</v>
      </c>
      <c r="J58" s="3">
        <f t="shared" si="11"/>
        <v>1.6317276210248928</v>
      </c>
      <c r="K58" s="3">
        <f t="shared" si="12"/>
        <v>1.449184993705503</v>
      </c>
      <c r="L58" s="3">
        <f t="shared" si="13"/>
        <v>1.3196114777055739</v>
      </c>
      <c r="M58" s="3">
        <f t="shared" si="14"/>
        <v>2.4172166496619663</v>
      </c>
      <c r="N58" s="3">
        <f t="shared" si="15"/>
        <v>2.1601231739424538</v>
      </c>
      <c r="O58" s="3">
        <f t="shared" si="16"/>
        <v>1.9773566632445521</v>
      </c>
      <c r="Q58" s="3">
        <v>2043</v>
      </c>
      <c r="R58" s="3">
        <f>Output!D251</f>
        <v>9.5441941181675233E-2</v>
      </c>
      <c r="S58" s="3">
        <f>Output!D281</f>
        <v>7.7882244088500127E-2</v>
      </c>
      <c r="T58" s="3">
        <f>Output!D311</f>
        <v>6.6742679630172178E-2</v>
      </c>
      <c r="Z58" s="3">
        <v>2043</v>
      </c>
      <c r="AA58" s="3">
        <f t="shared" si="17"/>
        <v>2.3673020163177747</v>
      </c>
      <c r="AB58" s="3">
        <f t="shared" si="17"/>
        <v>4.4519040740159177</v>
      </c>
      <c r="AC58" s="3">
        <f t="shared" si="17"/>
        <v>6.5365061317140682</v>
      </c>
    </row>
    <row r="59" spans="1:29" x14ac:dyDescent="0.25">
      <c r="A59" s="3">
        <v>2044</v>
      </c>
      <c r="B59" s="3">
        <f>Output!D132</f>
        <v>9.3817675444469867E-2</v>
      </c>
      <c r="C59" s="3">
        <f>Output!D162</f>
        <v>7.5157131338206923E-2</v>
      </c>
      <c r="D59" s="3">
        <f>Output!D192</f>
        <v>6.3610387694240655E-2</v>
      </c>
      <c r="F59" s="3">
        <v>2044</v>
      </c>
      <c r="G59" s="3">
        <f t="shared" si="8"/>
        <v>0.88003565949613916</v>
      </c>
      <c r="H59" s="3">
        <f t="shared" si="9"/>
        <v>0.76544766579414047</v>
      </c>
      <c r="I59" s="3">
        <f t="shared" si="10"/>
        <v>0.68498554854926796</v>
      </c>
      <c r="J59" s="3">
        <f t="shared" si="11"/>
        <v>1.6856526264825078</v>
      </c>
      <c r="K59" s="3">
        <f t="shared" si="12"/>
        <v>1.4925853901188382</v>
      </c>
      <c r="L59" s="3">
        <f t="shared" si="13"/>
        <v>1.3564994722352748</v>
      </c>
      <c r="M59" s="3">
        <f t="shared" si="14"/>
        <v>2.4912695934688762</v>
      </c>
      <c r="N59" s="3">
        <f t="shared" si="15"/>
        <v>2.2197231144435348</v>
      </c>
      <c r="O59" s="3">
        <f t="shared" si="16"/>
        <v>2.0280133959212807</v>
      </c>
      <c r="Q59" s="3">
        <v>2044</v>
      </c>
      <c r="R59" s="3">
        <f>Output!D252</f>
        <v>9.3690019850690892E-2</v>
      </c>
      <c r="S59" s="3">
        <f>Output!D282</f>
        <v>7.6558327769302284E-2</v>
      </c>
      <c r="T59" s="3">
        <f>Output!D312</f>
        <v>6.5957604900521119E-2</v>
      </c>
      <c r="Z59" s="3">
        <v>2044</v>
      </c>
      <c r="AA59" s="3">
        <f t="shared" si="17"/>
        <v>2.4856671171336608</v>
      </c>
      <c r="AB59" s="3">
        <f t="shared" si="17"/>
        <v>4.6407618434499085</v>
      </c>
      <c r="AC59" s="3">
        <f t="shared" si="17"/>
        <v>6.7958565697661522</v>
      </c>
    </row>
    <row r="60" spans="1:29" x14ac:dyDescent="0.25">
      <c r="A60" s="3">
        <v>2045</v>
      </c>
      <c r="B60" s="3">
        <f>Output!D133</f>
        <v>9.1920954054328985E-2</v>
      </c>
      <c r="C60" s="3">
        <f>Output!D163</f>
        <v>7.3726610622360217E-2</v>
      </c>
      <c r="D60" s="3">
        <f>Output!D193</f>
        <v>6.2766670243554673E-2</v>
      </c>
      <c r="F60" s="3">
        <v>2045</v>
      </c>
      <c r="G60" s="3">
        <f t="shared" si="8"/>
        <v>0.91316175701614055</v>
      </c>
      <c r="H60" s="3">
        <f t="shared" si="9"/>
        <v>0.79214234328562561</v>
      </c>
      <c r="I60" s="3">
        <f t="shared" si="10"/>
        <v>0.70780605600943769</v>
      </c>
      <c r="J60" s="3">
        <f t="shared" si="11"/>
        <v>1.7395209148335542</v>
      </c>
      <c r="K60" s="3">
        <f t="shared" si="12"/>
        <v>1.5359951694833183</v>
      </c>
      <c r="L60" s="3">
        <f t="shared" si="13"/>
        <v>1.3936092366872868</v>
      </c>
      <c r="M60" s="3">
        <f t="shared" si="14"/>
        <v>2.5658800726509678</v>
      </c>
      <c r="N60" s="3">
        <f t="shared" si="15"/>
        <v>2.2798479956810098</v>
      </c>
      <c r="O60" s="3">
        <f t="shared" si="16"/>
        <v>2.0794124173651349</v>
      </c>
      <c r="Q60" s="3">
        <v>2045</v>
      </c>
      <c r="R60" s="3">
        <f>Output!D253</f>
        <v>9.1942641606782602E-2</v>
      </c>
      <c r="S60" s="3">
        <f>Output!D283</f>
        <v>7.5238954537180477E-2</v>
      </c>
      <c r="T60" s="3">
        <f>Output!D313</f>
        <v>6.5176958341846794E-2</v>
      </c>
      <c r="Z60" s="3">
        <v>2045</v>
      </c>
      <c r="AA60" s="3">
        <f t="shared" si="17"/>
        <v>2.604032217949547</v>
      </c>
      <c r="AB60" s="3">
        <f t="shared" si="17"/>
        <v>4.8332422700259992</v>
      </c>
      <c r="AC60" s="3">
        <f t="shared" si="17"/>
        <v>7.0624523221024385</v>
      </c>
    </row>
    <row r="61" spans="1:29" x14ac:dyDescent="0.25">
      <c r="A61" s="3">
        <v>2046</v>
      </c>
      <c r="B61" s="3">
        <f>Output!D134</f>
        <v>9.0028926589624012E-2</v>
      </c>
      <c r="C61" s="3">
        <f>Output!D164</f>
        <v>7.2300846417621911E-2</v>
      </c>
      <c r="D61" s="3">
        <f>Output!D194</f>
        <v>6.1927753113947819E-2</v>
      </c>
      <c r="F61" s="3">
        <v>2046</v>
      </c>
      <c r="G61" s="3">
        <f t="shared" si="8"/>
        <v>0.94561854450532656</v>
      </c>
      <c r="H61" s="3">
        <f t="shared" si="9"/>
        <v>0.81833252762358055</v>
      </c>
      <c r="I61" s="3">
        <f t="shared" si="10"/>
        <v>0.73032951171382754</v>
      </c>
      <c r="J61" s="3">
        <f t="shared" si="11"/>
        <v>1.7933219155129336</v>
      </c>
      <c r="K61" s="3">
        <f t="shared" si="12"/>
        <v>1.5794085271925142</v>
      </c>
      <c r="L61" s="3">
        <f t="shared" si="13"/>
        <v>1.4309445538704058</v>
      </c>
      <c r="M61" s="3">
        <f t="shared" si="14"/>
        <v>2.6410252865205397</v>
      </c>
      <c r="N61" s="3">
        <f t="shared" si="15"/>
        <v>2.3404845267614456</v>
      </c>
      <c r="O61" s="3">
        <f t="shared" si="16"/>
        <v>2.1315595960269822</v>
      </c>
      <c r="Q61" s="3">
        <v>2046</v>
      </c>
      <c r="R61" s="3">
        <f>Output!D254</f>
        <v>9.019957661775177E-2</v>
      </c>
      <c r="S61" s="3">
        <f>Output!D284</f>
        <v>7.3923952017985808E-2</v>
      </c>
      <c r="T61" s="3">
        <f>Output!D314</f>
        <v>6.4400722716734332E-2</v>
      </c>
      <c r="Z61" s="3">
        <v>2046</v>
      </c>
      <c r="AA61" s="3">
        <f t="shared" si="17"/>
        <v>2.7223973187654416</v>
      </c>
      <c r="AB61" s="3">
        <f t="shared" si="17"/>
        <v>5.0294465576971703</v>
      </c>
      <c r="AC61" s="3">
        <f t="shared" si="17"/>
        <v>7.3364957966288999</v>
      </c>
    </row>
    <row r="62" spans="1:29" x14ac:dyDescent="0.25">
      <c r="A62" s="3">
        <v>2047</v>
      </c>
      <c r="B62" s="3">
        <f>Output!D135</f>
        <v>8.8141593050354947E-2</v>
      </c>
      <c r="C62" s="3">
        <f>Output!D165</f>
        <v>7.0879713552647022E-2</v>
      </c>
      <c r="D62" s="3">
        <f>Output!D195</f>
        <v>6.1093492358373379E-2</v>
      </c>
      <c r="F62" s="3">
        <v>2047</v>
      </c>
      <c r="G62" s="3">
        <f t="shared" si="8"/>
        <v>0.97740768152119939</v>
      </c>
      <c r="H62" s="3">
        <f t="shared" si="9"/>
        <v>0.84401985624243669</v>
      </c>
      <c r="I62" s="3">
        <f t="shared" si="10"/>
        <v>0.75255756194609713</v>
      </c>
      <c r="J62" s="3">
        <f t="shared" si="11"/>
        <v>1.8470442570943637</v>
      </c>
      <c r="K62" s="3">
        <f t="shared" si="12"/>
        <v>1.622819062108501</v>
      </c>
      <c r="L62" s="3">
        <f t="shared" si="13"/>
        <v>1.4685090497757498</v>
      </c>
      <c r="M62" s="3">
        <f t="shared" si="14"/>
        <v>2.7166808326675271</v>
      </c>
      <c r="N62" s="3">
        <f t="shared" si="15"/>
        <v>2.401618267974563</v>
      </c>
      <c r="O62" s="3">
        <f t="shared" si="16"/>
        <v>2.1844605376054007</v>
      </c>
      <c r="Q62" s="3">
        <v>2047</v>
      </c>
      <c r="R62" s="3">
        <f>Output!D255</f>
        <v>8.846082488359841E-2</v>
      </c>
      <c r="S62" s="3">
        <f>Output!D285</f>
        <v>7.2613205295618946E-2</v>
      </c>
      <c r="T62" s="3">
        <f>Output!D315</f>
        <v>6.3628765871669546E-2</v>
      </c>
      <c r="Z62" s="3">
        <v>2047</v>
      </c>
      <c r="AA62" s="3">
        <f t="shared" si="17"/>
        <v>2.8407624195813272</v>
      </c>
      <c r="AB62" s="3">
        <f t="shared" si="17"/>
        <v>5.229478737689238</v>
      </c>
      <c r="AC62" s="3">
        <f t="shared" si="17"/>
        <v>7.6181950557971483</v>
      </c>
    </row>
    <row r="63" spans="1:29" x14ac:dyDescent="0.25">
      <c r="A63" s="3">
        <v>2048</v>
      </c>
      <c r="B63" s="3">
        <f>Output!D136</f>
        <v>8.6258828265176821E-2</v>
      </c>
      <c r="C63" s="3">
        <f>Output!D166</f>
        <v>6.9463149441763072E-2</v>
      </c>
      <c r="D63" s="3">
        <f>Output!D196</f>
        <v>6.0263800356889892E-2</v>
      </c>
      <c r="F63" s="3">
        <v>2048</v>
      </c>
      <c r="G63" s="3">
        <f t="shared" si="8"/>
        <v>1.0085307837023141</v>
      </c>
      <c r="H63" s="3">
        <f t="shared" si="9"/>
        <v>0.86920594478074908</v>
      </c>
      <c r="I63" s="3">
        <f t="shared" si="10"/>
        <v>0.77449182234480163</v>
      </c>
      <c r="J63" s="3">
        <f t="shared" si="11"/>
        <v>1.9006756572594539</v>
      </c>
      <c r="K63" s="3">
        <f t="shared" si="12"/>
        <v>1.6662197869183581</v>
      </c>
      <c r="L63" s="3">
        <f t="shared" si="13"/>
        <v>1.5063062169707997</v>
      </c>
      <c r="M63" s="3">
        <f t="shared" si="14"/>
        <v>2.792820530816595</v>
      </c>
      <c r="N63" s="3">
        <f t="shared" si="15"/>
        <v>2.4632336290559667</v>
      </c>
      <c r="O63" s="3">
        <f t="shared" si="16"/>
        <v>2.2381206115967975</v>
      </c>
      <c r="Q63" s="3">
        <v>2048</v>
      </c>
      <c r="R63" s="3">
        <f>Output!D256</f>
        <v>8.672627538937748E-2</v>
      </c>
      <c r="S63" s="3">
        <f>Output!D286</f>
        <v>7.1306660813184528E-2</v>
      </c>
      <c r="T63" s="3">
        <f>Output!D316</f>
        <v>6.2861011266537231E-2</v>
      </c>
      <c r="Z63" s="3">
        <v>2048</v>
      </c>
      <c r="AA63" s="3">
        <f t="shared" si="17"/>
        <v>2.9591275203972134</v>
      </c>
      <c r="AB63" s="3">
        <f t="shared" si="17"/>
        <v>5.4334457474846207</v>
      </c>
      <c r="AC63" s="3">
        <f t="shared" si="17"/>
        <v>7.9077639745720321</v>
      </c>
    </row>
    <row r="64" spans="1:29" x14ac:dyDescent="0.25">
      <c r="A64" s="3">
        <v>2049</v>
      </c>
      <c r="B64" s="3">
        <f>Output!D137</f>
        <v>8.4380569648417184E-2</v>
      </c>
      <c r="C64" s="3">
        <f>Output!D167</f>
        <v>6.8051091499297611E-2</v>
      </c>
      <c r="D64" s="3">
        <f>Output!D197</f>
        <v>5.9438576972421386E-2</v>
      </c>
      <c r="F64" s="3">
        <v>2049</v>
      </c>
      <c r="G64" s="3">
        <f t="shared" si="8"/>
        <v>1.0389894442369609</v>
      </c>
      <c r="H64" s="3">
        <f t="shared" si="9"/>
        <v>0.89389238642680813</v>
      </c>
      <c r="I64" s="3">
        <f t="shared" si="10"/>
        <v>0.79613387282438886</v>
      </c>
      <c r="J64" s="3">
        <f t="shared" si="11"/>
        <v>1.954202918921047</v>
      </c>
      <c r="K64" s="3">
        <f t="shared" si="12"/>
        <v>1.7096031005075802</v>
      </c>
      <c r="L64" s="3">
        <f t="shared" si="13"/>
        <v>1.5443393963220893</v>
      </c>
      <c r="M64" s="3">
        <f t="shared" si="14"/>
        <v>2.8694163936051336</v>
      </c>
      <c r="N64" s="3">
        <f t="shared" si="15"/>
        <v>2.5253138145883511</v>
      </c>
      <c r="O64" s="3">
        <f t="shared" si="16"/>
        <v>2.2925449198197891</v>
      </c>
      <c r="Q64" s="3">
        <v>2049</v>
      </c>
      <c r="R64" s="3">
        <f>Output!D257</f>
        <v>8.4995866775885123E-2</v>
      </c>
      <c r="S64" s="3">
        <f>Output!D287</f>
        <v>7.0004257211478654E-2</v>
      </c>
      <c r="T64" s="3">
        <f>Output!D317</f>
        <v>6.2097363067303658E-2</v>
      </c>
      <c r="Z64" s="3">
        <v>2049</v>
      </c>
      <c r="AA64" s="3">
        <f t="shared" si="17"/>
        <v>3.0774926212131075</v>
      </c>
      <c r="AB64" s="3">
        <f t="shared" si="17"/>
        <v>5.6414575120126766</v>
      </c>
      <c r="AC64" s="3">
        <f t="shared" si="17"/>
        <v>8.2054224028122533</v>
      </c>
    </row>
    <row r="65" spans="1:29" x14ac:dyDescent="0.25">
      <c r="A65" s="3">
        <v>2050</v>
      </c>
      <c r="B65" s="3">
        <f>Output!D138</f>
        <v>8.249436265125272E-2</v>
      </c>
      <c r="C65" s="3">
        <f>Output!D168</f>
        <v>6.6631085176427338E-2</v>
      </c>
      <c r="D65" s="3">
        <f>Output!D198</f>
        <v>5.8605461534653305E-2</v>
      </c>
      <c r="F65" s="3">
        <v>2050</v>
      </c>
      <c r="G65" s="3">
        <f t="shared" si="8"/>
        <v>1.0687808538223453</v>
      </c>
      <c r="H65" s="3">
        <f t="shared" si="9"/>
        <v>0.91807637187781899</v>
      </c>
      <c r="I65" s="3">
        <f t="shared" si="10"/>
        <v>0.81748092399282779</v>
      </c>
      <c r="J65" s="3">
        <f t="shared" si="11"/>
        <v>2.0076040386951379</v>
      </c>
      <c r="K65" s="3">
        <f t="shared" si="12"/>
        <v>1.7529529091154243</v>
      </c>
      <c r="L65" s="3">
        <f t="shared" si="13"/>
        <v>1.5826039985055562</v>
      </c>
      <c r="M65" s="3">
        <f t="shared" si="14"/>
        <v>2.9464272235679321</v>
      </c>
      <c r="N65" s="3">
        <f t="shared" si="15"/>
        <v>2.5878294463530289</v>
      </c>
      <c r="O65" s="3">
        <f t="shared" si="16"/>
        <v>2.3477270730182846</v>
      </c>
      <c r="Q65" s="3">
        <v>2050</v>
      </c>
      <c r="R65" s="3">
        <f>Output!D258</f>
        <v>8.3258164891242423E-2</v>
      </c>
      <c r="S65" s="3">
        <f>Output!D288</f>
        <v>6.8694560338622479E-2</v>
      </c>
      <c r="T65" s="3">
        <f>Output!D318</f>
        <v>6.132647330916445E-2</v>
      </c>
      <c r="Z65" s="3">
        <v>2050</v>
      </c>
      <c r="AA65" s="3">
        <f t="shared" si="17"/>
        <v>3.1958577220289937</v>
      </c>
      <c r="AB65" s="3">
        <f t="shared" si="17"/>
        <v>5.8536270271081481</v>
      </c>
      <c r="AC65" s="3">
        <f t="shared" si="17"/>
        <v>8.5113963321873101</v>
      </c>
    </row>
  </sheetData>
  <mergeCells count="12">
    <mergeCell ref="AA4:AC4"/>
    <mergeCell ref="AA37:AC37"/>
    <mergeCell ref="V4:X4"/>
    <mergeCell ref="G36:O36"/>
    <mergeCell ref="G4:I4"/>
    <mergeCell ref="L4:N4"/>
    <mergeCell ref="Q4:S4"/>
    <mergeCell ref="B37:D37"/>
    <mergeCell ref="G37:I37"/>
    <mergeCell ref="J37:L37"/>
    <mergeCell ref="M37:O37"/>
    <mergeCell ref="R37:T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F428-A693-468A-8C4B-7F2A700B5D95}">
  <dimension ref="A2:AC65"/>
  <sheetViews>
    <sheetView workbookViewId="0">
      <selection activeCell="J19" sqref="J19"/>
    </sheetView>
  </sheetViews>
  <sheetFormatPr defaultRowHeight="15" x14ac:dyDescent="0.25"/>
  <cols>
    <col min="1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9" x14ac:dyDescent="0.25">
      <c r="A2" s="3">
        <v>142358.63099999999</v>
      </c>
      <c r="B2" s="3">
        <v>0.61023746453764138</v>
      </c>
      <c r="D2" s="3">
        <v>0.99821202989526503</v>
      </c>
      <c r="E2" s="3">
        <v>0.34700141248200705</v>
      </c>
    </row>
    <row r="4" spans="1:29" ht="44.25" customHeight="1" x14ac:dyDescent="0.25">
      <c r="G4" s="1" t="s">
        <v>44</v>
      </c>
      <c r="H4" s="1"/>
      <c r="I4" s="1"/>
      <c r="L4" s="1" t="s">
        <v>45</v>
      </c>
      <c r="M4" s="1"/>
      <c r="N4" s="1"/>
      <c r="Q4" s="2" t="s">
        <v>43</v>
      </c>
      <c r="R4" s="2"/>
      <c r="S4" s="2"/>
      <c r="V4" s="2" t="s">
        <v>42</v>
      </c>
      <c r="W4" s="2"/>
      <c r="X4" s="2"/>
      <c r="AA4" s="2" t="s">
        <v>49</v>
      </c>
      <c r="AB4" s="2"/>
      <c r="AC4" s="2"/>
    </row>
    <row r="5" spans="1:29" x14ac:dyDescent="0.25">
      <c r="A5" s="3" t="s">
        <v>29</v>
      </c>
      <c r="B5" s="3" t="s">
        <v>30</v>
      </c>
      <c r="C5" s="3" t="s">
        <v>31</v>
      </c>
      <c r="D5" s="3" t="s">
        <v>32</v>
      </c>
      <c r="F5" s="3" t="s">
        <v>29</v>
      </c>
      <c r="G5" s="3" t="s">
        <v>30</v>
      </c>
      <c r="H5" s="3" t="s">
        <v>31</v>
      </c>
      <c r="I5" s="3" t="s">
        <v>32</v>
      </c>
      <c r="K5" s="3" t="s">
        <v>29</v>
      </c>
      <c r="L5" s="3" t="s">
        <v>30</v>
      </c>
      <c r="M5" s="3" t="s">
        <v>31</v>
      </c>
      <c r="N5" s="3" t="s">
        <v>32</v>
      </c>
      <c r="P5" s="3" t="s">
        <v>29</v>
      </c>
      <c r="U5" s="3" t="s">
        <v>29</v>
      </c>
      <c r="Z5" s="3" t="s">
        <v>29</v>
      </c>
      <c r="AA5" s="3" t="s">
        <v>30</v>
      </c>
      <c r="AB5" s="3" t="s">
        <v>31</v>
      </c>
      <c r="AC5" s="3" t="s">
        <v>32</v>
      </c>
    </row>
    <row r="6" spans="1:29" x14ac:dyDescent="0.25">
      <c r="B6" s="3">
        <v>23.904</v>
      </c>
      <c r="C6" s="3">
        <v>23.904</v>
      </c>
      <c r="D6" s="3">
        <v>23.904</v>
      </c>
      <c r="F6" s="3">
        <v>2024</v>
      </c>
      <c r="G6" s="3">
        <f>(B9-$B$6)*$B$2*Output!$E$98*$D$2/Output!$E$95/1000000</f>
        <v>346.12050158247416</v>
      </c>
      <c r="H6" s="3">
        <f>(C9-$B$6)*$B$2*Output!$E$98*$D$2/Output!$E$95/1000000</f>
        <v>682.35821963148123</v>
      </c>
      <c r="I6" s="3">
        <f>(D9-$B$6)*$B$2*Output!$E$98*$D$2/Output!$E$95/1000000</f>
        <v>1018.5959376804896</v>
      </c>
      <c r="K6" s="3">
        <v>2024</v>
      </c>
      <c r="L6" s="3">
        <f>(B9-$B$6)*$B$2*Output!$E$101*$E$2/Output!$E$95/1000000</f>
        <v>209.17638872578158</v>
      </c>
      <c r="M6" s="3">
        <f>(C9-$B$6)*$B$2*Output!$E$101*$E$2/Output!$E$95/1000000</f>
        <v>412.38016109212265</v>
      </c>
      <c r="N6" s="3">
        <f>(D9-$B$6)*$B$2*Output!$E$101*$E$2/Output!$E$95/1000000</f>
        <v>615.58393345846446</v>
      </c>
      <c r="P6" s="3">
        <v>2024</v>
      </c>
      <c r="Q6" s="3">
        <f>($A$2-(G6*2+L6*1.204))/$A$2*100</f>
        <v>99.336823226973308</v>
      </c>
      <c r="R6" s="3">
        <f t="shared" ref="R6:S21" si="0">($A$2-(H6*2+M6*1.204))/$A$2*100</f>
        <v>98.692582149642988</v>
      </c>
      <c r="S6" s="3">
        <f t="shared" si="0"/>
        <v>98.048341072312667</v>
      </c>
      <c r="U6" s="3">
        <v>2024</v>
      </c>
      <c r="V6" s="3">
        <f>100-Q6</f>
        <v>0.66317677302669154</v>
      </c>
      <c r="W6" s="3">
        <f t="shared" ref="W6:X21" si="1">100-R6</f>
        <v>1.3074178503570124</v>
      </c>
      <c r="X6" s="3">
        <f t="shared" si="1"/>
        <v>1.9516589276873333</v>
      </c>
      <c r="Z6" s="3">
        <v>2024</v>
      </c>
      <c r="AA6" s="3">
        <f>V6/100*$A$2</f>
        <v>944.0893751907754</v>
      </c>
      <c r="AB6" s="3">
        <f t="shared" ref="AB6:AC21" si="2">W6/100*$A$2</f>
        <v>1861.2221532178714</v>
      </c>
      <c r="AC6" s="3">
        <f t="shared" si="2"/>
        <v>2778.3549312449677</v>
      </c>
    </row>
    <row r="7" spans="1:29" x14ac:dyDescent="0.25">
      <c r="F7" s="3">
        <v>2025</v>
      </c>
      <c r="G7" s="3">
        <f>(B10-$B$6)*$B$2*Output!$E$98*$D$2/Output!$E$95/1000000</f>
        <v>692.24100316494957</v>
      </c>
      <c r="H7" s="3">
        <f>(C10-$B$6)*$B$2*Output!$E$98*$D$2/Output!$E$95/1000000</f>
        <v>1429.2960823897863</v>
      </c>
      <c r="I7" s="3">
        <f>(D10-$B$6)*$B$2*Output!$E$98*$D$2/Output!$E$95/1000000</f>
        <v>2166.3511616146238</v>
      </c>
      <c r="K7" s="3">
        <v>2025</v>
      </c>
      <c r="L7" s="3">
        <f>(B10-$B$6)*$B$2*Output!$E$101*$E$2/Output!$E$95/1000000</f>
        <v>418.35277745156401</v>
      </c>
      <c r="M7" s="3">
        <f>(C10-$B$6)*$B$2*Output!$E$101*$E$2/Output!$E$95/1000000</f>
        <v>863.78874284325639</v>
      </c>
      <c r="N7" s="3">
        <f>(D10-$B$6)*$B$2*Output!$E$101*$E$2/Output!$E$95/1000000</f>
        <v>1309.2247082349493</v>
      </c>
      <c r="P7" s="3">
        <v>2025</v>
      </c>
      <c r="Q7" s="3">
        <f t="shared" ref="Q7:S32" si="3">($A$2-(G7*2+L7*1.204))/$A$2*100</f>
        <v>98.673646453946603</v>
      </c>
      <c r="R7" s="3">
        <f t="shared" si="0"/>
        <v>97.261427857392874</v>
      </c>
      <c r="S7" s="3">
        <f t="shared" si="0"/>
        <v>95.849209260839174</v>
      </c>
      <c r="U7" s="3">
        <v>2025</v>
      </c>
      <c r="V7" s="3">
        <f t="shared" ref="V7:X32" si="4">100-Q7</f>
        <v>1.3263535460533973</v>
      </c>
      <c r="W7" s="3">
        <f t="shared" si="1"/>
        <v>2.7385721426071257</v>
      </c>
      <c r="X7" s="3">
        <f t="shared" si="1"/>
        <v>4.1507907391608256</v>
      </c>
      <c r="Z7" s="3">
        <v>2025</v>
      </c>
      <c r="AA7" s="3">
        <f t="shared" ref="AA7:AC32" si="5">V7/100*$A$2</f>
        <v>1888.1787503815708</v>
      </c>
      <c r="AB7" s="3">
        <f t="shared" si="2"/>
        <v>3898.5938111628716</v>
      </c>
      <c r="AC7" s="3">
        <f t="shared" si="2"/>
        <v>5909.0088719441319</v>
      </c>
    </row>
    <row r="8" spans="1:29" x14ac:dyDescent="0.25">
      <c r="F8" s="3">
        <v>2026</v>
      </c>
      <c r="G8" s="3">
        <f>(B11-$B$6)*$B$2*Output!$E$98*$D$2/Output!$E$95/1000000</f>
        <v>1038.3615047474239</v>
      </c>
      <c r="H8" s="3">
        <f>(C11-$B$6)*$B$2*Output!$E$98*$D$2/Output!$E$95/1000000</f>
        <v>2249.0023707982059</v>
      </c>
      <c r="I8" s="3">
        <f>(D11-$B$6)*$B$2*Output!$E$98*$D$2/Output!$E$95/1000000</f>
        <v>3459.6432368489882</v>
      </c>
      <c r="K8" s="3">
        <v>2026</v>
      </c>
      <c r="L8" s="3">
        <f>(B11-$B$6)*$B$2*Output!$E$101*$E$2/Output!$E$95/1000000</f>
        <v>627.52916617734559</v>
      </c>
      <c r="M8" s="3">
        <f>(C11-$B$6)*$B$2*Output!$E$101*$E$2/Output!$E$95/1000000</f>
        <v>1359.1745996218983</v>
      </c>
      <c r="N8" s="3">
        <f>(D11-$B$6)*$B$2*Output!$E$101*$E$2/Output!$E$95/1000000</f>
        <v>2090.8200330664513</v>
      </c>
      <c r="P8" s="3">
        <v>2026</v>
      </c>
      <c r="Q8" s="3">
        <f t="shared" si="3"/>
        <v>98.010469680919897</v>
      </c>
      <c r="R8" s="3">
        <f t="shared" si="0"/>
        <v>95.690847181902754</v>
      </c>
      <c r="S8" s="3">
        <f t="shared" si="0"/>
        <v>93.371224682885597</v>
      </c>
      <c r="U8" s="3">
        <v>2026</v>
      </c>
      <c r="V8" s="3">
        <f t="shared" si="4"/>
        <v>1.989530319080103</v>
      </c>
      <c r="W8" s="3">
        <f t="shared" si="1"/>
        <v>4.309152818097246</v>
      </c>
      <c r="X8" s="3">
        <f t="shared" si="1"/>
        <v>6.6287753171144033</v>
      </c>
      <c r="Z8" s="3">
        <v>2026</v>
      </c>
      <c r="AA8" s="3">
        <f t="shared" si="5"/>
        <v>2832.2681255723664</v>
      </c>
      <c r="AB8" s="3">
        <f t="shared" si="2"/>
        <v>6134.45095954116</v>
      </c>
      <c r="AC8" s="3">
        <f t="shared" si="2"/>
        <v>9436.6337935099727</v>
      </c>
    </row>
    <row r="9" spans="1:29" x14ac:dyDescent="0.25">
      <c r="A9" s="3">
        <v>2024</v>
      </c>
      <c r="B9" s="3">
        <v>24.933958346417118</v>
      </c>
      <c r="C9" s="3">
        <v>25.934508277731432</v>
      </c>
      <c r="D9" s="3">
        <v>26.935058209045749</v>
      </c>
      <c r="F9" s="3">
        <v>2027</v>
      </c>
      <c r="G9" s="3">
        <f>(B12-$B$6)*$B$2*Output!$E$98*$D$2/Output!$E$95/1000000</f>
        <v>1384.4820063298991</v>
      </c>
      <c r="H9" s="3">
        <f>(C12-$B$6)*$B$2*Output!$E$98*$D$2/Output!$E$95/1000000</f>
        <v>3150.7042156267403</v>
      </c>
      <c r="I9" s="3">
        <f>(D12-$B$6)*$B$2*Output!$E$98*$D$2/Output!$E$95/1000000</f>
        <v>4916.9264249235848</v>
      </c>
      <c r="K9" s="3">
        <v>2027</v>
      </c>
      <c r="L9" s="3">
        <f>(B12-$B$6)*$B$2*Output!$E$101*$E$2/Output!$E$95/1000000</f>
        <v>836.70555490312802</v>
      </c>
      <c r="M9" s="3">
        <f>(C12-$B$6)*$B$2*Output!$E$101*$E$2/Output!$E$95/1000000</f>
        <v>1904.1141069502862</v>
      </c>
      <c r="N9" s="3">
        <f>(D12-$B$6)*$B$2*Output!$E$101*$E$2/Output!$E$95/1000000</f>
        <v>2971.5226589974468</v>
      </c>
      <c r="P9" s="3">
        <v>2027</v>
      </c>
      <c r="Q9" s="3">
        <f t="shared" si="3"/>
        <v>97.347292907893177</v>
      </c>
      <c r="R9" s="3">
        <f t="shared" si="0"/>
        <v>93.963160676909268</v>
      </c>
      <c r="S9" s="3">
        <f t="shared" si="0"/>
        <v>90.579028445925346</v>
      </c>
      <c r="U9" s="3">
        <v>2027</v>
      </c>
      <c r="V9" s="3">
        <f t="shared" si="4"/>
        <v>2.652707092106823</v>
      </c>
      <c r="W9" s="3">
        <f t="shared" si="1"/>
        <v>6.0368393230907316</v>
      </c>
      <c r="X9" s="3">
        <f t="shared" si="1"/>
        <v>9.4209715540746544</v>
      </c>
      <c r="Z9" s="3">
        <v>2027</v>
      </c>
      <c r="AA9" s="3">
        <f t="shared" si="5"/>
        <v>3776.3575007631821</v>
      </c>
      <c r="AB9" s="3">
        <f t="shared" si="2"/>
        <v>8593.9618160216323</v>
      </c>
      <c r="AC9" s="3">
        <f t="shared" si="2"/>
        <v>13411.566131280102</v>
      </c>
    </row>
    <row r="10" spans="1:29" x14ac:dyDescent="0.25">
      <c r="A10" s="3">
        <v>2025</v>
      </c>
      <c r="B10" s="3">
        <v>25.963916692834239</v>
      </c>
      <c r="C10" s="3">
        <v>28.157187611909983</v>
      </c>
      <c r="D10" s="3">
        <v>30.35045853098573</v>
      </c>
      <c r="F10" s="3">
        <v>2028</v>
      </c>
      <c r="G10" s="3">
        <f>(B13-$B$6)*$B$2*Output!$E$98*$D$2/Output!$E$95/1000000</f>
        <v>1730.6025079123733</v>
      </c>
      <c r="H10" s="3">
        <f>(C13-$B$6)*$B$2*Output!$E$98*$D$2/Output!$E$95/1000000</f>
        <v>4144.7987597967649</v>
      </c>
      <c r="I10" s="3">
        <f>(D13-$B$6)*$B$2*Output!$E$98*$D$2/Output!$E$95/1000000</f>
        <v>6558.9950116811578</v>
      </c>
      <c r="K10" s="3">
        <v>2028</v>
      </c>
      <c r="L10" s="3">
        <f>(B13-$B$6)*$B$2*Output!$E$101*$E$2/Output!$E$95/1000000</f>
        <v>1045.8819436289095</v>
      </c>
      <c r="M10" s="3">
        <f>(C13-$B$6)*$B$2*Output!$E$101*$E$2/Output!$E$95/1000000</f>
        <v>2504.8907320007361</v>
      </c>
      <c r="N10" s="3">
        <f>(D13-$B$6)*$B$2*Output!$E$101*$E$2/Output!$E$95/1000000</f>
        <v>3963.8995203725631</v>
      </c>
      <c r="P10" s="3">
        <v>2028</v>
      </c>
      <c r="Q10" s="3">
        <f t="shared" si="3"/>
        <v>96.684116134866485</v>
      </c>
      <c r="R10" s="3">
        <f t="shared" si="0"/>
        <v>92.058447119428678</v>
      </c>
      <c r="S10" s="3">
        <f t="shared" si="0"/>
        <v>87.432778103990842</v>
      </c>
      <c r="U10" s="3">
        <v>2028</v>
      </c>
      <c r="V10" s="3">
        <f t="shared" si="4"/>
        <v>3.3158838651335145</v>
      </c>
      <c r="W10" s="3">
        <f t="shared" si="1"/>
        <v>7.9415528805713222</v>
      </c>
      <c r="X10" s="3">
        <f t="shared" si="1"/>
        <v>12.567221896009158</v>
      </c>
      <c r="Z10" s="3">
        <v>2028</v>
      </c>
      <c r="AA10" s="3">
        <f t="shared" si="5"/>
        <v>4720.4468759539577</v>
      </c>
      <c r="AB10" s="3">
        <f t="shared" si="2"/>
        <v>11305.485960922399</v>
      </c>
      <c r="AC10" s="3">
        <f t="shared" si="2"/>
        <v>17890.525045890881</v>
      </c>
    </row>
    <row r="11" spans="1:29" x14ac:dyDescent="0.25">
      <c r="A11" s="3">
        <v>2026</v>
      </c>
      <c r="B11" s="3">
        <v>26.993875039251357</v>
      </c>
      <c r="C11" s="3">
        <v>30.596405541783682</v>
      </c>
      <c r="D11" s="3">
        <v>34.198936044316007</v>
      </c>
      <c r="F11" s="3">
        <v>2029</v>
      </c>
      <c r="G11" s="3">
        <f>(B14-$B$6)*$B$2*Output!$E$98*$D$2/Output!$E$95/1000000</f>
        <v>2076.7230094948477</v>
      </c>
      <c r="H11" s="3">
        <f>(C14-$B$6)*$B$2*Output!$E$98*$D$2/Output!$E$95/1000000</f>
        <v>5243.0015174395903</v>
      </c>
      <c r="I11" s="3">
        <f>(D14-$B$6)*$B$2*Output!$E$98*$D$2/Output!$E$95/1000000</f>
        <v>8409.2800253843379</v>
      </c>
      <c r="K11" s="3">
        <v>2029</v>
      </c>
      <c r="L11" s="3">
        <f>(B14-$B$6)*$B$2*Output!$E$101*$E$2/Output!$E$95/1000000</f>
        <v>1255.0583323546912</v>
      </c>
      <c r="M11" s="3">
        <f>(C14-$B$6)*$B$2*Output!$E$101*$E$2/Output!$E$95/1000000</f>
        <v>3168.5846937341271</v>
      </c>
      <c r="N11" s="3">
        <f>(D14-$B$6)*$B$2*Output!$E$101*$E$2/Output!$E$95/1000000</f>
        <v>5082.1110551135653</v>
      </c>
      <c r="P11" s="3">
        <v>2029</v>
      </c>
      <c r="Q11" s="3">
        <f t="shared" si="3"/>
        <v>96.02093936183978</v>
      </c>
      <c r="R11" s="3">
        <f t="shared" si="0"/>
        <v>89.954259249560309</v>
      </c>
      <c r="S11" s="3">
        <f t="shared" si="0"/>
        <v>83.887579137280824</v>
      </c>
      <c r="U11" s="3">
        <v>2029</v>
      </c>
      <c r="V11" s="3">
        <f t="shared" si="4"/>
        <v>3.9790606381602203</v>
      </c>
      <c r="W11" s="3">
        <f t="shared" si="1"/>
        <v>10.045740750439691</v>
      </c>
      <c r="X11" s="3">
        <f t="shared" si="1"/>
        <v>16.112420862719176</v>
      </c>
      <c r="Z11" s="3">
        <v>2029</v>
      </c>
      <c r="AA11" s="3">
        <f t="shared" si="5"/>
        <v>5664.5362511447529</v>
      </c>
      <c r="AB11" s="3">
        <f t="shared" si="2"/>
        <v>14300.97900613507</v>
      </c>
      <c r="AC11" s="3">
        <f t="shared" si="2"/>
        <v>22937.421761125406</v>
      </c>
    </row>
    <row r="12" spans="1:29" x14ac:dyDescent="0.25">
      <c r="A12" s="3">
        <v>2027</v>
      </c>
      <c r="B12" s="3">
        <v>28.023833385668478</v>
      </c>
      <c r="C12" s="3">
        <v>33.279619442187574</v>
      </c>
      <c r="D12" s="3">
        <v>38.53540549870668</v>
      </c>
      <c r="F12" s="3">
        <v>2030</v>
      </c>
      <c r="G12" s="3">
        <f>(B15-$B$6)*$B$2*Output!$E$98*$D$2/Output!$E$95/1000000</f>
        <v>2422.843511077323</v>
      </c>
      <c r="H12" s="3">
        <f>(C15-$B$6)*$B$2*Output!$E$98*$D$2/Output!$E$95/1000000</f>
        <v>6458.5135450761281</v>
      </c>
      <c r="I12" s="3">
        <f>(D15-$B$6)*$B$2*Output!$E$98*$D$2/Output!$E$95/1000000</f>
        <v>10494.183579074934</v>
      </c>
      <c r="K12" s="3">
        <v>2030</v>
      </c>
      <c r="L12" s="3">
        <f>(B15-$B$6)*$B$2*Output!$E$101*$E$2/Output!$E$95/1000000</f>
        <v>1464.2347210804735</v>
      </c>
      <c r="M12" s="3">
        <f>(C15-$B$6)*$B$2*Output!$E$101*$E$2/Output!$E$95/1000000</f>
        <v>3903.1739920602736</v>
      </c>
      <c r="N12" s="3">
        <f>(D15-$B$6)*$B$2*Output!$E$101*$E$2/Output!$E$95/1000000</f>
        <v>6342.1132630400743</v>
      </c>
      <c r="P12" s="3">
        <v>2030</v>
      </c>
      <c r="Q12" s="3">
        <f t="shared" si="3"/>
        <v>95.357762588813088</v>
      </c>
      <c r="R12" s="3">
        <f t="shared" si="0"/>
        <v>87.625303465728862</v>
      </c>
      <c r="S12" s="3">
        <f t="shared" si="0"/>
        <v>79.892844342644651</v>
      </c>
      <c r="U12" s="3">
        <v>2030</v>
      </c>
      <c r="V12" s="3">
        <f t="shared" si="4"/>
        <v>4.6422374111869118</v>
      </c>
      <c r="W12" s="3">
        <f t="shared" si="1"/>
        <v>12.374696534271138</v>
      </c>
      <c r="X12" s="3">
        <f t="shared" si="1"/>
        <v>20.107155657355349</v>
      </c>
      <c r="Z12" s="3">
        <v>2030</v>
      </c>
      <c r="AA12" s="3">
        <f t="shared" si="5"/>
        <v>6608.625626335529</v>
      </c>
      <c r="AB12" s="3">
        <f t="shared" si="2"/>
        <v>17616.448576592837</v>
      </c>
      <c r="AC12" s="3">
        <f t="shared" si="2"/>
        <v>28624.271526850123</v>
      </c>
    </row>
    <row r="13" spans="1:29" x14ac:dyDescent="0.25">
      <c r="A13" s="3">
        <v>2028</v>
      </c>
      <c r="B13" s="3">
        <v>29.053791732085596</v>
      </c>
      <c r="C13" s="3">
        <v>36.237768318704404</v>
      </c>
      <c r="D13" s="3">
        <v>43.421744905323209</v>
      </c>
      <c r="F13" s="3">
        <v>2031</v>
      </c>
      <c r="G13" s="3">
        <f>(B16-$B$6)*$B$2*Output!$E$98*$D$2/Output!$E$95/1000000</f>
        <v>2768.9640126597974</v>
      </c>
      <c r="H13" s="3">
        <f>(C16-$B$6)*$B$2*Output!$E$98*$D$2/Output!$E$95/1000000</f>
        <v>6913.0850617337283</v>
      </c>
      <c r="I13" s="3">
        <f>(D16-$B$6)*$B$2*Output!$E$98*$D$2/Output!$E$95/1000000</f>
        <v>11057.206110807661</v>
      </c>
      <c r="K13" s="3">
        <v>2031</v>
      </c>
      <c r="L13" s="3">
        <f>(B16-$B$6)*$B$2*Output!$E$101*$E$2/Output!$E$95/1000000</f>
        <v>1673.4111098062554</v>
      </c>
      <c r="M13" s="3">
        <f>(C16-$B$6)*$B$2*Output!$E$101*$E$2/Output!$E$95/1000000</f>
        <v>4177.8922703399585</v>
      </c>
      <c r="N13" s="3">
        <f>(D16-$B$6)*$B$2*Output!$E$101*$E$2/Output!$E$95/1000000</f>
        <v>6682.373430873663</v>
      </c>
      <c r="P13" s="3">
        <v>2031</v>
      </c>
      <c r="Q13" s="3">
        <f t="shared" si="3"/>
        <v>94.694585815786397</v>
      </c>
      <c r="R13" s="3">
        <f t="shared" si="0"/>
        <v>86.754331448328713</v>
      </c>
      <c r="S13" s="3">
        <f t="shared" si="0"/>
        <v>78.814077080871044</v>
      </c>
      <c r="U13" s="3">
        <v>2031</v>
      </c>
      <c r="V13" s="3">
        <f t="shared" si="4"/>
        <v>5.3054141842136033</v>
      </c>
      <c r="W13" s="3">
        <f t="shared" si="1"/>
        <v>13.245668551671287</v>
      </c>
      <c r="X13" s="3">
        <f t="shared" si="1"/>
        <v>21.185922919128956</v>
      </c>
      <c r="Z13" s="3">
        <v>2031</v>
      </c>
      <c r="AA13" s="3">
        <f t="shared" si="5"/>
        <v>7552.7150015263032</v>
      </c>
      <c r="AB13" s="3">
        <f t="shared" si="2"/>
        <v>18856.352416956768</v>
      </c>
      <c r="AC13" s="3">
        <f t="shared" si="2"/>
        <v>30159.989832387215</v>
      </c>
    </row>
    <row r="14" spans="1:29" x14ac:dyDescent="0.25">
      <c r="A14" s="3">
        <v>2029</v>
      </c>
      <c r="B14" s="3">
        <v>30.083750078502714</v>
      </c>
      <c r="C14" s="3">
        <v>39.505714282959865</v>
      </c>
      <c r="D14" s="3">
        <v>48.927678487417026</v>
      </c>
      <c r="F14" s="3">
        <v>2032</v>
      </c>
      <c r="G14" s="3">
        <f>(B17-$B$6)*$B$2*Output!$E$98*$D$2/Output!$E$95/1000000</f>
        <v>3115.0845142422709</v>
      </c>
      <c r="H14" s="3">
        <f>(C17-$B$6)*$B$2*Output!$E$98*$D$2/Output!$E$95/1000000</f>
        <v>7376.2114194216438</v>
      </c>
      <c r="I14" s="3">
        <f>(D17-$B$6)*$B$2*Output!$E$98*$D$2/Output!$E$95/1000000</f>
        <v>11637.338324601022</v>
      </c>
      <c r="K14" s="3">
        <v>2032</v>
      </c>
      <c r="L14" s="3">
        <f>(B17-$B$6)*$B$2*Output!$E$101*$E$2/Output!$E$95/1000000</f>
        <v>1882.5874985320365</v>
      </c>
      <c r="M14" s="3">
        <f>(C17-$B$6)*$B$2*Output!$E$101*$E$2/Output!$E$95/1000000</f>
        <v>4457.7806288219526</v>
      </c>
      <c r="N14" s="3">
        <f>(D17-$B$6)*$B$2*Output!$E$101*$E$2/Output!$E$95/1000000</f>
        <v>7032.9737591118692</v>
      </c>
      <c r="P14" s="3">
        <v>2032</v>
      </c>
      <c r="Q14" s="3">
        <f t="shared" si="3"/>
        <v>94.031409042759691</v>
      </c>
      <c r="R14" s="3">
        <f t="shared" si="0"/>
        <v>85.866968111020313</v>
      </c>
      <c r="S14" s="3">
        <f t="shared" si="0"/>
        <v>77.702527179280949</v>
      </c>
      <c r="U14" s="3">
        <v>2032</v>
      </c>
      <c r="V14" s="3">
        <f t="shared" si="4"/>
        <v>5.9685909572403091</v>
      </c>
      <c r="W14" s="3">
        <f t="shared" si="1"/>
        <v>14.133031888979687</v>
      </c>
      <c r="X14" s="3">
        <f t="shared" si="1"/>
        <v>22.297472820719051</v>
      </c>
      <c r="Z14" s="3">
        <v>2032</v>
      </c>
      <c r="AA14" s="3">
        <f t="shared" si="5"/>
        <v>8496.8043767170984</v>
      </c>
      <c r="AB14" s="3">
        <f t="shared" si="2"/>
        <v>20119.59071594492</v>
      </c>
      <c r="AC14" s="3">
        <f t="shared" si="2"/>
        <v>31742.377055172721</v>
      </c>
    </row>
    <row r="15" spans="1:29" x14ac:dyDescent="0.25">
      <c r="A15" s="3">
        <v>2030</v>
      </c>
      <c r="B15" s="3">
        <v>31.113708424919835</v>
      </c>
      <c r="C15" s="3">
        <v>43.122740007558079</v>
      </c>
      <c r="D15" s="3">
        <v>55.13177159019633</v>
      </c>
      <c r="F15" s="3">
        <v>2033</v>
      </c>
      <c r="G15" s="3">
        <f>(B18-$B$6)*$B$2*Output!$E$98*$D$2/Output!$E$95/1000000</f>
        <v>3461.205015824743</v>
      </c>
      <c r="H15" s="3">
        <f>(C18-$B$6)*$B$2*Output!$E$98*$D$2/Output!$E$95/1000000</f>
        <v>7848.1525910572273</v>
      </c>
      <c r="I15" s="3">
        <f>(D18-$B$6)*$B$2*Output!$E$98*$D$2/Output!$E$95/1000000</f>
        <v>12235.100166289711</v>
      </c>
      <c r="K15" s="3">
        <v>2033</v>
      </c>
      <c r="L15" s="3">
        <f>(B18-$B$6)*$B$2*Output!$E$101*$E$2/Output!$E$95/1000000</f>
        <v>2091.7638872578168</v>
      </c>
      <c r="M15" s="3">
        <f>(C18-$B$6)*$B$2*Output!$E$101*$E$2/Output!$E$95/1000000</f>
        <v>4742.9961809848528</v>
      </c>
      <c r="N15" s="3">
        <f>(D18-$B$6)*$B$2*Output!$E$101*$E$2/Output!$E$95/1000000</f>
        <v>7394.2284747118892</v>
      </c>
      <c r="P15" s="3">
        <v>2033</v>
      </c>
      <c r="Q15" s="3">
        <f t="shared" si="3"/>
        <v>93.368232269732985</v>
      </c>
      <c r="R15" s="3">
        <f t="shared" si="0"/>
        <v>84.96271533826409</v>
      </c>
      <c r="S15" s="3">
        <f t="shared" si="0"/>
        <v>76.557198406795209</v>
      </c>
      <c r="U15" s="3">
        <v>2033</v>
      </c>
      <c r="V15" s="3">
        <f t="shared" si="4"/>
        <v>6.6317677302670148</v>
      </c>
      <c r="W15" s="3">
        <f t="shared" si="1"/>
        <v>15.03728466173591</v>
      </c>
      <c r="X15" s="3">
        <f t="shared" si="1"/>
        <v>23.442801593204791</v>
      </c>
      <c r="Z15" s="3">
        <v>2033</v>
      </c>
      <c r="AA15" s="3">
        <f t="shared" si="5"/>
        <v>9440.8937519078936</v>
      </c>
      <c r="AB15" s="3">
        <f t="shared" si="2"/>
        <v>21406.872584020224</v>
      </c>
      <c r="AC15" s="3">
        <f t="shared" si="2"/>
        <v>33372.851416132529</v>
      </c>
    </row>
    <row r="16" spans="1:29" x14ac:dyDescent="0.25">
      <c r="A16" s="3">
        <v>2031</v>
      </c>
      <c r="B16" s="3">
        <v>32.143666771336953</v>
      </c>
      <c r="C16" s="3">
        <v>44.475418411421487</v>
      </c>
      <c r="D16" s="3">
        <v>56.807170051506027</v>
      </c>
      <c r="F16" s="3">
        <v>2034</v>
      </c>
      <c r="G16" s="3">
        <f>(B19-$B$6)*$B$2*Output!$E$98*$D$2/Output!$E$95/1000000</f>
        <v>3807.3255174072169</v>
      </c>
      <c r="H16" s="3">
        <f>(C19-$B$6)*$B$2*Output!$E$98*$D$2/Output!$E$95/1000000</f>
        <v>8329.1764498703487</v>
      </c>
      <c r="I16" s="3">
        <f>(D19-$B$6)*$B$2*Output!$E$98*$D$2/Output!$E$95/1000000</f>
        <v>12851.027382333488</v>
      </c>
      <c r="K16" s="3">
        <v>2034</v>
      </c>
      <c r="L16" s="3">
        <f>(B19-$B$6)*$B$2*Output!$E$101*$E$2/Output!$E$95/1000000</f>
        <v>2300.9402759835984</v>
      </c>
      <c r="M16" s="3">
        <f>(C19-$B$6)*$B$2*Output!$E$101*$E$2/Output!$E$95/1000000</f>
        <v>5033.7008148260638</v>
      </c>
      <c r="N16" s="3">
        <f>(D19-$B$6)*$B$2*Output!$E$101*$E$2/Output!$E$95/1000000</f>
        <v>7766.461353668531</v>
      </c>
      <c r="P16" s="3">
        <v>2034</v>
      </c>
      <c r="Q16" s="3">
        <f t="shared" si="3"/>
        <v>92.705055496706294</v>
      </c>
      <c r="R16" s="3">
        <f t="shared" si="0"/>
        <v>84.041059877295893</v>
      </c>
      <c r="S16" s="3">
        <f t="shared" si="0"/>
        <v>75.377064257885493</v>
      </c>
      <c r="U16" s="3">
        <v>2034</v>
      </c>
      <c r="V16" s="3">
        <f t="shared" si="4"/>
        <v>7.2949445032937064</v>
      </c>
      <c r="W16" s="3">
        <f t="shared" si="1"/>
        <v>15.958940122704107</v>
      </c>
      <c r="X16" s="3">
        <f t="shared" si="1"/>
        <v>24.622935742114507</v>
      </c>
      <c r="Z16" s="3">
        <v>2034</v>
      </c>
      <c r="AA16" s="3">
        <f t="shared" si="5"/>
        <v>10384.983127098669</v>
      </c>
      <c r="AB16" s="3">
        <f t="shared" si="2"/>
        <v>22718.928680791287</v>
      </c>
      <c r="AC16" s="3">
        <f t="shared" si="2"/>
        <v>35052.874234483905</v>
      </c>
    </row>
    <row r="17" spans="1:29" x14ac:dyDescent="0.25">
      <c r="A17" s="3">
        <v>2032</v>
      </c>
      <c r="B17" s="3">
        <v>33.173625117754071</v>
      </c>
      <c r="C17" s="3">
        <v>45.853553642838193</v>
      </c>
      <c r="D17" s="3">
        <v>58.533482167922323</v>
      </c>
      <c r="F17" s="3">
        <v>2035</v>
      </c>
      <c r="G17" s="3">
        <f>(B20-$B$6)*$B$2*Output!$E$98*$D$2/Output!$E$95/1000000</f>
        <v>4153.4460189896909</v>
      </c>
      <c r="H17" s="3">
        <f>(C20-$B$6)*$B$2*Output!$E$98*$D$2/Output!$E$95/1000000</f>
        <v>8819.5590094858835</v>
      </c>
      <c r="I17" s="3">
        <f>(D20-$B$6)*$B$2*Output!$E$98*$D$2/Output!$E$95/1000000</f>
        <v>13485.671999982073</v>
      </c>
      <c r="K17" s="3">
        <v>2035</v>
      </c>
      <c r="L17" s="3">
        <f>(B20-$B$6)*$B$2*Output!$E$101*$E$2/Output!$E$95/1000000</f>
        <v>2510.1166647093801</v>
      </c>
      <c r="M17" s="3">
        <f>(C20-$B$6)*$B$2*Output!$E$101*$E$2/Output!$E$95/1000000</f>
        <v>5330.0613379545684</v>
      </c>
      <c r="N17" s="3">
        <f>(D20-$B$6)*$B$2*Output!$E$101*$E$2/Output!$E$95/1000000</f>
        <v>8150.0060111997554</v>
      </c>
      <c r="P17" s="3">
        <v>2035</v>
      </c>
      <c r="Q17" s="3">
        <f t="shared" si="3"/>
        <v>92.041878723679588</v>
      </c>
      <c r="R17" s="3">
        <f t="shared" si="0"/>
        <v>83.101472878122109</v>
      </c>
      <c r="S17" s="3">
        <f t="shared" si="0"/>
        <v>74.161067032564645</v>
      </c>
      <c r="U17" s="3">
        <v>2035</v>
      </c>
      <c r="V17" s="3">
        <f t="shared" si="4"/>
        <v>7.9581212763204121</v>
      </c>
      <c r="W17" s="3">
        <f t="shared" si="1"/>
        <v>16.898527121877891</v>
      </c>
      <c r="X17" s="3">
        <f t="shared" si="1"/>
        <v>25.838932967435355</v>
      </c>
      <c r="Z17" s="3">
        <v>2035</v>
      </c>
      <c r="AA17" s="3">
        <f t="shared" si="5"/>
        <v>11329.072502289466</v>
      </c>
      <c r="AB17" s="3">
        <f t="shared" si="2"/>
        <v>24056.511869869064</v>
      </c>
      <c r="AC17" s="3">
        <f t="shared" si="2"/>
        <v>36783.951237448651</v>
      </c>
    </row>
    <row r="18" spans="1:29" x14ac:dyDescent="0.25">
      <c r="A18" s="3">
        <v>2033</v>
      </c>
      <c r="B18" s="3">
        <v>34.203583464171182</v>
      </c>
      <c r="C18" s="3">
        <v>47.257919308904114</v>
      </c>
      <c r="D18" s="3">
        <v>60.312255153637047</v>
      </c>
      <c r="F18" s="3">
        <v>2036</v>
      </c>
      <c r="G18" s="3">
        <f>(B21-$B$6)*$B$2*Output!$E$98*$D$2/Output!$E$95/1000000</f>
        <v>4499.5665205721634</v>
      </c>
      <c r="H18" s="3">
        <f>(C21-$B$6)*$B$2*Output!$E$98*$D$2/Output!$E$95/1000000</f>
        <v>9319.5846713019928</v>
      </c>
      <c r="I18" s="3">
        <f>(D21-$B$6)*$B$2*Output!$E$98*$D$2/Output!$E$95/1000000</f>
        <v>14139.602822031831</v>
      </c>
      <c r="K18" s="3">
        <v>2036</v>
      </c>
      <c r="L18" s="3">
        <f>(B21-$B$6)*$B$2*Output!$E$101*$E$2/Output!$E$95/1000000</f>
        <v>2719.2930534351603</v>
      </c>
      <c r="M18" s="3">
        <f>(C21-$B$6)*$B$2*Output!$E$101*$E$2/Output!$E$95/1000000</f>
        <v>5632.2496270929105</v>
      </c>
      <c r="N18" s="3">
        <f>(D21-$B$6)*$B$2*Output!$E$101*$E$2/Output!$E$95/1000000</f>
        <v>8545.2062007506647</v>
      </c>
      <c r="P18" s="3">
        <v>2036</v>
      </c>
      <c r="Q18" s="3">
        <f t="shared" si="3"/>
        <v>91.378701950652882</v>
      </c>
      <c r="R18" s="3">
        <f t="shared" si="0"/>
        <v>82.143409419535757</v>
      </c>
      <c r="S18" s="3">
        <f t="shared" si="0"/>
        <v>72.908116888418618</v>
      </c>
      <c r="U18" s="3">
        <v>2036</v>
      </c>
      <c r="V18" s="3">
        <f t="shared" si="4"/>
        <v>8.6212980493471179</v>
      </c>
      <c r="W18" s="3">
        <f t="shared" si="1"/>
        <v>17.856590580464243</v>
      </c>
      <c r="X18" s="3">
        <f t="shared" si="1"/>
        <v>27.091883111581382</v>
      </c>
      <c r="Z18" s="3">
        <v>2036</v>
      </c>
      <c r="AA18" s="3">
        <f t="shared" si="5"/>
        <v>12273.161877480261</v>
      </c>
      <c r="AB18" s="3">
        <f t="shared" si="2"/>
        <v>25420.397893623849</v>
      </c>
      <c r="AC18" s="3">
        <f t="shared" si="2"/>
        <v>38567.633909767457</v>
      </c>
    </row>
    <row r="19" spans="1:29" x14ac:dyDescent="0.25">
      <c r="A19" s="3">
        <v>2034</v>
      </c>
      <c r="B19" s="3">
        <v>35.233541810588299</v>
      </c>
      <c r="C19" s="3">
        <v>48.689312525847932</v>
      </c>
      <c r="D19" s="3">
        <v>62.145083241107571</v>
      </c>
      <c r="F19" s="3">
        <v>2037</v>
      </c>
      <c r="G19" s="3">
        <f>(B22-$B$6)*$B$2*Output!$E$98*$D$2/Output!$E$95/1000000</f>
        <v>4845.6870221546369</v>
      </c>
      <c r="H19" s="3">
        <f>(C22-$B$6)*$B$2*Output!$E$98*$D$2/Output!$E$95/1000000</f>
        <v>9829.546479386081</v>
      </c>
      <c r="I19" s="3">
        <f>(D22-$B$6)*$B$2*Output!$E$98*$D$2/Output!$E$95/1000000</f>
        <v>14813.405936617532</v>
      </c>
      <c r="K19" s="3">
        <v>2037</v>
      </c>
      <c r="L19" s="3">
        <f>(B22-$B$6)*$B$2*Output!$E$101*$E$2/Output!$E$95/1000000</f>
        <v>2928.4694421609415</v>
      </c>
      <c r="M19" s="3">
        <f>(C22-$B$6)*$B$2*Output!$E$101*$E$2/Output!$E$95/1000000</f>
        <v>5940.4427821224217</v>
      </c>
      <c r="N19" s="3">
        <f>(D22-$B$6)*$B$2*Output!$E$101*$E$2/Output!$E$95/1000000</f>
        <v>8952.4161220839051</v>
      </c>
      <c r="P19" s="3">
        <v>2037</v>
      </c>
      <c r="Q19" s="3">
        <f t="shared" si="3"/>
        <v>90.715525177626176</v>
      </c>
      <c r="R19" s="3">
        <f t="shared" si="0"/>
        <v>81.166308020728621</v>
      </c>
      <c r="S19" s="3">
        <f t="shared" si="0"/>
        <v>71.617090863831024</v>
      </c>
      <c r="U19" s="3">
        <v>2037</v>
      </c>
      <c r="V19" s="3">
        <f t="shared" si="4"/>
        <v>9.2844748223738236</v>
      </c>
      <c r="W19" s="3">
        <f t="shared" si="1"/>
        <v>18.833691979271379</v>
      </c>
      <c r="X19" s="3">
        <f t="shared" si="1"/>
        <v>28.382909136168976</v>
      </c>
      <c r="Z19" s="3">
        <v>2037</v>
      </c>
      <c r="AA19" s="3">
        <f t="shared" si="5"/>
        <v>13217.251252671058</v>
      </c>
      <c r="AB19" s="3">
        <f t="shared" si="2"/>
        <v>26811.386068447537</v>
      </c>
      <c r="AC19" s="3">
        <f t="shared" si="2"/>
        <v>40405.520884224083</v>
      </c>
    </row>
    <row r="20" spans="1:29" x14ac:dyDescent="0.25">
      <c r="A20" s="3">
        <v>2035</v>
      </c>
      <c r="B20" s="3">
        <v>36.263500157005417</v>
      </c>
      <c r="C20" s="3">
        <v>50.148554633449749</v>
      </c>
      <c r="D20" s="3">
        <v>64.033609109894073</v>
      </c>
      <c r="F20" s="3">
        <v>2038</v>
      </c>
      <c r="G20" s="3">
        <f>(B23-$B$6)*$B$2*Output!$E$98*$D$2/Output!$E$95/1000000</f>
        <v>5191.8075237371122</v>
      </c>
      <c r="H20" s="3">
        <f>(C23-$B$6)*$B$2*Output!$E$98*$D$2/Output!$E$95/1000000</f>
        <v>10349.746383116666</v>
      </c>
      <c r="I20" s="3">
        <f>(D23-$B$6)*$B$2*Output!$E$98*$D$2/Output!$E$95/1000000</f>
        <v>15507.685242496224</v>
      </c>
      <c r="K20" s="3">
        <v>2038</v>
      </c>
      <c r="L20" s="3">
        <f>(B23-$B$6)*$B$2*Output!$E$101*$E$2/Output!$E$95/1000000</f>
        <v>3137.6458308867236</v>
      </c>
      <c r="M20" s="3">
        <f>(C23-$B$6)*$B$2*Output!$E$101*$E$2/Output!$E$95/1000000</f>
        <v>6254.8232848096777</v>
      </c>
      <c r="N20" s="3">
        <f>(D23-$B$6)*$B$2*Output!$E$101*$E$2/Output!$E$95/1000000</f>
        <v>9372.0007387326314</v>
      </c>
      <c r="P20" s="3">
        <v>2038</v>
      </c>
      <c r="Q20" s="3">
        <f t="shared" si="3"/>
        <v>90.052348404599485</v>
      </c>
      <c r="R20" s="3">
        <f t="shared" si="0"/>
        <v>80.169590138061821</v>
      </c>
      <c r="S20" s="3">
        <f t="shared" si="0"/>
        <v>70.286831871524157</v>
      </c>
      <c r="U20" s="3">
        <v>2038</v>
      </c>
      <c r="V20" s="3">
        <f t="shared" si="4"/>
        <v>9.9476515954005151</v>
      </c>
      <c r="W20" s="3">
        <f t="shared" si="1"/>
        <v>19.830409861938179</v>
      </c>
      <c r="X20" s="3">
        <f t="shared" si="1"/>
        <v>29.713168128475843</v>
      </c>
      <c r="Z20" s="3">
        <v>2038</v>
      </c>
      <c r="AA20" s="3">
        <f t="shared" si="5"/>
        <v>14161.340627861831</v>
      </c>
      <c r="AB20" s="3">
        <f t="shared" si="2"/>
        <v>28230.30000114418</v>
      </c>
      <c r="AC20" s="3">
        <f t="shared" si="2"/>
        <v>42299.259374426525</v>
      </c>
    </row>
    <row r="21" spans="1:29" x14ac:dyDescent="0.25">
      <c r="A21" s="3">
        <v>2036</v>
      </c>
      <c r="B21" s="3">
        <v>37.293458503422528</v>
      </c>
      <c r="C21" s="3">
        <v>51.63649193117012</v>
      </c>
      <c r="D21" s="3">
        <v>65.979525358917726</v>
      </c>
      <c r="F21" s="3">
        <v>2039</v>
      </c>
      <c r="G21" s="3">
        <f>(B24-$B$6)*$B$2*Output!$E$98*$D$2/Output!$E$95/1000000</f>
        <v>5537.9280253195839</v>
      </c>
      <c r="H21" s="3">
        <f>(C24-$B$6)*$B$2*Output!$E$98*$D$2/Output!$E$95/1000000</f>
        <v>10880.49550780676</v>
      </c>
      <c r="I21" s="3">
        <f>(D24-$B$6)*$B$2*Output!$E$98*$D$2/Output!$E$95/1000000</f>
        <v>16223.062990293934</v>
      </c>
      <c r="K21" s="3">
        <v>2039</v>
      </c>
      <c r="L21" s="3">
        <f>(B24-$B$6)*$B$2*Output!$E$101*$E$2/Output!$E$95/1000000</f>
        <v>3346.8222196125034</v>
      </c>
      <c r="M21" s="3">
        <f>(C24-$B$6)*$B$2*Output!$E$101*$E$2/Output!$E$95/1000000</f>
        <v>6575.5791623565292</v>
      </c>
      <c r="N21" s="3">
        <f>(D24-$B$6)*$B$2*Output!$E$101*$E$2/Output!$E$95/1000000</f>
        <v>9804.3361051005541</v>
      </c>
      <c r="P21" s="3">
        <v>2039</v>
      </c>
      <c r="Q21" s="3">
        <f t="shared" si="3"/>
        <v>89.389171631572779</v>
      </c>
      <c r="R21" s="3">
        <f t="shared" si="0"/>
        <v>79.152659646543825</v>
      </c>
      <c r="S21" s="3">
        <f t="shared" si="0"/>
        <v>68.916147661514842</v>
      </c>
      <c r="U21" s="3">
        <v>2039</v>
      </c>
      <c r="V21" s="3">
        <f t="shared" si="4"/>
        <v>10.610828368427221</v>
      </c>
      <c r="W21" s="3">
        <f t="shared" si="1"/>
        <v>20.847340353456175</v>
      </c>
      <c r="X21" s="3">
        <f t="shared" si="1"/>
        <v>31.083852338485158</v>
      </c>
      <c r="Z21" s="3">
        <v>2039</v>
      </c>
      <c r="AA21" s="3">
        <f t="shared" si="5"/>
        <v>15105.430003052626</v>
      </c>
      <c r="AB21" s="3">
        <f t="shared" si="2"/>
        <v>29677.98832709077</v>
      </c>
      <c r="AC21" s="3">
        <f t="shared" si="2"/>
        <v>44250.546651128956</v>
      </c>
    </row>
    <row r="22" spans="1:29" x14ac:dyDescent="0.25">
      <c r="A22" s="3">
        <v>2037</v>
      </c>
      <c r="B22" s="3">
        <v>38.323416849839646</v>
      </c>
      <c r="C22" s="3">
        <v>53.15399643664945</v>
      </c>
      <c r="D22" s="3">
        <v>67.984576023459255</v>
      </c>
      <c r="F22" s="3">
        <v>2040</v>
      </c>
      <c r="G22" s="3">
        <f>(B25-$B$6)*$B$2*Output!$E$98*$D$2/Output!$E$95/1000000</f>
        <v>5884.0485269020573</v>
      </c>
      <c r="H22" s="3">
        <f>(C25-$B$6)*$B$2*Output!$E$98*$D$2/Output!$E$95/1000000</f>
        <v>11422.114433551173</v>
      </c>
      <c r="I22" s="3">
        <f>(D25-$B$6)*$B$2*Output!$E$98*$D$2/Output!$E$95/1000000</f>
        <v>16960.180340200288</v>
      </c>
      <c r="K22" s="3">
        <v>2040</v>
      </c>
      <c r="L22" s="3">
        <f>(B25-$B$6)*$B$2*Output!$E$101*$E$2/Output!$E$95/1000000</f>
        <v>3555.9986083382851</v>
      </c>
      <c r="M22" s="3">
        <f>(C25-$B$6)*$B$2*Output!$E$101*$E$2/Output!$E$95/1000000</f>
        <v>6902.9041559202451</v>
      </c>
      <c r="N22" s="3">
        <f>(D25-$B$6)*$B$2*Output!$E$101*$E$2/Output!$E$95/1000000</f>
        <v>10249.809703502206</v>
      </c>
      <c r="P22" s="3">
        <v>2040</v>
      </c>
      <c r="Q22" s="3">
        <f t="shared" si="3"/>
        <v>88.725994858546088</v>
      </c>
      <c r="R22" s="3">
        <f t="shared" si="3"/>
        <v>78.114902305550899</v>
      </c>
      <c r="S22" s="3">
        <f t="shared" si="3"/>
        <v>67.503809752555682</v>
      </c>
      <c r="U22" s="3">
        <v>2040</v>
      </c>
      <c r="V22" s="3">
        <f t="shared" si="4"/>
        <v>11.274005141453912</v>
      </c>
      <c r="W22" s="3">
        <f t="shared" si="4"/>
        <v>21.885097694449101</v>
      </c>
      <c r="X22" s="3">
        <f t="shared" si="4"/>
        <v>32.496190247444318</v>
      </c>
      <c r="Z22" s="3">
        <v>2040</v>
      </c>
      <c r="AA22" s="3">
        <f t="shared" si="5"/>
        <v>16049.519378243402</v>
      </c>
      <c r="AB22" s="3">
        <f t="shared" si="5"/>
        <v>31155.325470830303</v>
      </c>
      <c r="AC22" s="3">
        <f t="shared" si="5"/>
        <v>46261.131563417242</v>
      </c>
    </row>
    <row r="23" spans="1:29" x14ac:dyDescent="0.25">
      <c r="A23" s="3">
        <v>2038</v>
      </c>
      <c r="B23" s="3">
        <v>39.353375196256764</v>
      </c>
      <c r="C23" s="3">
        <v>54.701966667257217</v>
      </c>
      <c r="D23" s="3">
        <v>70.050558138257671</v>
      </c>
      <c r="F23" s="3">
        <v>2041</v>
      </c>
      <c r="G23" s="3">
        <f>(B26-$B$6)*$B$2*Output!$E$98*$D$2/Output!$E$95/1000000</f>
        <v>6230.1690284845317</v>
      </c>
      <c r="H23" s="3">
        <f>(C26-$B$6)*$B$2*Output!$E$98*$D$2/Output!$E$95/1000000</f>
        <v>11944.284390328894</v>
      </c>
      <c r="I23" s="3">
        <f>(D26-$B$6)*$B$2*Output!$E$98*$D$2/Output!$E$95/1000000</f>
        <v>17658.399752173253</v>
      </c>
      <c r="K23" s="3">
        <v>2041</v>
      </c>
      <c r="L23" s="3">
        <f>(B26-$B$6)*$B$2*Output!$E$101*$E$2/Output!$E$95/1000000</f>
        <v>3765.1749970640662</v>
      </c>
      <c r="M23" s="3">
        <f>(C26-$B$6)*$B$2*Output!$E$101*$E$2/Output!$E$95/1000000</f>
        <v>7218.4752514216043</v>
      </c>
      <c r="N23" s="3">
        <f>(D26-$B$6)*$B$2*Output!$E$101*$E$2/Output!$E$95/1000000</f>
        <v>10671.77550577914</v>
      </c>
      <c r="P23" s="3">
        <v>2041</v>
      </c>
      <c r="Q23" s="3">
        <f t="shared" si="3"/>
        <v>88.062818085519382</v>
      </c>
      <c r="R23" s="3">
        <f t="shared" si="3"/>
        <v>77.114409744942407</v>
      </c>
      <c r="S23" s="3">
        <f t="shared" si="3"/>
        <v>66.166001404365431</v>
      </c>
      <c r="U23" s="3">
        <v>2041</v>
      </c>
      <c r="V23" s="3">
        <f t="shared" si="4"/>
        <v>11.937181914480618</v>
      </c>
      <c r="W23" s="3">
        <f t="shared" si="4"/>
        <v>22.885590255057593</v>
      </c>
      <c r="X23" s="3">
        <f t="shared" si="4"/>
        <v>33.833998595634569</v>
      </c>
      <c r="Z23" s="3">
        <v>2041</v>
      </c>
      <c r="AA23" s="3">
        <f t="shared" si="5"/>
        <v>16993.608753434197</v>
      </c>
      <c r="AB23" s="3">
        <f t="shared" si="5"/>
        <v>32579.612983369399</v>
      </c>
      <c r="AC23" s="3">
        <f t="shared" si="5"/>
        <v>48165.617213304591</v>
      </c>
    </row>
    <row r="24" spans="1:29" x14ac:dyDescent="0.25">
      <c r="A24" s="3">
        <v>2039</v>
      </c>
      <c r="B24" s="3">
        <v>40.383333542673874</v>
      </c>
      <c r="C24" s="3">
        <v>56.281328445391829</v>
      </c>
      <c r="D24" s="3">
        <v>72.179323348109776</v>
      </c>
      <c r="F24" s="3">
        <v>2042</v>
      </c>
      <c r="G24" s="3">
        <f>(B27-$B$6)*$B$2*Output!$E$98*$D$2/Output!$E$95/1000000</f>
        <v>6576.2895300670052</v>
      </c>
      <c r="H24" s="3">
        <f>(C27-$B$6)*$B$2*Output!$E$98*$D$2/Output!$E$95/1000000</f>
        <v>12476.207211063729</v>
      </c>
      <c r="I24" s="3">
        <f>(D27-$B$6)*$B$2*Output!$E$98*$D$2/Output!$E$95/1000000</f>
        <v>18376.124892060441</v>
      </c>
      <c r="K24" s="3">
        <v>2042</v>
      </c>
      <c r="L24" s="3">
        <f>(B27-$B$6)*$B$2*Output!$E$101*$E$2/Output!$E$95/1000000</f>
        <v>3974.3513857898488</v>
      </c>
      <c r="M24" s="3">
        <f>(C27-$B$6)*$B$2*Output!$E$101*$E$2/Output!$E$95/1000000</f>
        <v>7539.9404469631381</v>
      </c>
      <c r="N24" s="3">
        <f>(D27-$B$6)*$B$2*Output!$E$101*$E$2/Output!$E$95/1000000</f>
        <v>11105.529508136424</v>
      </c>
      <c r="P24" s="3">
        <v>2042</v>
      </c>
      <c r="Q24" s="3">
        <f t="shared" si="3"/>
        <v>87.399641312492676</v>
      </c>
      <c r="R24" s="3">
        <f t="shared" si="3"/>
        <v>76.095230418258879</v>
      </c>
      <c r="S24" s="3">
        <f t="shared" si="3"/>
        <v>64.79081952402511</v>
      </c>
      <c r="U24" s="3">
        <v>2042</v>
      </c>
      <c r="V24" s="3">
        <f t="shared" si="4"/>
        <v>12.600358687507324</v>
      </c>
      <c r="W24" s="3">
        <f t="shared" si="4"/>
        <v>23.904769581741121</v>
      </c>
      <c r="X24" s="3">
        <f t="shared" si="4"/>
        <v>35.20918047597489</v>
      </c>
      <c r="Z24" s="3">
        <v>2042</v>
      </c>
      <c r="AA24" s="3">
        <f t="shared" si="5"/>
        <v>17937.698128624994</v>
      </c>
      <c r="AB24" s="3">
        <f t="shared" si="5"/>
        <v>34030.502720271084</v>
      </c>
      <c r="AC24" s="3">
        <f t="shared" si="5"/>
        <v>50123.307311917131</v>
      </c>
    </row>
    <row r="25" spans="1:29" x14ac:dyDescent="0.25">
      <c r="A25" s="3">
        <v>2040</v>
      </c>
      <c r="B25" s="3">
        <v>41.413291889090992</v>
      </c>
      <c r="C25" s="3">
        <v>57.893035728252698</v>
      </c>
      <c r="D25" s="3">
        <v>74.372779567414398</v>
      </c>
      <c r="F25" s="3">
        <v>2043</v>
      </c>
      <c r="G25" s="3">
        <f>(B28-$B$6)*$B$2*Output!$E$98*$D$2/Output!$E$95/1000000</f>
        <v>6922.4100316494778</v>
      </c>
      <c r="H25" s="3">
        <f>(C28-$B$6)*$B$2*Output!$E$98*$D$2/Output!$E$95/1000000</f>
        <v>13018.155355540466</v>
      </c>
      <c r="I25" s="3">
        <f>(D28-$B$6)*$B$2*Output!$E$98*$D$2/Output!$E$95/1000000</f>
        <v>19113.900679431466</v>
      </c>
      <c r="K25" s="3">
        <v>2043</v>
      </c>
      <c r="L25" s="3">
        <f>(B28-$B$6)*$B$2*Output!$E$101*$E$2/Output!$E$95/1000000</f>
        <v>4183.5277745156291</v>
      </c>
      <c r="M25" s="3">
        <f>(C28-$B$6)*$B$2*Output!$E$101*$E$2/Output!$E$95/1000000</f>
        <v>7867.4644024063564</v>
      </c>
      <c r="N25" s="3">
        <f>(D28-$B$6)*$B$2*Output!$E$101*$E$2/Output!$E$95/1000000</f>
        <v>11551.401030297087</v>
      </c>
      <c r="P25" s="3">
        <v>2043</v>
      </c>
      <c r="Q25" s="3">
        <f t="shared" si="3"/>
        <v>86.73646453946597</v>
      </c>
      <c r="R25" s="3">
        <f t="shared" si="3"/>
        <v>75.056842284765864</v>
      </c>
      <c r="S25" s="3">
        <f t="shared" si="3"/>
        <v>63.377220030065743</v>
      </c>
      <c r="U25" s="3">
        <v>2043</v>
      </c>
      <c r="V25" s="3">
        <f t="shared" si="4"/>
        <v>13.26353546053403</v>
      </c>
      <c r="W25" s="3">
        <f t="shared" si="4"/>
        <v>24.943157715234136</v>
      </c>
      <c r="X25" s="3">
        <f t="shared" si="4"/>
        <v>36.622779969934257</v>
      </c>
      <c r="Z25" s="3">
        <v>2043</v>
      </c>
      <c r="AA25" s="3">
        <f t="shared" si="5"/>
        <v>18881.787503815787</v>
      </c>
      <c r="AB25" s="3">
        <f t="shared" si="5"/>
        <v>35508.737851578189</v>
      </c>
      <c r="AC25" s="3">
        <f t="shared" si="5"/>
        <v>52135.688199340613</v>
      </c>
    </row>
    <row r="26" spans="1:29" x14ac:dyDescent="0.25">
      <c r="A26" s="3">
        <v>2041</v>
      </c>
      <c r="B26" s="3">
        <v>42.44325023550811</v>
      </c>
      <c r="C26" s="3">
        <v>59.446868288799045</v>
      </c>
      <c r="D26" s="3">
        <v>76.45048634208996</v>
      </c>
      <c r="F26" s="3">
        <v>2044</v>
      </c>
      <c r="G26" s="3">
        <f>(B29-$B$6)*$B$2*Output!$E$98*$D$2/Output!$E$95/1000000</f>
        <v>7268.5305332319513</v>
      </c>
      <c r="H26" s="3">
        <f>(C29-$B$6)*$B$2*Output!$E$98*$D$2/Output!$E$95/1000000</f>
        <v>13570.408895086006</v>
      </c>
      <c r="I26" s="3">
        <f>(D29-$B$6)*$B$2*Output!$E$98*$D$2/Output!$E$95/1000000</f>
        <v>19872.287256940061</v>
      </c>
      <c r="K26" s="3">
        <v>2044</v>
      </c>
      <c r="L26" s="3">
        <f>(B29-$B$6)*$B$2*Output!$E$101*$E$2/Output!$E$95/1000000</f>
        <v>4392.7041632414102</v>
      </c>
      <c r="M26" s="3">
        <f>(C29-$B$6)*$B$2*Output!$E$101*$E$2/Output!$E$95/1000000</f>
        <v>8201.216377614448</v>
      </c>
      <c r="N26" s="3">
        <f>(D29-$B$6)*$B$2*Output!$E$101*$E$2/Output!$E$95/1000000</f>
        <v>12009.728591987487</v>
      </c>
      <c r="P26" s="3">
        <v>2044</v>
      </c>
      <c r="Q26" s="3">
        <f t="shared" si="3"/>
        <v>86.073287766439279</v>
      </c>
      <c r="R26" s="3">
        <f t="shared" si="3"/>
        <v>73.998708719796696</v>
      </c>
      <c r="S26" s="3">
        <f t="shared" si="3"/>
        <v>61.924129673154091</v>
      </c>
      <c r="U26" s="3">
        <v>2044</v>
      </c>
      <c r="V26" s="3">
        <f t="shared" si="4"/>
        <v>13.926712233560721</v>
      </c>
      <c r="W26" s="3">
        <f t="shared" si="4"/>
        <v>26.001291280203304</v>
      </c>
      <c r="X26" s="3">
        <f t="shared" si="4"/>
        <v>38.075870326845909</v>
      </c>
      <c r="Z26" s="3">
        <v>2044</v>
      </c>
      <c r="AA26" s="3">
        <f t="shared" si="5"/>
        <v>19825.876879006562</v>
      </c>
      <c r="AB26" s="3">
        <f t="shared" si="5"/>
        <v>37015.082308819794</v>
      </c>
      <c r="AC26" s="3">
        <f t="shared" si="5"/>
        <v>54204.287738633058</v>
      </c>
    </row>
    <row r="27" spans="1:29" x14ac:dyDescent="0.25">
      <c r="A27" s="3">
        <v>2042</v>
      </c>
      <c r="B27" s="3">
        <v>43.473208581925228</v>
      </c>
      <c r="C27" s="3">
        <v>61.029722659923408</v>
      </c>
      <c r="D27" s="3">
        <v>78.586236737921567</v>
      </c>
      <c r="F27" s="3">
        <v>2045</v>
      </c>
      <c r="G27" s="3">
        <f>(B30-$B$6)*$B$2*Output!$E$98*$D$2/Output!$E$95/1000000</f>
        <v>7614.6510348144266</v>
      </c>
      <c r="H27" s="3">
        <f>(C30-$B$6)*$B$2*Output!$E$98*$D$2/Output!$E$95/1000000</f>
        <v>14133.255725208259</v>
      </c>
      <c r="I27" s="3">
        <f>(D30-$B$6)*$B$2*Output!$E$98*$D$2/Output!$E$95/1000000</f>
        <v>20651.860415602099</v>
      </c>
      <c r="K27" s="3">
        <v>2045</v>
      </c>
      <c r="L27" s="3">
        <f>(B30-$B$6)*$B$2*Output!$E$101*$E$2/Output!$E$95/1000000</f>
        <v>4601.8805519671923</v>
      </c>
      <c r="M27" s="3">
        <f>(C30-$B$6)*$B$2*Output!$E$101*$E$2/Output!$E$95/1000000</f>
        <v>8541.3703609596741</v>
      </c>
      <c r="N27" s="3">
        <f>(D30-$B$6)*$B$2*Output!$E$101*$E$2/Output!$E$95/1000000</f>
        <v>12480.860169952164</v>
      </c>
      <c r="P27" s="3">
        <v>2045</v>
      </c>
      <c r="Q27" s="3">
        <f t="shared" si="3"/>
        <v>85.410110993412587</v>
      </c>
      <c r="R27" s="3">
        <f t="shared" si="3"/>
        <v>72.920278107330233</v>
      </c>
      <c r="S27" s="3">
        <f t="shared" si="3"/>
        <v>60.430445221247872</v>
      </c>
      <c r="U27" s="3">
        <v>2045</v>
      </c>
      <c r="V27" s="3">
        <f t="shared" si="4"/>
        <v>14.589889006587413</v>
      </c>
      <c r="W27" s="3">
        <f t="shared" si="4"/>
        <v>27.079721892669767</v>
      </c>
      <c r="X27" s="3">
        <f t="shared" si="4"/>
        <v>39.569554778752128</v>
      </c>
      <c r="Z27" s="3">
        <v>2045</v>
      </c>
      <c r="AA27" s="3">
        <f t="shared" si="5"/>
        <v>20769.966254197338</v>
      </c>
      <c r="AB27" s="3">
        <f t="shared" si="5"/>
        <v>38550.321365011965</v>
      </c>
      <c r="AC27" s="3">
        <f t="shared" si="5"/>
        <v>56330.6764758266</v>
      </c>
    </row>
    <row r="28" spans="1:29" x14ac:dyDescent="0.25">
      <c r="A28" s="3">
        <v>2043</v>
      </c>
      <c r="B28" s="3">
        <v>44.503166928342338</v>
      </c>
      <c r="C28" s="3">
        <v>62.642409606166268</v>
      </c>
      <c r="D28" s="3">
        <v>80.781652283990212</v>
      </c>
      <c r="F28" s="3">
        <v>2046</v>
      </c>
      <c r="G28" s="3">
        <f>(B31-$B$6)*$B$2*Output!$E$98*$D$2/Output!$E$95/1000000</f>
        <v>7960.7715363968973</v>
      </c>
      <c r="H28" s="3">
        <f>(C31-$B$6)*$B$2*Output!$E$98*$D$2/Output!$E$95/1000000</f>
        <v>14706.991784175589</v>
      </c>
      <c r="I28" s="3">
        <f>(D31-$B$6)*$B$2*Output!$E$98*$D$2/Output!$E$95/1000000</f>
        <v>21453.212031954288</v>
      </c>
      <c r="K28" s="3">
        <v>2046</v>
      </c>
      <c r="L28" s="3">
        <f>(B31-$B$6)*$B$2*Output!$E$101*$E$2/Output!$E$95/1000000</f>
        <v>4811.0569406929726</v>
      </c>
      <c r="M28" s="3">
        <f>(C31-$B$6)*$B$2*Output!$E$101*$E$2/Output!$E$95/1000000</f>
        <v>8888.1052014208726</v>
      </c>
      <c r="N28" s="3">
        <f>(D31-$B$6)*$B$2*Output!$E$101*$E$2/Output!$E$95/1000000</f>
        <v>12965.153462148777</v>
      </c>
      <c r="P28" s="3">
        <v>2046</v>
      </c>
      <c r="Q28" s="3">
        <f t="shared" si="3"/>
        <v>84.746934220385882</v>
      </c>
      <c r="R28" s="3">
        <f t="shared" si="3"/>
        <v>71.820983421186526</v>
      </c>
      <c r="S28" s="3">
        <f t="shared" si="3"/>
        <v>58.895032621987141</v>
      </c>
      <c r="U28" s="3">
        <v>2046</v>
      </c>
      <c r="V28" s="3">
        <f t="shared" si="4"/>
        <v>15.253065779614118</v>
      </c>
      <c r="W28" s="3">
        <f t="shared" si="4"/>
        <v>28.179016578813474</v>
      </c>
      <c r="X28" s="3">
        <f t="shared" si="4"/>
        <v>41.104967378012859</v>
      </c>
      <c r="Z28" s="3">
        <v>2046</v>
      </c>
      <c r="AA28" s="3">
        <f t="shared" si="5"/>
        <v>21714.055629388138</v>
      </c>
      <c r="AB28" s="3">
        <f t="shared" si="5"/>
        <v>40115.262230861896</v>
      </c>
      <c r="AC28" s="3">
        <f t="shared" si="5"/>
        <v>58516.468832335697</v>
      </c>
    </row>
    <row r="29" spans="1:29" x14ac:dyDescent="0.25">
      <c r="A29" s="3">
        <v>2044</v>
      </c>
      <c r="B29" s="3">
        <v>45.533125274759456</v>
      </c>
      <c r="C29" s="3">
        <v>64.285762541900382</v>
      </c>
      <c r="D29" s="3">
        <v>83.038399809041309</v>
      </c>
      <c r="F29" s="3">
        <v>2047</v>
      </c>
      <c r="G29" s="3">
        <f>(B32-$B$6)*$B$2*Output!$E$98*$D$2/Output!$E$95/1000000</f>
        <v>8306.8920379793726</v>
      </c>
      <c r="H29" s="3">
        <f>(C32-$B$6)*$B$2*Output!$E$98*$D$2/Output!$E$95/1000000</f>
        <v>15291.921277702428</v>
      </c>
      <c r="I29" s="3">
        <f>(D32-$B$6)*$B$2*Output!$E$98*$D$2/Output!$E$95/1000000</f>
        <v>22276.950517425477</v>
      </c>
      <c r="K29" s="3">
        <v>2047</v>
      </c>
      <c r="L29" s="3">
        <f>(B32-$B$6)*$B$2*Output!$E$101*$E$2/Output!$E$95/1000000</f>
        <v>5020.2333294187547</v>
      </c>
      <c r="M29" s="3">
        <f>(C32-$B$6)*$B$2*Output!$E$101*$E$2/Output!$E$95/1000000</f>
        <v>9241.604744371205</v>
      </c>
      <c r="N29" s="3">
        <f>(D32-$B$6)*$B$2*Output!$E$101*$E$2/Output!$E$95/1000000</f>
        <v>13462.976159323651</v>
      </c>
      <c r="P29" s="3">
        <v>2047</v>
      </c>
      <c r="Q29" s="3">
        <f t="shared" si="3"/>
        <v>84.083757447359176</v>
      </c>
      <c r="R29" s="3">
        <f t="shared" si="3"/>
        <v>70.700241794522611</v>
      </c>
      <c r="S29" s="3">
        <f t="shared" si="3"/>
        <v>57.316726141686033</v>
      </c>
      <c r="U29" s="3">
        <v>2047</v>
      </c>
      <c r="V29" s="3">
        <f t="shared" si="4"/>
        <v>15.916242552640824</v>
      </c>
      <c r="W29" s="3">
        <f t="shared" si="4"/>
        <v>29.299758205477389</v>
      </c>
      <c r="X29" s="3">
        <f t="shared" si="4"/>
        <v>42.683273858313967</v>
      </c>
      <c r="Z29" s="3">
        <v>2047</v>
      </c>
      <c r="AA29" s="3">
        <f t="shared" si="5"/>
        <v>22658.145004578932</v>
      </c>
      <c r="AB29" s="3">
        <f t="shared" si="5"/>
        <v>41710.734667627774</v>
      </c>
      <c r="AC29" s="3">
        <f t="shared" si="5"/>
        <v>60763.324330676645</v>
      </c>
    </row>
    <row r="30" spans="1:29" x14ac:dyDescent="0.25">
      <c r="A30" s="3">
        <v>2045</v>
      </c>
      <c r="B30" s="3">
        <v>46.563083621176574</v>
      </c>
      <c r="C30" s="3">
        <v>65.960638164085097</v>
      </c>
      <c r="D30" s="3">
        <v>85.358192706993648</v>
      </c>
      <c r="F30" s="3">
        <v>2048</v>
      </c>
      <c r="G30" s="3">
        <f>(B33-$B$6)*$B$2*Output!$E$98*$D$2/Output!$E$95/1000000</f>
        <v>8653.0125395618452</v>
      </c>
      <c r="H30" s="3">
        <f>(C33-$B$6)*$B$2*Output!$E$98*$D$2/Output!$E$95/1000000</f>
        <v>15888.356909911845</v>
      </c>
      <c r="I30" s="3">
        <f>(D33-$B$6)*$B$2*Output!$E$98*$D$2/Output!$E$95/1000000</f>
        <v>23123.701280261845</v>
      </c>
      <c r="K30" s="3">
        <v>2048</v>
      </c>
      <c r="L30" s="3">
        <f>(B33-$B$6)*$B$2*Output!$E$101*$E$2/Output!$E$95/1000000</f>
        <v>5229.409718144535</v>
      </c>
      <c r="M30" s="3">
        <f>(C33-$B$6)*$B$2*Output!$E$101*$E$2/Output!$E$95/1000000</f>
        <v>9602.0579711593782</v>
      </c>
      <c r="N30" s="3">
        <f>(D33-$B$6)*$B$2*Output!$E$101*$E$2/Output!$E$95/1000000</f>
        <v>13974.706224174222</v>
      </c>
      <c r="P30" s="3">
        <v>2048</v>
      </c>
      <c r="Q30" s="3">
        <f t="shared" si="3"/>
        <v>83.420580674332484</v>
      </c>
      <c r="R30" s="3">
        <f t="shared" si="3"/>
        <v>69.557454077301728</v>
      </c>
      <c r="S30" s="3">
        <f t="shared" si="3"/>
        <v>55.694327480270978</v>
      </c>
      <c r="U30" s="3">
        <v>2048</v>
      </c>
      <c r="V30" s="3">
        <f t="shared" si="4"/>
        <v>16.579419325667516</v>
      </c>
      <c r="W30" s="3">
        <f t="shared" si="4"/>
        <v>30.442545922698272</v>
      </c>
      <c r="X30" s="3">
        <f t="shared" si="4"/>
        <v>44.305672519729022</v>
      </c>
      <c r="Z30" s="3">
        <v>2048</v>
      </c>
      <c r="AA30" s="3">
        <f t="shared" si="5"/>
        <v>23602.234379769707</v>
      </c>
      <c r="AB30" s="3">
        <f t="shared" si="5"/>
        <v>43337.591617099577</v>
      </c>
      <c r="AC30" s="3">
        <f t="shared" si="5"/>
        <v>63072.948854429436</v>
      </c>
    </row>
    <row r="31" spans="1:29" x14ac:dyDescent="0.25">
      <c r="A31" s="3">
        <v>2046</v>
      </c>
      <c r="B31" s="3">
        <v>47.593041967593685</v>
      </c>
      <c r="C31" s="3">
        <v>67.667917102697928</v>
      </c>
      <c r="D31" s="3">
        <v>87.742792237802192</v>
      </c>
      <c r="F31" s="3">
        <v>2049</v>
      </c>
      <c r="G31" s="3">
        <f>(B34-$B$6)*$B$2*Output!$E$98*$D$2/Output!$E$95/1000000</f>
        <v>8999.1330411443178</v>
      </c>
      <c r="H31" s="3">
        <f>(C34-$B$6)*$B$2*Output!$E$98*$D$2/Output!$E$95/1000000</f>
        <v>16496.620120750438</v>
      </c>
      <c r="I31" s="3">
        <f>(D34-$B$6)*$B$2*Output!$E$98*$D$2/Output!$E$95/1000000</f>
        <v>23994.107200356557</v>
      </c>
      <c r="K31" s="3">
        <v>2049</v>
      </c>
      <c r="L31" s="3">
        <f>(B34-$B$6)*$B$2*Output!$E$101*$E$2/Output!$E$95/1000000</f>
        <v>5438.5861068703161</v>
      </c>
      <c r="M31" s="3">
        <f>(C34-$B$6)*$B$2*Output!$E$101*$E$2/Output!$E$95/1000000</f>
        <v>9969.6591425902716</v>
      </c>
      <c r="N31" s="3">
        <f>(D34-$B$6)*$B$2*Output!$E$101*$E$2/Output!$E$95/1000000</f>
        <v>14500.732178310225</v>
      </c>
      <c r="P31" s="3">
        <v>2049</v>
      </c>
      <c r="Q31" s="3">
        <f t="shared" si="3"/>
        <v>82.757403901305779</v>
      </c>
      <c r="R31" s="3">
        <f t="shared" si="3"/>
        <v>68.392004381399559</v>
      </c>
      <c r="S31" s="3">
        <f t="shared" si="3"/>
        <v>54.026604861493347</v>
      </c>
      <c r="U31" s="3">
        <v>2049</v>
      </c>
      <c r="V31" s="3">
        <f t="shared" si="4"/>
        <v>17.242596098694221</v>
      </c>
      <c r="W31" s="3">
        <f t="shared" si="4"/>
        <v>31.607995618600441</v>
      </c>
      <c r="X31" s="3">
        <f t="shared" si="4"/>
        <v>45.973395138506653</v>
      </c>
      <c r="Z31" s="3">
        <v>2049</v>
      </c>
      <c r="AA31" s="3">
        <f t="shared" si="5"/>
        <v>24546.3237549605</v>
      </c>
      <c r="AB31" s="3">
        <f t="shared" si="5"/>
        <v>44996.70984917957</v>
      </c>
      <c r="AC31" s="3">
        <f t="shared" si="5"/>
        <v>65447.095943398621</v>
      </c>
    </row>
    <row r="32" spans="1:29" x14ac:dyDescent="0.25">
      <c r="A32" s="3">
        <v>2047</v>
      </c>
      <c r="B32" s="3">
        <v>48.623000314010802</v>
      </c>
      <c r="C32" s="3">
        <v>69.408504589336445</v>
      </c>
      <c r="D32" s="3">
        <v>90.194008864662081</v>
      </c>
      <c r="F32" s="3">
        <v>2050</v>
      </c>
      <c r="G32" s="3">
        <f>(B35-$B$6)*$B$2*Output!$E$98*$D$2/Output!$E$95/1000000</f>
        <v>9345.2535427267921</v>
      </c>
      <c r="H32" s="3">
        <f>(C35-$B$6)*$B$2*Output!$E$98*$D$2/Output!$E$95/1000000</f>
        <v>17117.041330035616</v>
      </c>
      <c r="I32" s="3">
        <f>(D35-$B$6)*$B$2*Output!$E$98*$D$2/Output!$E$95/1000000</f>
        <v>24888.829117344438</v>
      </c>
      <c r="K32" s="3">
        <v>2050</v>
      </c>
      <c r="L32" s="3">
        <f>(B35-$B$6)*$B$2*Output!$E$101*$E$2/Output!$E$95/1000000</f>
        <v>5647.7624955960973</v>
      </c>
      <c r="M32" s="3">
        <f>(C35-$B$6)*$B$2*Output!$E$101*$E$2/Output!$E$95/1000000</f>
        <v>10344.60794641382</v>
      </c>
      <c r="N32" s="3">
        <f>(D35-$B$6)*$B$2*Output!$E$101*$E$2/Output!$E$95/1000000</f>
        <v>15041.453397231544</v>
      </c>
      <c r="P32" s="3">
        <v>2050</v>
      </c>
      <c r="Q32" s="3">
        <f t="shared" si="3"/>
        <v>82.094227128279087</v>
      </c>
      <c r="R32" s="3">
        <f t="shared" si="3"/>
        <v>67.203259613002686</v>
      </c>
      <c r="S32" s="3">
        <f t="shared" si="3"/>
        <v>52.312292097726299</v>
      </c>
      <c r="U32" s="3">
        <v>2050</v>
      </c>
      <c r="V32" s="3">
        <f t="shared" si="4"/>
        <v>17.905772871720913</v>
      </c>
      <c r="W32" s="3">
        <f t="shared" si="4"/>
        <v>32.796740386997314</v>
      </c>
      <c r="X32" s="3">
        <f t="shared" si="4"/>
        <v>47.687707902273701</v>
      </c>
      <c r="Z32" s="3">
        <v>2050</v>
      </c>
      <c r="AA32" s="3">
        <f t="shared" si="5"/>
        <v>25490.413130151275</v>
      </c>
      <c r="AB32" s="3">
        <f t="shared" si="5"/>
        <v>46688.990627553474</v>
      </c>
      <c r="AC32" s="3">
        <f t="shared" si="5"/>
        <v>67887.568124955651</v>
      </c>
    </row>
    <row r="33" spans="1:29" x14ac:dyDescent="0.25">
      <c r="A33" s="3">
        <v>2048</v>
      </c>
      <c r="B33" s="3">
        <v>49.65295866042792</v>
      </c>
      <c r="C33" s="3">
        <v>71.183331144498723</v>
      </c>
      <c r="D33" s="3">
        <v>92.713703628569533</v>
      </c>
    </row>
    <row r="34" spans="1:29" x14ac:dyDescent="0.25">
      <c r="A34" s="3">
        <v>2049</v>
      </c>
      <c r="B34" s="3">
        <v>50.682917006845031</v>
      </c>
      <c r="C34" s="3">
        <v>72.9933532840639</v>
      </c>
      <c r="D34" s="3">
        <v>95.30378956128277</v>
      </c>
    </row>
    <row r="35" spans="1:29" x14ac:dyDescent="0.25">
      <c r="A35" s="3">
        <v>2050</v>
      </c>
      <c r="B35" s="3">
        <v>51.712875353262149</v>
      </c>
      <c r="C35" s="3">
        <v>74.839554245509134</v>
      </c>
      <c r="D35" s="3">
        <v>97.96623313775612</v>
      </c>
    </row>
    <row r="36" spans="1:29" x14ac:dyDescent="0.25">
      <c r="G36" s="1" t="s">
        <v>48</v>
      </c>
      <c r="H36" s="1"/>
      <c r="I36" s="1"/>
      <c r="J36" s="1"/>
      <c r="K36" s="1"/>
      <c r="L36" s="1"/>
      <c r="M36" s="1"/>
      <c r="N36" s="1"/>
      <c r="O36" s="1"/>
    </row>
    <row r="37" spans="1:29" x14ac:dyDescent="0.25">
      <c r="B37" s="1" t="s">
        <v>46</v>
      </c>
      <c r="C37" s="1"/>
      <c r="D37" s="1"/>
      <c r="G37" s="1" t="s">
        <v>30</v>
      </c>
      <c r="H37" s="1"/>
      <c r="I37" s="1"/>
      <c r="J37" s="1" t="s">
        <v>31</v>
      </c>
      <c r="K37" s="1"/>
      <c r="L37" s="1"/>
      <c r="M37" s="1" t="s">
        <v>32</v>
      </c>
      <c r="N37" s="1"/>
      <c r="O37" s="1"/>
      <c r="R37" s="1" t="s">
        <v>47</v>
      </c>
      <c r="S37" s="1"/>
      <c r="T37" s="1"/>
      <c r="AA37" s="2" t="s">
        <v>50</v>
      </c>
      <c r="AB37" s="2"/>
      <c r="AC37" s="2"/>
    </row>
    <row r="38" spans="1:29" x14ac:dyDescent="0.25">
      <c r="A38" s="3" t="s">
        <v>29</v>
      </c>
      <c r="B38" s="3" t="s">
        <v>33</v>
      </c>
      <c r="C38" s="3" t="s">
        <v>34</v>
      </c>
      <c r="D38" s="3" t="s">
        <v>35</v>
      </c>
      <c r="F38" s="3" t="s">
        <v>29</v>
      </c>
      <c r="G38" s="3" t="s">
        <v>33</v>
      </c>
      <c r="H38" s="3" t="s">
        <v>34</v>
      </c>
      <c r="I38" s="3" t="s">
        <v>35</v>
      </c>
      <c r="J38" s="3" t="s">
        <v>33</v>
      </c>
      <c r="K38" s="3" t="s">
        <v>34</v>
      </c>
      <c r="L38" s="3" t="s">
        <v>35</v>
      </c>
      <c r="M38" s="3" t="s">
        <v>33</v>
      </c>
      <c r="N38" s="3" t="s">
        <v>34</v>
      </c>
      <c r="O38" s="3" t="s">
        <v>35</v>
      </c>
      <c r="Q38" s="3" t="s">
        <v>29</v>
      </c>
      <c r="R38" s="3" t="s">
        <v>33</v>
      </c>
      <c r="S38" s="3" t="s">
        <v>34</v>
      </c>
      <c r="T38" s="3" t="s">
        <v>35</v>
      </c>
      <c r="Z38" s="3" t="s">
        <v>29</v>
      </c>
      <c r="AA38" s="3" t="s">
        <v>30</v>
      </c>
      <c r="AB38" s="3" t="s">
        <v>31</v>
      </c>
      <c r="AC38" s="3" t="s">
        <v>32</v>
      </c>
    </row>
    <row r="39" spans="1:29" x14ac:dyDescent="0.25">
      <c r="A39" s="3">
        <v>2024</v>
      </c>
      <c r="B39" s="3">
        <f>Output!E112</f>
        <v>0.17740478216013744</v>
      </c>
      <c r="C39" s="3">
        <f>Output!E142</f>
        <v>0.17740478216013744</v>
      </c>
      <c r="D39" s="3">
        <f>Output!E172</f>
        <v>0.17740478216013744</v>
      </c>
      <c r="F39" s="3">
        <v>2024</v>
      </c>
      <c r="G39" s="3">
        <f>((G6*B39+L6*R39)*1000000)/10^9</f>
        <v>9.7042493022187468E-2</v>
      </c>
      <c r="H39" s="3">
        <f>((G6*C39+L6*S39)*1000000)/10^9</f>
        <v>9.7042493022187468E-2</v>
      </c>
      <c r="I39" s="3">
        <f>((G6*D39+L6*T39)*1000000)/10^9</f>
        <v>9.7042493022187468E-2</v>
      </c>
      <c r="J39" s="3">
        <f>((H6*B39+M6*R39)*1000000)/10^9</f>
        <v>0.19131413038080844</v>
      </c>
      <c r="K39" s="3">
        <f>((H6*C39+M6*S39)*1000000)/10^9</f>
        <v>0.19131413038080844</v>
      </c>
      <c r="L39" s="3">
        <f>((H6*D39+M6*T39)*1000000)/10^9</f>
        <v>0.19131413038080844</v>
      </c>
      <c r="M39" s="3">
        <f>((I6*B39+N6*R39)*1000000)/10^9</f>
        <v>0.28558576773942979</v>
      </c>
      <c r="N39" s="3">
        <f>((I6*C39+N6*S39)*1000000)/10^9</f>
        <v>0.28558576773942979</v>
      </c>
      <c r="O39" s="3">
        <f>((I6*D39+N6*T39)*1000000)/10^9</f>
        <v>0.28558576773942979</v>
      </c>
      <c r="Q39" s="3">
        <v>2024</v>
      </c>
      <c r="R39" s="3">
        <f>Output!E232</f>
        <v>0.17037802906384392</v>
      </c>
      <c r="S39" s="3">
        <f>Output!E262</f>
        <v>0.17037802906384392</v>
      </c>
      <c r="T39" s="3">
        <f>Output!E292</f>
        <v>0.17037802906384392</v>
      </c>
      <c r="Z39" s="3">
        <v>2024</v>
      </c>
      <c r="AA39" s="3">
        <f>0.181/10^3*AA6</f>
        <v>0.17088017690953033</v>
      </c>
      <c r="AB39" s="3">
        <f t="shared" ref="AB39:AC39" si="6">0.181/10^3*AB6</f>
        <v>0.33688120973243468</v>
      </c>
      <c r="AC39" s="3">
        <f t="shared" si="6"/>
        <v>0.50288224255533909</v>
      </c>
    </row>
    <row r="40" spans="1:29" x14ac:dyDescent="0.25">
      <c r="A40" s="3">
        <v>2025</v>
      </c>
      <c r="B40" s="3">
        <f>Output!E113</f>
        <v>0.17084023341833132</v>
      </c>
      <c r="C40" s="3">
        <f>Output!E143</f>
        <v>0.16782556472000709</v>
      </c>
      <c r="D40" s="3">
        <f>Output!E173</f>
        <v>0.16562828401062038</v>
      </c>
      <c r="F40" s="3">
        <v>2025</v>
      </c>
      <c r="G40" s="3">
        <f>G39+((G7-G6)*B40+(L7-L6)*R40)*1000000/10^9</f>
        <v>0.19054746609890286</v>
      </c>
      <c r="H40" s="3">
        <f>H39+((G7-G6)*C40+(L7-L6)*S40)*1000000/10^9</f>
        <v>0.18892509448896139</v>
      </c>
      <c r="I40" s="3">
        <f>I39+((G7-G6)*D40+(L7-L6)*T40)*1000000/10^9</f>
        <v>0.18774260772218582</v>
      </c>
      <c r="J40" s="3">
        <f>J39+((H7-H6)*B40+(M7-M6)*R40)*1000000/10^9</f>
        <v>0.39310051526085066</v>
      </c>
      <c r="K40" s="3">
        <f>K39+((H7-H6)*C40+(M7-M6)*S40)*1000000/10^9</f>
        <v>0.38959939129567389</v>
      </c>
      <c r="L40" s="3">
        <f>L39+((H7-H6)*D40+(M7-M6)*T40)*1000000/10^9</f>
        <v>0.38704755130273172</v>
      </c>
      <c r="M40" s="3">
        <f>M39+((I7-I6)*B40+(N7-N6)*R40)*1000000/10^9</f>
        <v>0.59565356442279871</v>
      </c>
      <c r="N40" s="3">
        <f>N39+((I7-I6)*C40+(N7-N6)*S40)*1000000/10^9</f>
        <v>0.59027368810238656</v>
      </c>
      <c r="O40" s="3">
        <f>O39+((I7-I6)*D40+(N7-N6)*T40)*1000000/10^9</f>
        <v>0.5863524948832779</v>
      </c>
      <c r="Q40" s="3">
        <v>2025</v>
      </c>
      <c r="R40" s="3">
        <f>Output!E233</f>
        <v>0.16432861282712538</v>
      </c>
      <c r="S40" s="3">
        <f>Output!E263</f>
        <v>0.1615609344505213</v>
      </c>
      <c r="T40" s="3">
        <f>Output!E293</f>
        <v>0.15954367586748719</v>
      </c>
      <c r="Z40" s="3">
        <v>2025</v>
      </c>
      <c r="AA40" s="3">
        <f t="shared" ref="AA40:AC55" si="7">0.181/10^3*AA7</f>
        <v>0.34176035381906428</v>
      </c>
      <c r="AB40" s="3">
        <f t="shared" si="7"/>
        <v>0.70564547982047965</v>
      </c>
      <c r="AC40" s="3">
        <f t="shared" si="7"/>
        <v>1.0695306058218879</v>
      </c>
    </row>
    <row r="41" spans="1:29" x14ac:dyDescent="0.25">
      <c r="A41" s="3">
        <v>2026</v>
      </c>
      <c r="B41" s="3">
        <f>Output!E114</f>
        <v>0.16481529993462049</v>
      </c>
      <c r="C41" s="3">
        <f>Output!E144</f>
        <v>0.15939430058561216</v>
      </c>
      <c r="D41" s="3">
        <f>Output!E174</f>
        <v>0.15542479831926079</v>
      </c>
      <c r="F41" s="3">
        <v>2026</v>
      </c>
      <c r="G41" s="3">
        <f t="shared" ref="G41:G65" si="8">G40+((G8-G7)*B41+(L8-L7)*R41)*1000000/10^9</f>
        <v>0.28080533362943805</v>
      </c>
      <c r="H41" s="3">
        <f t="shared" ref="H41:H65" si="9">H40+((G8-G7)*C41+(L8-L7)*S41)*1000000/10^9</f>
        <v>0.27626560149950607</v>
      </c>
      <c r="I41" s="3">
        <f t="shared" ref="I41:I65" si="10">I40+((G8-G7)*D41+(L8-L7)*T41)*1000000/10^9</f>
        <v>0.27294689068061279</v>
      </c>
      <c r="J41" s="3">
        <f t="shared" ref="J41:J65" si="11">J40+((H8-H7)*B41+(M8-M7)*R41)*1000000/10^9</f>
        <v>0.60685538171589226</v>
      </c>
      <c r="K41" s="3">
        <f t="shared" ref="K41:K65" si="12">K40+((H8-H7)*C41+(M8-M7)*S41)*1000000/10^9</f>
        <v>0.59644516466649433</v>
      </c>
      <c r="L41" s="3">
        <f t="shared" ref="L41:L65" si="13">L40+((H8-H7)*D41+(M8-M7)*T41)*1000000/10^9</f>
        <v>0.58883417249688463</v>
      </c>
      <c r="M41" s="3">
        <f t="shared" ref="M41:M65" si="14">M40+((I8-I7)*B41+(N8-N7)*R41)*1000000/10^9</f>
        <v>0.93290542980234659</v>
      </c>
      <c r="N41" s="3">
        <f t="shared" ref="N41:N65" si="15">N40+((I8-I7)*C41+(N8-N7)*S41)*1000000/10^9</f>
        <v>0.91662472783348259</v>
      </c>
      <c r="O41" s="3">
        <f t="shared" ref="O41:O65" si="16">O40+((I8-I7)*D41+(N8-N7)*T41)*1000000/10^9</f>
        <v>0.90472145431315676</v>
      </c>
      <c r="Q41" s="3">
        <v>2026</v>
      </c>
      <c r="R41" s="3">
        <f>Output!E234</f>
        <v>0.15877467553107688</v>
      </c>
      <c r="S41" s="3">
        <f>Output!E264</f>
        <v>0.1537978159888741</v>
      </c>
      <c r="T41" s="3">
        <f>Output!E294</f>
        <v>0.15015353308821294</v>
      </c>
      <c r="Z41" s="3">
        <v>2026</v>
      </c>
      <c r="AA41" s="3">
        <f t="shared" si="7"/>
        <v>0.51264053072859828</v>
      </c>
      <c r="AB41" s="3">
        <f t="shared" si="7"/>
        <v>1.1103356236769499</v>
      </c>
      <c r="AC41" s="3">
        <f t="shared" si="7"/>
        <v>1.7080307166253048</v>
      </c>
    </row>
    <row r="42" spans="1:29" x14ac:dyDescent="0.25">
      <c r="A42" s="3">
        <v>2027</v>
      </c>
      <c r="B42" s="3">
        <f>Output!E115</f>
        <v>0.15926680458760376</v>
      </c>
      <c r="C42" s="3">
        <f>Output!E145</f>
        <v>0.15143942021861581</v>
      </c>
      <c r="D42" s="3">
        <f>Output!E175</f>
        <v>0.14569769639529978</v>
      </c>
      <c r="F42" s="3">
        <v>2027</v>
      </c>
      <c r="G42" s="3">
        <f t="shared" si="8"/>
        <v>0.36807250859923546</v>
      </c>
      <c r="H42" s="3">
        <f t="shared" si="9"/>
        <v>0.35932039777992897</v>
      </c>
      <c r="I42" s="3">
        <f t="shared" si="10"/>
        <v>0.35291172562357581</v>
      </c>
      <c r="J42" s="3">
        <f t="shared" si="11"/>
        <v>0.83420098044082203</v>
      </c>
      <c r="K42" s="3">
        <f t="shared" si="12"/>
        <v>0.81281681178220289</v>
      </c>
      <c r="L42" s="3">
        <f t="shared" si="13"/>
        <v>0.79715595309010268</v>
      </c>
      <c r="M42" s="3">
        <f t="shared" si="14"/>
        <v>1.3003294522824094</v>
      </c>
      <c r="N42" s="3">
        <f t="shared" si="15"/>
        <v>1.2663132257844778</v>
      </c>
      <c r="O42" s="3">
        <f t="shared" si="16"/>
        <v>1.2414001805566306</v>
      </c>
      <c r="Q42" s="3">
        <v>2027</v>
      </c>
      <c r="R42" s="3">
        <f>Output!E235</f>
        <v>0.15365820624541768</v>
      </c>
      <c r="S42" s="3">
        <f>Output!E265</f>
        <v>0.14647211562277024</v>
      </c>
      <c r="T42" s="3">
        <f>Output!E295</f>
        <v>0.14120080840448199</v>
      </c>
      <c r="Z42" s="3">
        <v>2027</v>
      </c>
      <c r="AA42" s="3">
        <f t="shared" si="7"/>
        <v>0.68352070763813588</v>
      </c>
      <c r="AB42" s="3">
        <f t="shared" si="7"/>
        <v>1.5555070886999154</v>
      </c>
      <c r="AC42" s="3">
        <f t="shared" si="7"/>
        <v>2.4274934697616981</v>
      </c>
    </row>
    <row r="43" spans="1:29" x14ac:dyDescent="0.25">
      <c r="A43" s="3">
        <v>2028</v>
      </c>
      <c r="B43" s="3">
        <f>Output!E116</f>
        <v>0.1541389644800715</v>
      </c>
      <c r="C43" s="3">
        <f>Output!E146</f>
        <v>0.14390514072180841</v>
      </c>
      <c r="D43" s="3">
        <f>Output!E176</f>
        <v>0.13639124971082325</v>
      </c>
      <c r="F43" s="3">
        <v>2028</v>
      </c>
      <c r="G43" s="3">
        <f t="shared" si="8"/>
        <v>0.45257538494923383</v>
      </c>
      <c r="H43" s="3">
        <f t="shared" si="9"/>
        <v>0.43831584801183371</v>
      </c>
      <c r="I43" s="3">
        <f t="shared" si="10"/>
        <v>0.4278635064920136</v>
      </c>
      <c r="J43" s="3">
        <f t="shared" si="11"/>
        <v>1.076902143654614</v>
      </c>
      <c r="K43" s="3">
        <f t="shared" si="12"/>
        <v>1.0397000669801884</v>
      </c>
      <c r="L43" s="3">
        <f t="shared" si="13"/>
        <v>1.0124253638776259</v>
      </c>
      <c r="M43" s="3">
        <f t="shared" si="14"/>
        <v>1.7012289023599942</v>
      </c>
      <c r="N43" s="3">
        <f t="shared" si="15"/>
        <v>1.6410842859485433</v>
      </c>
      <c r="O43" s="3">
        <f t="shared" si="16"/>
        <v>1.5969872212632388</v>
      </c>
      <c r="Q43" s="3">
        <v>2028</v>
      </c>
      <c r="R43" s="3">
        <f>Output!E236</f>
        <v>0.14892799727789377</v>
      </c>
      <c r="S43" s="3">
        <f>Output!E266</f>
        <v>0.13953262565995578</v>
      </c>
      <c r="T43" s="3">
        <f>Output!E296</f>
        <v>0.13263434403888641</v>
      </c>
      <c r="Z43" s="3">
        <v>2028</v>
      </c>
      <c r="AA43" s="3">
        <f t="shared" si="7"/>
        <v>0.85440088454766627</v>
      </c>
      <c r="AB43" s="3">
        <f t="shared" si="7"/>
        <v>2.0462929589269541</v>
      </c>
      <c r="AC43" s="3">
        <f t="shared" si="7"/>
        <v>3.2381850333062494</v>
      </c>
    </row>
    <row r="44" spans="1:29" x14ac:dyDescent="0.25">
      <c r="A44" s="3">
        <v>2029</v>
      </c>
      <c r="B44" s="3">
        <f>Output!E117</f>
        <v>0.14938252103027716</v>
      </c>
      <c r="C44" s="3">
        <f>Output!E147</f>
        <v>0.13674231225203445</v>
      </c>
      <c r="D44" s="3">
        <f>Output!E177</f>
        <v>0.12745619968408464</v>
      </c>
      <c r="F44" s="3">
        <v>2029</v>
      </c>
      <c r="G44" s="3">
        <f t="shared" si="8"/>
        <v>0.53451384766281596</v>
      </c>
      <c r="H44" s="3">
        <f t="shared" si="9"/>
        <v>0.51345186643793816</v>
      </c>
      <c r="I44" s="3">
        <f t="shared" si="10"/>
        <v>0.49800211826930896</v>
      </c>
      <c r="J44" s="3">
        <f t="shared" si="11"/>
        <v>1.3368839860986621</v>
      </c>
      <c r="K44" s="3">
        <f t="shared" si="12"/>
        <v>1.2780984925475576</v>
      </c>
      <c r="L44" s="3">
        <f t="shared" si="13"/>
        <v>1.2349675609416484</v>
      </c>
      <c r="M44" s="3">
        <f t="shared" si="14"/>
        <v>2.1392541245345091</v>
      </c>
      <c r="N44" s="3">
        <f t="shared" si="15"/>
        <v>2.0427451186571783</v>
      </c>
      <c r="O44" s="3">
        <f t="shared" si="16"/>
        <v>1.971933003613989</v>
      </c>
      <c r="Q44" s="3">
        <v>2029</v>
      </c>
      <c r="R44" s="3">
        <f>Output!E237</f>
        <v>0.14453882577810115</v>
      </c>
      <c r="S44" s="3">
        <f>Output!E267</f>
        <v>0.1329342230797185</v>
      </c>
      <c r="T44" s="3">
        <f>Output!E297</f>
        <v>0.12440891714102206</v>
      </c>
      <c r="Z44" s="3">
        <v>2029</v>
      </c>
      <c r="AA44" s="3">
        <f t="shared" si="7"/>
        <v>1.0252810614572001</v>
      </c>
      <c r="AB44" s="3">
        <f t="shared" si="7"/>
        <v>2.5884772001104475</v>
      </c>
      <c r="AC44" s="3">
        <f t="shared" si="7"/>
        <v>4.1516733387636977</v>
      </c>
    </row>
    <row r="45" spans="1:29" x14ac:dyDescent="0.25">
      <c r="A45" s="3">
        <v>2030</v>
      </c>
      <c r="B45" s="3">
        <f>Output!E118</f>
        <v>0.14494913993449818</v>
      </c>
      <c r="C45" s="3">
        <f>Output!E148</f>
        <v>0.12990254613627583</v>
      </c>
      <c r="D45" s="3">
        <f>Output!E178</f>
        <v>0.11884421201136136</v>
      </c>
      <c r="F45" s="3">
        <v>2030</v>
      </c>
      <c r="G45" s="3">
        <f t="shared" si="8"/>
        <v>0.61406177017450381</v>
      </c>
      <c r="H45" s="3">
        <f t="shared" si="9"/>
        <v>0.58490232649276419</v>
      </c>
      <c r="I45" s="3">
        <f t="shared" si="10"/>
        <v>0.56350143438998368</v>
      </c>
      <c r="J45" s="3">
        <f t="shared" si="11"/>
        <v>1.6162417708712458</v>
      </c>
      <c r="K45" s="3">
        <f t="shared" si="12"/>
        <v>1.5290194671206581</v>
      </c>
      <c r="L45" s="3">
        <f t="shared" si="13"/>
        <v>1.4649892042209236</v>
      </c>
      <c r="M45" s="3">
        <f t="shared" si="14"/>
        <v>2.6184217715679878</v>
      </c>
      <c r="N45" s="3">
        <f t="shared" si="15"/>
        <v>2.4731366077485522</v>
      </c>
      <c r="O45" s="3">
        <f t="shared" si="16"/>
        <v>2.3664769740518641</v>
      </c>
      <c r="Q45" s="3">
        <v>2030</v>
      </c>
      <c r="R45" s="3">
        <f>Output!E238</f>
        <v>0.14044631744801642</v>
      </c>
      <c r="S45" s="3">
        <f>Output!E268</f>
        <v>0.12663248366918911</v>
      </c>
      <c r="T45" s="3">
        <f>Output!E298</f>
        <v>0.11648015341286559</v>
      </c>
      <c r="Z45" s="3">
        <v>2030</v>
      </c>
      <c r="AA45" s="3">
        <f t="shared" si="7"/>
        <v>1.1961612383667306</v>
      </c>
      <c r="AB45" s="3">
        <f t="shared" si="7"/>
        <v>3.1885771923633031</v>
      </c>
      <c r="AC45" s="3">
        <f t="shared" si="7"/>
        <v>5.1809931463598717</v>
      </c>
    </row>
    <row r="46" spans="1:29" x14ac:dyDescent="0.25">
      <c r="A46" s="3">
        <v>2031</v>
      </c>
      <c r="B46" s="3">
        <f>Output!E119</f>
        <v>0.14234871089878634</v>
      </c>
      <c r="C46" s="3">
        <f>Output!E149</f>
        <v>0.12489567771128887</v>
      </c>
      <c r="D46" s="3">
        <f>Output!E179</f>
        <v>0.11206512202940973</v>
      </c>
      <c r="F46" s="3">
        <v>2031</v>
      </c>
      <c r="G46" s="3">
        <f t="shared" si="8"/>
        <v>0.69220901217062092</v>
      </c>
      <c r="H46" s="3">
        <f t="shared" si="9"/>
        <v>0.65365705860330037</v>
      </c>
      <c r="I46" s="3">
        <f t="shared" si="10"/>
        <v>0.62535128528102646</v>
      </c>
      <c r="J46" s="3">
        <f t="shared" si="11"/>
        <v>1.7188751316642896</v>
      </c>
      <c r="K46" s="3">
        <f t="shared" si="12"/>
        <v>1.6193173336439624</v>
      </c>
      <c r="L46" s="3">
        <f t="shared" si="13"/>
        <v>1.5462186615805547</v>
      </c>
      <c r="M46" s="3">
        <f t="shared" si="14"/>
        <v>2.7455412511579591</v>
      </c>
      <c r="N46" s="3">
        <f t="shared" si="15"/>
        <v>2.5849776086846248</v>
      </c>
      <c r="O46" s="3">
        <f t="shared" si="16"/>
        <v>2.4670860378800836</v>
      </c>
      <c r="Q46" s="3">
        <v>2031</v>
      </c>
      <c r="R46" s="3">
        <f>Output!E239</f>
        <v>0.13805303244845274</v>
      </c>
      <c r="S46" s="3">
        <f>Output!E269</f>
        <v>0.12202991767433485</v>
      </c>
      <c r="T46" s="3">
        <f>Output!E299</f>
        <v>0.11025056310038428</v>
      </c>
      <c r="Z46" s="3">
        <v>2031</v>
      </c>
      <c r="AA46" s="3">
        <f t="shared" si="7"/>
        <v>1.3670414152762607</v>
      </c>
      <c r="AB46" s="3">
        <f t="shared" si="7"/>
        <v>3.4129997874691749</v>
      </c>
      <c r="AC46" s="3">
        <f t="shared" si="7"/>
        <v>5.4589581596620853</v>
      </c>
    </row>
    <row r="47" spans="1:29" x14ac:dyDescent="0.25">
      <c r="A47" s="3">
        <v>2032</v>
      </c>
      <c r="B47" s="3">
        <f>Output!E120</f>
        <v>0.13977117133649095</v>
      </c>
      <c r="C47" s="3">
        <f>Output!E150</f>
        <v>0.11991175312901386</v>
      </c>
      <c r="D47" s="3">
        <f>Output!E180</f>
        <v>0.10530897589017006</v>
      </c>
      <c r="F47" s="3">
        <v>2032</v>
      </c>
      <c r="G47" s="3">
        <f t="shared" si="8"/>
        <v>0.76896789389774467</v>
      </c>
      <c r="H47" s="3">
        <f t="shared" si="9"/>
        <v>0.71972841227545925</v>
      </c>
      <c r="I47" s="3">
        <f t="shared" si="10"/>
        <v>0.68356402044834985</v>
      </c>
      <c r="J47" s="3">
        <f t="shared" si="11"/>
        <v>1.8215823135617761</v>
      </c>
      <c r="K47" s="3">
        <f t="shared" si="12"/>
        <v>1.7077240741687094</v>
      </c>
      <c r="L47" s="3">
        <f t="shared" si="13"/>
        <v>1.6241101816893968</v>
      </c>
      <c r="M47" s="3">
        <f t="shared" si="14"/>
        <v>2.8741967332258085</v>
      </c>
      <c r="N47" s="3">
        <f t="shared" si="15"/>
        <v>2.6957197360619602</v>
      </c>
      <c r="O47" s="3">
        <f t="shared" si="16"/>
        <v>2.5646563429304448</v>
      </c>
      <c r="Q47" s="3">
        <v>2032</v>
      </c>
      <c r="R47" s="3">
        <f>Output!E240</f>
        <v>0.13568077147834273</v>
      </c>
      <c r="S47" s="3">
        <f>Output!E270</f>
        <v>0.11744842562378022</v>
      </c>
      <c r="T47" s="3">
        <f>Output!E300</f>
        <v>0.10404204673220256</v>
      </c>
      <c r="Z47" s="3">
        <v>2032</v>
      </c>
      <c r="AA47" s="3">
        <f t="shared" si="7"/>
        <v>1.5379215921857947</v>
      </c>
      <c r="AB47" s="3">
        <f t="shared" si="7"/>
        <v>3.64164591958603</v>
      </c>
      <c r="AC47" s="3">
        <f t="shared" si="7"/>
        <v>5.745370246986262</v>
      </c>
    </row>
    <row r="48" spans="1:29" x14ac:dyDescent="0.25">
      <c r="A48" s="3">
        <v>2033</v>
      </c>
      <c r="B48" s="3">
        <f>Output!E121</f>
        <v>0.13721695620197621</v>
      </c>
      <c r="C48" s="3">
        <f>Output!E151</f>
        <v>0.11495115297451949</v>
      </c>
      <c r="D48" s="3">
        <f>Output!E181</f>
        <v>9.8576154178711045E-2</v>
      </c>
      <c r="F48" s="3">
        <v>2033</v>
      </c>
      <c r="G48" s="3">
        <f t="shared" si="8"/>
        <v>0.84435096761061224</v>
      </c>
      <c r="H48" s="3">
        <f t="shared" si="9"/>
        <v>0.78312893976397779</v>
      </c>
      <c r="I48" s="3">
        <f t="shared" si="10"/>
        <v>0.73815219214669081</v>
      </c>
      <c r="J48" s="3">
        <f t="shared" si="11"/>
        <v>1.9243684125269807</v>
      </c>
      <c r="K48" s="3">
        <f t="shared" si="12"/>
        <v>1.7941717682187424</v>
      </c>
      <c r="L48" s="3">
        <f t="shared" si="13"/>
        <v>1.6985420792250037</v>
      </c>
      <c r="M48" s="3">
        <f t="shared" si="14"/>
        <v>3.0043858574433493</v>
      </c>
      <c r="N48" s="3">
        <f t="shared" si="15"/>
        <v>2.8052145966735065</v>
      </c>
      <c r="O48" s="3">
        <f t="shared" si="16"/>
        <v>2.6589319663033169</v>
      </c>
      <c r="Q48" s="3">
        <v>2033</v>
      </c>
      <c r="R48" s="3">
        <f>Output!E241</f>
        <v>0.1333299239771327</v>
      </c>
      <c r="S48" s="3">
        <f>Output!E271</f>
        <v>0.11288834704212548</v>
      </c>
      <c r="T48" s="3">
        <f>Output!E301</f>
        <v>9.7854943832920774E-2</v>
      </c>
      <c r="Z48" s="3">
        <v>2033</v>
      </c>
      <c r="AA48" s="3">
        <f t="shared" si="7"/>
        <v>1.7088017690953285</v>
      </c>
      <c r="AB48" s="3">
        <f t="shared" si="7"/>
        <v>3.8746439377076602</v>
      </c>
      <c r="AC48" s="3">
        <f t="shared" si="7"/>
        <v>6.0404861063199871</v>
      </c>
    </row>
    <row r="49" spans="1:29" x14ac:dyDescent="0.25">
      <c r="A49" s="3">
        <v>2034</v>
      </c>
      <c r="B49" s="3">
        <f>Output!E122</f>
        <v>0.13468524995580922</v>
      </c>
      <c r="C49" s="3">
        <f>Output!E152</f>
        <v>0.11001300733907736</v>
      </c>
      <c r="D49" s="3">
        <f>Output!E182</f>
        <v>9.1865841355599775E-2</v>
      </c>
      <c r="F49" s="3">
        <v>2034</v>
      </c>
      <c r="G49" s="3">
        <f t="shared" si="8"/>
        <v>0.91837034770719606</v>
      </c>
      <c r="H49" s="3">
        <f t="shared" si="9"/>
        <v>0.84387072620749337</v>
      </c>
      <c r="I49" s="3">
        <f t="shared" si="10"/>
        <v>0.78912791477402167</v>
      </c>
      <c r="J49" s="3">
        <f t="shared" si="11"/>
        <v>2.02723746442719</v>
      </c>
      <c r="K49" s="3">
        <f t="shared" si="12"/>
        <v>1.878588173409061</v>
      </c>
      <c r="L49" s="3">
        <f t="shared" si="13"/>
        <v>1.769386015634079</v>
      </c>
      <c r="M49" s="3">
        <f t="shared" si="14"/>
        <v>3.136104581147185</v>
      </c>
      <c r="N49" s="3">
        <f t="shared" si="15"/>
        <v>2.9133056206106294</v>
      </c>
      <c r="O49" s="3">
        <f t="shared" si="16"/>
        <v>2.7496441164941379</v>
      </c>
      <c r="Q49" s="3">
        <v>2034</v>
      </c>
      <c r="R49" s="3">
        <f>Output!E242</f>
        <v>0.1309997461617943</v>
      </c>
      <c r="S49" s="3">
        <f>Output!E272</f>
        <v>0.10834888823149653</v>
      </c>
      <c r="T49" s="3">
        <f>Output!E302</f>
        <v>9.1688510619510666E-2</v>
      </c>
      <c r="Z49" s="3">
        <v>2034</v>
      </c>
      <c r="AA49" s="3">
        <f t="shared" si="7"/>
        <v>1.8796819460048588</v>
      </c>
      <c r="AB49" s="3">
        <f t="shared" si="7"/>
        <v>4.1121260912232227</v>
      </c>
      <c r="AC49" s="3">
        <f t="shared" si="7"/>
        <v>6.3445702364415864</v>
      </c>
    </row>
    <row r="50" spans="1:29" x14ac:dyDescent="0.25">
      <c r="A50" s="3">
        <v>2035</v>
      </c>
      <c r="B50" s="3">
        <f>Output!E123</f>
        <v>0.13217518268926157</v>
      </c>
      <c r="C50" s="3">
        <f>Output!E153</f>
        <v>0.10509655505255008</v>
      </c>
      <c r="D50" s="3">
        <f>Output!E183</f>
        <v>8.517716751210784E-2</v>
      </c>
      <c r="F50" s="3">
        <v>2035</v>
      </c>
      <c r="G50" s="3">
        <f t="shared" si="8"/>
        <v>0.99103768043610652</v>
      </c>
      <c r="H50" s="3">
        <f t="shared" si="9"/>
        <v>0.90196544711395166</v>
      </c>
      <c r="I50" s="3">
        <f t="shared" si="10"/>
        <v>0.83650283457895303</v>
      </c>
      <c r="J50" s="3">
        <f t="shared" si="11"/>
        <v>2.1301923384121557</v>
      </c>
      <c r="K50" s="3">
        <f t="shared" si="12"/>
        <v>1.9608966116784154</v>
      </c>
      <c r="L50" s="3">
        <f t="shared" si="13"/>
        <v>1.8365066696528562</v>
      </c>
      <c r="M50" s="3">
        <f t="shared" si="14"/>
        <v>3.2693469963882045</v>
      </c>
      <c r="N50" s="3">
        <f t="shared" si="15"/>
        <v>3.0198277762428787</v>
      </c>
      <c r="O50" s="3">
        <f t="shared" si="16"/>
        <v>2.83651050472676</v>
      </c>
      <c r="Q50" s="3">
        <v>2035</v>
      </c>
      <c r="R50" s="3">
        <f>Output!E243</f>
        <v>0.12868943939479285</v>
      </c>
      <c r="S50" s="3">
        <f>Output!E273</f>
        <v>0.10382935038405042</v>
      </c>
      <c r="T50" s="3">
        <f>Output!E303</f>
        <v>8.5541948454437494E-2</v>
      </c>
      <c r="Z50" s="3">
        <v>2035</v>
      </c>
      <c r="AA50" s="3">
        <f t="shared" si="7"/>
        <v>2.0505621229143931</v>
      </c>
      <c r="AB50" s="3">
        <f t="shared" si="7"/>
        <v>4.3542286484463002</v>
      </c>
      <c r="AC50" s="3">
        <f t="shared" si="7"/>
        <v>6.6578951739782051</v>
      </c>
    </row>
    <row r="51" spans="1:29" x14ac:dyDescent="0.25">
      <c r="A51" s="3">
        <v>2036</v>
      </c>
      <c r="B51" s="3">
        <f>Output!E124</f>
        <v>0.12963755018988224</v>
      </c>
      <c r="C51" s="3">
        <f>Output!E154</f>
        <v>0.10311109711853256</v>
      </c>
      <c r="D51" s="3">
        <f>Output!E184</f>
        <v>8.388584237407043E-2</v>
      </c>
      <c r="F51" s="3">
        <v>2036</v>
      </c>
      <c r="G51" s="3">
        <f t="shared" si="8"/>
        <v>1.0623381323477326</v>
      </c>
      <c r="H51" s="3">
        <f t="shared" si="9"/>
        <v>0.9589904450099096</v>
      </c>
      <c r="I51" s="3">
        <f t="shared" si="10"/>
        <v>0.88318158530398794</v>
      </c>
      <c r="J51" s="3">
        <f t="shared" si="11"/>
        <v>2.2331970881796392</v>
      </c>
      <c r="K51" s="3">
        <f t="shared" si="12"/>
        <v>2.0432782163005685</v>
      </c>
      <c r="L51" s="3">
        <f t="shared" si="13"/>
        <v>1.9039414882126384</v>
      </c>
      <c r="M51" s="3">
        <f t="shared" si="14"/>
        <v>3.4040560440115479</v>
      </c>
      <c r="N51" s="3">
        <f t="shared" si="15"/>
        <v>3.1275659875912289</v>
      </c>
      <c r="O51" s="3">
        <f t="shared" si="16"/>
        <v>2.9247013911212907</v>
      </c>
      <c r="Q51" s="3">
        <v>2036</v>
      </c>
      <c r="R51" s="3">
        <f>Output!E244</f>
        <v>0.12635383074057022</v>
      </c>
      <c r="S51" s="3">
        <f>Output!E274</f>
        <v>0.10200067690499717</v>
      </c>
      <c r="T51" s="3">
        <f>Output!E304</f>
        <v>8.4350537813252233E-2</v>
      </c>
      <c r="Z51" s="3">
        <v>2036</v>
      </c>
      <c r="AA51" s="3">
        <f t="shared" si="7"/>
        <v>2.2214422998239272</v>
      </c>
      <c r="AB51" s="3">
        <f t="shared" si="7"/>
        <v>4.6010920187459163</v>
      </c>
      <c r="AC51" s="3">
        <f t="shared" si="7"/>
        <v>6.9807417376679091</v>
      </c>
    </row>
    <row r="52" spans="1:29" x14ac:dyDescent="0.25">
      <c r="A52" s="3">
        <v>2037</v>
      </c>
      <c r="B52" s="3">
        <f>Output!E125</f>
        <v>0.12711997996055199</v>
      </c>
      <c r="C52" s="3">
        <f>Output!E155</f>
        <v>0.10114575582385964</v>
      </c>
      <c r="D52" s="3">
        <f>Output!E185</f>
        <v>8.26145795060821E-2</v>
      </c>
      <c r="F52" s="3">
        <v>2037</v>
      </c>
      <c r="G52" s="3">
        <f t="shared" si="8"/>
        <v>1.1322825011699691</v>
      </c>
      <c r="H52" s="3">
        <f t="shared" si="9"/>
        <v>1.0149565468825972</v>
      </c>
      <c r="I52" s="3">
        <f t="shared" si="10"/>
        <v>0.92917496467702132</v>
      </c>
      <c r="J52" s="3">
        <f t="shared" si="11"/>
        <v>2.3362506681519566</v>
      </c>
      <c r="K52" s="3">
        <f t="shared" si="12"/>
        <v>2.1257367079874974</v>
      </c>
      <c r="L52" s="3">
        <f t="shared" si="13"/>
        <v>1.9717065203264055</v>
      </c>
      <c r="M52" s="3">
        <f t="shared" si="14"/>
        <v>3.5402188351339459</v>
      </c>
      <c r="N52" s="3">
        <f t="shared" si="15"/>
        <v>3.2365168690923984</v>
      </c>
      <c r="O52" s="3">
        <f t="shared" si="16"/>
        <v>3.0142380759757912</v>
      </c>
      <c r="Q52" s="3">
        <v>2037</v>
      </c>
      <c r="R52" s="3">
        <f>Output!E245</f>
        <v>0.12403664560415284</v>
      </c>
      <c r="S52" s="3">
        <f>Output!E275</f>
        <v>0.10019047685859508</v>
      </c>
      <c r="T52" s="3">
        <f>Output!E305</f>
        <v>8.3177550689872204E-2</v>
      </c>
      <c r="Z52" s="3">
        <v>2037</v>
      </c>
      <c r="AA52" s="3">
        <f t="shared" si="7"/>
        <v>2.3923224767334612</v>
      </c>
      <c r="AB52" s="3">
        <f t="shared" si="7"/>
        <v>4.8528608783890039</v>
      </c>
      <c r="AC52" s="3">
        <f t="shared" si="7"/>
        <v>7.3133992800445586</v>
      </c>
    </row>
    <row r="53" spans="1:29" x14ac:dyDescent="0.25">
      <c r="A53" s="3">
        <v>2038</v>
      </c>
      <c r="B53" s="3">
        <f>Output!E126</f>
        <v>0.12462187393902006</v>
      </c>
      <c r="C53" s="3">
        <f>Output!E156</f>
        <v>9.9199769998393972E-2</v>
      </c>
      <c r="D53" s="3">
        <f>Output!E186</f>
        <v>8.1362726476596536E-2</v>
      </c>
      <c r="F53" s="3">
        <v>2038</v>
      </c>
      <c r="G53" s="3">
        <f t="shared" si="8"/>
        <v>1.200881262778025</v>
      </c>
      <c r="H53" s="3">
        <f t="shared" si="9"/>
        <v>1.0698741700885532</v>
      </c>
      <c r="I53" s="3">
        <f t="shared" si="10"/>
        <v>0.97449341931392686</v>
      </c>
      <c r="J53" s="3">
        <f t="shared" si="11"/>
        <v>2.4393507995264194</v>
      </c>
      <c r="K53" s="3">
        <f t="shared" si="12"/>
        <v>2.2082748476649692</v>
      </c>
      <c r="L53" s="3">
        <f t="shared" si="13"/>
        <v>2.0398176424112084</v>
      </c>
      <c r="M53" s="3">
        <f t="shared" si="14"/>
        <v>3.6778203362748143</v>
      </c>
      <c r="N53" s="3">
        <f t="shared" si="15"/>
        <v>3.3466755252413853</v>
      </c>
      <c r="O53" s="3">
        <f t="shared" si="16"/>
        <v>3.1051418655084908</v>
      </c>
      <c r="Q53" s="3">
        <v>2038</v>
      </c>
      <c r="R53" s="3">
        <f>Output!E246</f>
        <v>0.12173733492223561</v>
      </c>
      <c r="S53" s="3">
        <f>Output!E276</f>
        <v>9.8398051437001283E-2</v>
      </c>
      <c r="T53" s="3">
        <f>Output!E306</f>
        <v>8.2022388106146371E-2</v>
      </c>
      <c r="Z53" s="3">
        <v>2038</v>
      </c>
      <c r="AA53" s="3">
        <f t="shared" si="7"/>
        <v>2.5632026536429913</v>
      </c>
      <c r="AB53" s="3">
        <f t="shared" si="7"/>
        <v>5.1096843002070962</v>
      </c>
      <c r="AC53" s="3">
        <f t="shared" si="7"/>
        <v>7.6561659467712007</v>
      </c>
    </row>
    <row r="54" spans="1:29" x14ac:dyDescent="0.25">
      <c r="A54" s="3">
        <v>2039</v>
      </c>
      <c r="B54" s="3">
        <f>Output!E127</f>
        <v>0.12214241658585354</v>
      </c>
      <c r="C54" s="3">
        <f>Output!E157</f>
        <v>9.7272541579884755E-2</v>
      </c>
      <c r="D54" s="3">
        <f>Output!E187</f>
        <v>8.0129630854067449E-2</v>
      </c>
      <c r="F54" s="3">
        <v>2039</v>
      </c>
      <c r="G54" s="3">
        <f t="shared" si="8"/>
        <v>1.2681444541570823</v>
      </c>
      <c r="H54" s="3">
        <f t="shared" si="9"/>
        <v>1.12375341013163</v>
      </c>
      <c r="I54" s="3">
        <f t="shared" si="10"/>
        <v>1.0191470447185571</v>
      </c>
      <c r="J54" s="3">
        <f t="shared" si="11"/>
        <v>2.5424937216736954</v>
      </c>
      <c r="K54" s="3">
        <f t="shared" si="12"/>
        <v>2.2908945115135051</v>
      </c>
      <c r="L54" s="3">
        <f t="shared" si="13"/>
        <v>2.1082905369360643</v>
      </c>
      <c r="M54" s="3">
        <f t="shared" si="14"/>
        <v>3.8168429891903077</v>
      </c>
      <c r="N54" s="3">
        <f t="shared" si="15"/>
        <v>3.4580356128953795</v>
      </c>
      <c r="O54" s="3">
        <f t="shared" si="16"/>
        <v>3.1974340291535719</v>
      </c>
      <c r="Q54" s="3">
        <v>2039</v>
      </c>
      <c r="R54" s="3">
        <f>Output!E247</f>
        <v>0.11945514997212969</v>
      </c>
      <c r="S54" s="3">
        <f>Output!E277</f>
        <v>9.6622851576910626E-2</v>
      </c>
      <c r="T54" s="3">
        <f>Output!E307</f>
        <v>8.0884451083923711E-2</v>
      </c>
      <c r="Z54" s="3">
        <v>2039</v>
      </c>
      <c r="AA54" s="3">
        <f t="shared" si="7"/>
        <v>2.7340828305525253</v>
      </c>
      <c r="AB54" s="3">
        <f t="shared" si="7"/>
        <v>5.371715887203429</v>
      </c>
      <c r="AC54" s="3">
        <f t="shared" si="7"/>
        <v>8.0093489438543397</v>
      </c>
    </row>
    <row r="55" spans="1:29" x14ac:dyDescent="0.25">
      <c r="A55" s="3">
        <v>2040</v>
      </c>
      <c r="B55" s="3">
        <f>Output!E128</f>
        <v>0.11967937875993585</v>
      </c>
      <c r="C55" s="3">
        <f>Output!E158</f>
        <v>9.5361623950033336E-2</v>
      </c>
      <c r="D55" s="3">
        <f>Output!E188</f>
        <v>7.8912846020196145E-2</v>
      </c>
      <c r="F55" s="3">
        <v>2040</v>
      </c>
      <c r="G55" s="3">
        <f t="shared" si="8"/>
        <v>1.3340809126595883</v>
      </c>
      <c r="H55" s="3">
        <f t="shared" si="9"/>
        <v>1.1766030458456043</v>
      </c>
      <c r="I55" s="3">
        <f t="shared" si="10"/>
        <v>1.0631446197246888</v>
      </c>
      <c r="J55" s="3">
        <f t="shared" si="11"/>
        <v>2.6456729140596993</v>
      </c>
      <c r="K55" s="3">
        <f t="shared" si="12"/>
        <v>2.3735950819521667</v>
      </c>
      <c r="L55" s="3">
        <f t="shared" si="13"/>
        <v>2.1771391581567925</v>
      </c>
      <c r="M55" s="3">
        <f t="shared" si="14"/>
        <v>3.9572649154598105</v>
      </c>
      <c r="N55" s="3">
        <f t="shared" si="15"/>
        <v>3.5705871180587287</v>
      </c>
      <c r="O55" s="3">
        <f t="shared" si="16"/>
        <v>3.2911336965888971</v>
      </c>
      <c r="Q55" s="3">
        <v>2040</v>
      </c>
      <c r="R55" s="3">
        <f>Output!E248</f>
        <v>0.11718804424515232</v>
      </c>
      <c r="S55" s="3">
        <f>Output!E278</f>
        <v>9.4862631110256723E-2</v>
      </c>
      <c r="T55" s="3">
        <f>Output!E308</f>
        <v>7.9761493455137791E-2</v>
      </c>
      <c r="Z55" s="3">
        <v>2040</v>
      </c>
      <c r="AA55" s="3">
        <f t="shared" si="7"/>
        <v>2.9049630074620554</v>
      </c>
      <c r="AB55" s="3">
        <f t="shared" si="7"/>
        <v>5.6391139102202841</v>
      </c>
      <c r="AC55" s="3">
        <f t="shared" si="7"/>
        <v>8.3732648129785208</v>
      </c>
    </row>
    <row r="56" spans="1:29" x14ac:dyDescent="0.25">
      <c r="A56" s="3">
        <v>2041</v>
      </c>
      <c r="B56" s="3">
        <f>Output!E129</f>
        <v>0.11742729380065894</v>
      </c>
      <c r="C56" s="3">
        <f>Output!E159</f>
        <v>9.3661767925413753E-2</v>
      </c>
      <c r="D56" s="3">
        <f>Output!E189</f>
        <v>7.7907068422261139E-2</v>
      </c>
      <c r="F56" s="3">
        <v>2041</v>
      </c>
      <c r="G56" s="3">
        <f t="shared" si="8"/>
        <v>1.3988041655388028</v>
      </c>
      <c r="H56" s="3">
        <f t="shared" si="9"/>
        <v>1.2285366630024064</v>
      </c>
      <c r="I56" s="3">
        <f t="shared" si="10"/>
        <v>1.1065997008449171</v>
      </c>
      <c r="J56" s="3">
        <f t="shared" si="11"/>
        <v>2.7433167635396756</v>
      </c>
      <c r="K56" s="3">
        <f t="shared" si="12"/>
        <v>2.451944022572826</v>
      </c>
      <c r="L56" s="3">
        <f t="shared" si="13"/>
        <v>2.2426970714458876</v>
      </c>
      <c r="M56" s="3">
        <f t="shared" si="14"/>
        <v>4.0878293615405479</v>
      </c>
      <c r="N56" s="3">
        <f t="shared" si="15"/>
        <v>3.6753513821432446</v>
      </c>
      <c r="O56" s="3">
        <f t="shared" si="16"/>
        <v>3.3787944420468587</v>
      </c>
      <c r="Q56" s="3">
        <v>2041</v>
      </c>
      <c r="R56" s="3">
        <f>Output!E249</f>
        <v>0.11511461306000736</v>
      </c>
      <c r="S56" s="3">
        <f>Output!E279</f>
        <v>9.3296185015127042E-2</v>
      </c>
      <c r="T56" s="3">
        <f>Output!E309</f>
        <v>7.8832260283030156E-2</v>
      </c>
      <c r="Z56" s="3">
        <v>2041</v>
      </c>
      <c r="AA56" s="3">
        <f t="shared" ref="AA56:AC65" si="17">0.181/10^3*AA23</f>
        <v>3.0758431843715894</v>
      </c>
      <c r="AB56" s="3">
        <f t="shared" si="17"/>
        <v>5.896909949989861</v>
      </c>
      <c r="AC56" s="3">
        <f t="shared" si="17"/>
        <v>8.7179767156081294</v>
      </c>
    </row>
    <row r="57" spans="1:29" x14ac:dyDescent="0.25">
      <c r="A57" s="3">
        <v>2042</v>
      </c>
      <c r="B57" s="3">
        <f>Output!E130</f>
        <v>0.11517999333938833</v>
      </c>
      <c r="C57" s="3">
        <f>Output!E160</f>
        <v>9.1966587660209403E-2</v>
      </c>
      <c r="D57" s="3">
        <f>Output!E190</f>
        <v>7.6906020953036905E-2</v>
      </c>
      <c r="F57" s="3">
        <v>2042</v>
      </c>
      <c r="G57" s="3">
        <f t="shared" si="8"/>
        <v>1.462316788649471</v>
      </c>
      <c r="H57" s="3">
        <f t="shared" si="9"/>
        <v>1.2795567789381113</v>
      </c>
      <c r="I57" s="3">
        <f t="shared" si="10"/>
        <v>1.149514834674652</v>
      </c>
      <c r="J57" s="3">
        <f t="shared" si="11"/>
        <v>2.8409238497505021</v>
      </c>
      <c r="K57" s="3">
        <f t="shared" si="12"/>
        <v>2.5303524492873923</v>
      </c>
      <c r="L57" s="3">
        <f t="shared" si="13"/>
        <v>2.3086496484661945</v>
      </c>
      <c r="M57" s="3">
        <f t="shared" si="14"/>
        <v>4.2195309108515318</v>
      </c>
      <c r="N57" s="3">
        <f t="shared" si="15"/>
        <v>3.7811481196366716</v>
      </c>
      <c r="O57" s="3">
        <f t="shared" si="16"/>
        <v>3.4677844622577374</v>
      </c>
      <c r="Q57" s="3">
        <v>2042</v>
      </c>
      <c r="R57" s="3">
        <f>Output!E250</f>
        <v>0.11304557932096397</v>
      </c>
      <c r="S57" s="3">
        <f>Output!E280</f>
        <v>9.1734036536407076E-2</v>
      </c>
      <c r="T57" s="3">
        <f>Output!E310</f>
        <v>7.7907374642178187E-2</v>
      </c>
      <c r="Z57" s="3">
        <v>2042</v>
      </c>
      <c r="AA57" s="3">
        <f t="shared" si="17"/>
        <v>3.2467233612811235</v>
      </c>
      <c r="AB57" s="3">
        <f t="shared" si="17"/>
        <v>6.1595209923690657</v>
      </c>
      <c r="AC57" s="3">
        <f t="shared" si="17"/>
        <v>9.072318623456999</v>
      </c>
    </row>
    <row r="58" spans="1:29" x14ac:dyDescent="0.25">
      <c r="A58" s="3">
        <v>2043</v>
      </c>
      <c r="B58" s="3">
        <f>Output!E131</f>
        <v>0.1129383472848524</v>
      </c>
      <c r="C58" s="3">
        <f>Output!E161</f>
        <v>9.0277170540330812E-2</v>
      </c>
      <c r="D58" s="3">
        <f>Output!E191</f>
        <v>7.5910736629138414E-2</v>
      </c>
      <c r="F58" s="3">
        <v>2043</v>
      </c>
      <c r="G58" s="3">
        <f t="shared" si="8"/>
        <v>1.5246218259956983</v>
      </c>
      <c r="H58" s="3">
        <f t="shared" si="9"/>
        <v>1.3296664961754943</v>
      </c>
      <c r="I58" s="3">
        <f t="shared" si="10"/>
        <v>1.1918931237366688</v>
      </c>
      <c r="J58" s="3">
        <f t="shared" si="11"/>
        <v>2.9384797565140777</v>
      </c>
      <c r="K58" s="3">
        <f t="shared" si="12"/>
        <v>2.6088131823352523</v>
      </c>
      <c r="L58" s="3">
        <f t="shared" si="13"/>
        <v>2.3750046751642775</v>
      </c>
      <c r="M58" s="3">
        <f t="shared" si="14"/>
        <v>4.3523376870324597</v>
      </c>
      <c r="N58" s="3">
        <f t="shared" si="15"/>
        <v>3.8879598684950114</v>
      </c>
      <c r="O58" s="3">
        <f t="shared" si="16"/>
        <v>3.5581162265918893</v>
      </c>
      <c r="Q58" s="3">
        <v>2043</v>
      </c>
      <c r="R58" s="3">
        <f>Output!E251</f>
        <v>0.11098174166555685</v>
      </c>
      <c r="S58" s="3">
        <f>Output!E281</f>
        <v>9.0177183971015276E-2</v>
      </c>
      <c r="T58" s="3">
        <f>Output!E311</f>
        <v>7.6987784914654342E-2</v>
      </c>
      <c r="Z58" s="3">
        <v>2043</v>
      </c>
      <c r="AA58" s="3">
        <f t="shared" si="17"/>
        <v>3.4176035381906571</v>
      </c>
      <c r="AB58" s="3">
        <f t="shared" si="17"/>
        <v>6.4270815511356512</v>
      </c>
      <c r="AC58" s="3">
        <f t="shared" si="17"/>
        <v>9.4365595640806497</v>
      </c>
    </row>
    <row r="59" spans="1:29" x14ac:dyDescent="0.25">
      <c r="A59" s="3">
        <v>2044</v>
      </c>
      <c r="B59" s="3">
        <f>Output!E132</f>
        <v>0.11070235563705119</v>
      </c>
      <c r="C59" s="3">
        <f>Output!E162</f>
        <v>8.8593353457891391E-2</v>
      </c>
      <c r="D59" s="3">
        <f>Output!E192</f>
        <v>7.4921052342679109E-2</v>
      </c>
      <c r="F59" s="3">
        <v>2044</v>
      </c>
      <c r="G59" s="3">
        <f t="shared" si="8"/>
        <v>1.5857223215815908</v>
      </c>
      <c r="H59" s="3">
        <f t="shared" si="9"/>
        <v>1.3788688294593265</v>
      </c>
      <c r="I59" s="3">
        <f t="shared" si="10"/>
        <v>1.2337375827757389</v>
      </c>
      <c r="J59" s="3">
        <f t="shared" si="11"/>
        <v>3.035968824052758</v>
      </c>
      <c r="K59" s="3">
        <f t="shared" si="12"/>
        <v>2.687318103556803</v>
      </c>
      <c r="L59" s="3">
        <f t="shared" si="13"/>
        <v>2.4417697194452166</v>
      </c>
      <c r="M59" s="3">
        <f t="shared" si="14"/>
        <v>4.4862153265239266</v>
      </c>
      <c r="N59" s="3">
        <f t="shared" si="15"/>
        <v>3.9957673776542793</v>
      </c>
      <c r="O59" s="3">
        <f t="shared" si="16"/>
        <v>3.6498018561146965</v>
      </c>
      <c r="Q59" s="3">
        <v>2044</v>
      </c>
      <c r="R59" s="3">
        <f>Output!E252</f>
        <v>0.10892310009378608</v>
      </c>
      <c r="S59" s="3">
        <f>Output!E282</f>
        <v>8.8625477574413844E-2</v>
      </c>
      <c r="T59" s="3">
        <f>Output!E312</f>
        <v>7.6073341355920893E-2</v>
      </c>
      <c r="Z59" s="3">
        <v>2044</v>
      </c>
      <c r="AA59" s="3">
        <f t="shared" si="17"/>
        <v>3.5884837151001876</v>
      </c>
      <c r="AB59" s="3">
        <f t="shared" si="17"/>
        <v>6.6997298978963817</v>
      </c>
      <c r="AC59" s="3">
        <f t="shared" si="17"/>
        <v>9.8109760806925834</v>
      </c>
    </row>
    <row r="60" spans="1:29" x14ac:dyDescent="0.25">
      <c r="A60" s="3">
        <v>2045</v>
      </c>
      <c r="B60" s="3">
        <f>Output!E133</f>
        <v>0.10847185528809809</v>
      </c>
      <c r="C60" s="3">
        <f>Output!E163</f>
        <v>8.691502767430008E-2</v>
      </c>
      <c r="D60" s="3">
        <f>Output!E193</f>
        <v>7.3936804985772403E-2</v>
      </c>
      <c r="F60" s="3">
        <v>2045</v>
      </c>
      <c r="G60" s="3">
        <f t="shared" si="8"/>
        <v>1.6456212305999889</v>
      </c>
      <c r="H60" s="3">
        <f t="shared" si="9"/>
        <v>1.4271667339824485</v>
      </c>
      <c r="I60" s="3">
        <f t="shared" si="10"/>
        <v>1.2750511377253673</v>
      </c>
      <c r="J60" s="3">
        <f t="shared" si="11"/>
        <v>3.1333739500555384</v>
      </c>
      <c r="K60" s="3">
        <f t="shared" si="12"/>
        <v>2.7658581563363946</v>
      </c>
      <c r="L60" s="3">
        <f t="shared" si="13"/>
        <v>2.5089521121037426</v>
      </c>
      <c r="M60" s="3">
        <f t="shared" si="14"/>
        <v>4.6211266695110913</v>
      </c>
      <c r="N60" s="3">
        <f t="shared" si="15"/>
        <v>4.1045495786903423</v>
      </c>
      <c r="O60" s="3">
        <f t="shared" si="16"/>
        <v>3.7428530864821212</v>
      </c>
      <c r="Q60" s="3">
        <v>2045</v>
      </c>
      <c r="R60" s="3">
        <f>Output!E253</f>
        <v>0.10686949992145327</v>
      </c>
      <c r="S60" s="3">
        <f>Output!E283</f>
        <v>8.7078812577250378E-2</v>
      </c>
      <c r="T60" s="3">
        <f>Output!E313</f>
        <v>7.51638892817795E-2</v>
      </c>
      <c r="Z60" s="3">
        <v>2045</v>
      </c>
      <c r="AA60" s="3">
        <f t="shared" si="17"/>
        <v>3.7593638920097177</v>
      </c>
      <c r="AB60" s="3">
        <f t="shared" si="17"/>
        <v>6.9776081670671646</v>
      </c>
      <c r="AC60" s="3">
        <f t="shared" si="17"/>
        <v>10.195852442124613</v>
      </c>
    </row>
    <row r="61" spans="1:29" x14ac:dyDescent="0.25">
      <c r="A61" s="3">
        <v>2046</v>
      </c>
      <c r="B61" s="3">
        <f>Output!E134</f>
        <v>0.10624668313010655</v>
      </c>
      <c r="C61" s="3">
        <f>Output!E164</f>
        <v>8.5242084450965858E-2</v>
      </c>
      <c r="D61" s="3">
        <f>Output!E194</f>
        <v>7.2957940189122758E-2</v>
      </c>
      <c r="F61" s="3">
        <v>2046</v>
      </c>
      <c r="G61" s="3">
        <f t="shared" si="8"/>
        <v>1.7043214225322472</v>
      </c>
      <c r="H61" s="3">
        <f t="shared" si="9"/>
        <v>1.4745631084855502</v>
      </c>
      <c r="I61" s="3">
        <f t="shared" si="10"/>
        <v>1.3158366873262441</v>
      </c>
      <c r="J61" s="3">
        <f t="shared" si="11"/>
        <v>3.2306765271229509</v>
      </c>
      <c r="K61" s="3">
        <f t="shared" si="12"/>
        <v>2.8444233063128395</v>
      </c>
      <c r="L61" s="3">
        <f t="shared" si="13"/>
        <v>2.5765590304568531</v>
      </c>
      <c r="M61" s="3">
        <f t="shared" si="14"/>
        <v>4.7570316317136578</v>
      </c>
      <c r="N61" s="3">
        <f t="shared" si="15"/>
        <v>4.2142835041401305</v>
      </c>
      <c r="O61" s="3">
        <f t="shared" si="16"/>
        <v>3.8372813735874649</v>
      </c>
      <c r="Q61" s="3">
        <v>2046</v>
      </c>
      <c r="R61" s="3">
        <f>Output!E254</f>
        <v>0.10482080128334177</v>
      </c>
      <c r="S61" s="3">
        <f>Output!E284</f>
        <v>8.5537099029154171E-2</v>
      </c>
      <c r="T61" s="3">
        <f>Output!E314</f>
        <v>7.4259388656705366E-2</v>
      </c>
      <c r="Z61" s="3">
        <v>2046</v>
      </c>
      <c r="AA61" s="3">
        <f t="shared" si="17"/>
        <v>3.9302440689192526</v>
      </c>
      <c r="AB61" s="3">
        <f t="shared" si="17"/>
        <v>7.260862463786002</v>
      </c>
      <c r="AC61" s="3">
        <f t="shared" si="17"/>
        <v>10.59148085865276</v>
      </c>
    </row>
    <row r="62" spans="1:29" x14ac:dyDescent="0.25">
      <c r="A62" s="3">
        <v>2047</v>
      </c>
      <c r="B62" s="3">
        <f>Output!E135</f>
        <v>0.10402678479378101</v>
      </c>
      <c r="C62" s="3">
        <f>Output!E165</f>
        <v>8.35743063107066E-2</v>
      </c>
      <c r="D62" s="3">
        <f>Output!E195</f>
        <v>7.198434921413914E-2</v>
      </c>
      <c r="F62" s="3">
        <v>2047</v>
      </c>
      <c r="G62" s="3">
        <f t="shared" si="8"/>
        <v>1.7618257365671277</v>
      </c>
      <c r="H62" s="3">
        <f t="shared" si="9"/>
        <v>1.5210607336387227</v>
      </c>
      <c r="I62" s="3">
        <f t="shared" si="10"/>
        <v>1.3560970707671309</v>
      </c>
      <c r="J62" s="3">
        <f t="shared" si="11"/>
        <v>3.3278564662778005</v>
      </c>
      <c r="K62" s="3">
        <f t="shared" si="12"/>
        <v>2.9230023913618224</v>
      </c>
      <c r="L62" s="3">
        <f t="shared" si="13"/>
        <v>2.6445974320759569</v>
      </c>
      <c r="M62" s="3">
        <f t="shared" si="14"/>
        <v>4.8938871959884738</v>
      </c>
      <c r="N62" s="3">
        <f t="shared" si="15"/>
        <v>4.3249440490849222</v>
      </c>
      <c r="O62" s="3">
        <f t="shared" si="16"/>
        <v>3.9330977933847846</v>
      </c>
      <c r="Q62" s="3">
        <v>2047</v>
      </c>
      <c r="R62" s="3">
        <f>Output!E255</f>
        <v>0.10277694932494513</v>
      </c>
      <c r="S62" s="3">
        <f>Output!E285</f>
        <v>8.4000132331080987E-2</v>
      </c>
      <c r="T62" s="3">
        <f>Output!E315</f>
        <v>7.3359734711346075E-2</v>
      </c>
      <c r="Z62" s="3">
        <v>2047</v>
      </c>
      <c r="AA62" s="3">
        <f t="shared" si="17"/>
        <v>4.1011242458287862</v>
      </c>
      <c r="AB62" s="3">
        <f t="shared" si="17"/>
        <v>7.5496429748406264</v>
      </c>
      <c r="AC62" s="3">
        <f t="shared" si="17"/>
        <v>10.998161703852471</v>
      </c>
    </row>
    <row r="63" spans="1:29" x14ac:dyDescent="0.25">
      <c r="A63" s="3">
        <v>2048</v>
      </c>
      <c r="B63" s="3">
        <f>Output!E136</f>
        <v>0.10181199717123493</v>
      </c>
      <c r="C63" s="3">
        <f>Output!E166</f>
        <v>8.1911747622817832E-2</v>
      </c>
      <c r="D63" s="3">
        <f>Output!E196</f>
        <v>7.1015868952934963E-2</v>
      </c>
      <c r="F63" s="3">
        <v>2048</v>
      </c>
      <c r="G63" s="3">
        <f t="shared" si="8"/>
        <v>1.8181369230821238</v>
      </c>
      <c r="H63" s="3">
        <f t="shared" si="9"/>
        <v>1.5666624183381304</v>
      </c>
      <c r="I63" s="3">
        <f t="shared" si="10"/>
        <v>1.3958350384255214</v>
      </c>
      <c r="J63" s="3">
        <f t="shared" si="11"/>
        <v>3.424892030412193</v>
      </c>
      <c r="K63" s="3">
        <f t="shared" si="12"/>
        <v>3.00158331771306</v>
      </c>
      <c r="L63" s="3">
        <f t="shared" si="13"/>
        <v>2.7130739879421575</v>
      </c>
      <c r="M63" s="3">
        <f t="shared" si="14"/>
        <v>5.0316471377422634</v>
      </c>
      <c r="N63" s="3">
        <f t="shared" si="15"/>
        <v>4.4365042170879905</v>
      </c>
      <c r="O63" s="3">
        <f t="shared" si="16"/>
        <v>4.0303129374587954</v>
      </c>
      <c r="Q63" s="3">
        <v>2048</v>
      </c>
      <c r="R63" s="3">
        <f>Output!E256</f>
        <v>0.10073778936206505</v>
      </c>
      <c r="S63" s="3">
        <f>Output!E286</f>
        <v>8.2467957458216168E-2</v>
      </c>
      <c r="T63" s="3">
        <f>Output!E316</f>
        <v>7.2464772761503329E-2</v>
      </c>
      <c r="Z63" s="3">
        <v>2048</v>
      </c>
      <c r="AA63" s="3">
        <f t="shared" si="17"/>
        <v>4.2720044227383163</v>
      </c>
      <c r="AB63" s="3">
        <f t="shared" si="17"/>
        <v>7.844104082695023</v>
      </c>
      <c r="AC63" s="3">
        <f t="shared" si="17"/>
        <v>11.416203742651726</v>
      </c>
    </row>
    <row r="64" spans="1:29" x14ac:dyDescent="0.25">
      <c r="A64" s="3">
        <v>2049</v>
      </c>
      <c r="B64" s="3">
        <f>Output!E137</f>
        <v>9.9602265893172753E-2</v>
      </c>
      <c r="C64" s="3">
        <f>Output!E167</f>
        <v>8.0254190910117457E-2</v>
      </c>
      <c r="D64" s="3">
        <f>Output!E197</f>
        <v>7.0052445036214689E-2</v>
      </c>
      <c r="F64" s="3">
        <v>2049</v>
      </c>
      <c r="G64" s="3">
        <f t="shared" si="8"/>
        <v>1.8732577052619168</v>
      </c>
      <c r="H64" s="3">
        <f t="shared" si="9"/>
        <v>1.6113708565091189</v>
      </c>
      <c r="I64" s="3">
        <f t="shared" si="10"/>
        <v>1.4350533134860968</v>
      </c>
      <c r="J64" s="3">
        <f t="shared" si="11"/>
        <v>3.52175986632288</v>
      </c>
      <c r="K64" s="3">
        <f t="shared" si="12"/>
        <v>3.0801527697655393</v>
      </c>
      <c r="L64" s="3">
        <f t="shared" si="13"/>
        <v>2.7819951694463758</v>
      </c>
      <c r="M64" s="3">
        <f t="shared" si="14"/>
        <v>5.1702620273838438</v>
      </c>
      <c r="N64" s="3">
        <f t="shared" si="15"/>
        <v>4.5489346830219599</v>
      </c>
      <c r="O64" s="3">
        <f t="shared" si="16"/>
        <v>4.128937025406656</v>
      </c>
      <c r="Q64" s="3">
        <v>2049</v>
      </c>
      <c r="R64" s="3">
        <f>Output!E257</f>
        <v>9.8703281359176678E-2</v>
      </c>
      <c r="S64" s="3">
        <f>Output!E287</f>
        <v>8.0940384630497159E-2</v>
      </c>
      <c r="T64" s="3">
        <f>Output!E317</f>
        <v>7.1574462771652303E-2</v>
      </c>
      <c r="Z64" s="3">
        <v>2049</v>
      </c>
      <c r="AA64" s="3">
        <f t="shared" si="17"/>
        <v>4.4428845996478499</v>
      </c>
      <c r="AB64" s="3">
        <f t="shared" si="17"/>
        <v>8.1444044827015016</v>
      </c>
      <c r="AC64" s="3">
        <f t="shared" si="17"/>
        <v>11.845924365755149</v>
      </c>
    </row>
    <row r="65" spans="1:29" x14ac:dyDescent="0.25">
      <c r="A65" s="3">
        <v>2050</v>
      </c>
      <c r="B65" s="3">
        <f>Output!E138</f>
        <v>9.7383672419939851E-2</v>
      </c>
      <c r="C65" s="3">
        <f>Output!E168</f>
        <v>7.8587717632950818E-2</v>
      </c>
      <c r="D65" s="3">
        <f>Output!E198</f>
        <v>6.9080104555028166E-2</v>
      </c>
      <c r="F65" s="3">
        <v>2050</v>
      </c>
      <c r="G65" s="3">
        <f t="shared" si="8"/>
        <v>1.9271833138348935</v>
      </c>
      <c r="H65" s="3">
        <f t="shared" si="9"/>
        <v>1.6551812496207399</v>
      </c>
      <c r="I65" s="3">
        <f t="shared" si="10"/>
        <v>1.4737470974179085</v>
      </c>
      <c r="J65" s="3">
        <f t="shared" si="11"/>
        <v>3.6184215524389018</v>
      </c>
      <c r="K65" s="3">
        <f t="shared" si="12"/>
        <v>3.1586829260241225</v>
      </c>
      <c r="L65" s="3">
        <f t="shared" si="13"/>
        <v>2.8513538006428396</v>
      </c>
      <c r="M65" s="3">
        <f t="shared" si="14"/>
        <v>5.309659791042912</v>
      </c>
      <c r="N65" s="3">
        <f t="shared" si="15"/>
        <v>4.662184602427506</v>
      </c>
      <c r="O65" s="3">
        <f t="shared" si="16"/>
        <v>4.2289605038677722</v>
      </c>
      <c r="Q65" s="3">
        <v>2050</v>
      </c>
      <c r="R65" s="3">
        <f>Output!E258</f>
        <v>9.6660637236403266E-2</v>
      </c>
      <c r="S65" s="3">
        <f>Output!E288</f>
        <v>7.9404625768047188E-2</v>
      </c>
      <c r="T65" s="3">
        <f>Output!E318</f>
        <v>7.0675966747070287E-2</v>
      </c>
      <c r="Z65" s="3">
        <v>2050</v>
      </c>
      <c r="AA65" s="3">
        <f t="shared" si="17"/>
        <v>4.6137647765573799</v>
      </c>
      <c r="AB65" s="3">
        <f t="shared" si="17"/>
        <v>8.450707303587178</v>
      </c>
      <c r="AC65" s="3">
        <f t="shared" si="17"/>
        <v>12.287649830616971</v>
      </c>
    </row>
  </sheetData>
  <mergeCells count="12">
    <mergeCell ref="AA4:AC4"/>
    <mergeCell ref="AA37:AC37"/>
    <mergeCell ref="V4:X4"/>
    <mergeCell ref="G36:O36"/>
    <mergeCell ref="G4:I4"/>
    <mergeCell ref="L4:N4"/>
    <mergeCell ref="Q4:S4"/>
    <mergeCell ref="B37:D37"/>
    <mergeCell ref="G37:I37"/>
    <mergeCell ref="J37:L37"/>
    <mergeCell ref="M37:O37"/>
    <mergeCell ref="R37:T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934C-0262-47BD-90FB-EED1E795FC19}">
  <dimension ref="A2:AC65"/>
  <sheetViews>
    <sheetView workbookViewId="0">
      <selection activeCell="W32" sqref="W32"/>
    </sheetView>
  </sheetViews>
  <sheetFormatPr defaultRowHeight="15" x14ac:dyDescent="0.25"/>
  <cols>
    <col min="1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9" x14ac:dyDescent="0.25">
      <c r="A2" s="3">
        <v>153709</v>
      </c>
      <c r="B2" s="3">
        <v>0.60245388155351265</v>
      </c>
      <c r="D2" s="3">
        <v>0.99450486098840929</v>
      </c>
      <c r="E2" s="3">
        <v>0</v>
      </c>
    </row>
    <row r="4" spans="1:29" ht="44.25" customHeight="1" x14ac:dyDescent="0.25">
      <c r="G4" s="1" t="s">
        <v>44</v>
      </c>
      <c r="H4" s="1"/>
      <c r="I4" s="1"/>
      <c r="L4" s="1" t="s">
        <v>45</v>
      </c>
      <c r="M4" s="1"/>
      <c r="N4" s="1"/>
      <c r="Q4" s="2" t="s">
        <v>43</v>
      </c>
      <c r="R4" s="2"/>
      <c r="S4" s="2"/>
      <c r="V4" s="2" t="s">
        <v>42</v>
      </c>
      <c r="W4" s="2"/>
      <c r="X4" s="2"/>
      <c r="AA4" s="2" t="s">
        <v>49</v>
      </c>
      <c r="AB4" s="2"/>
      <c r="AC4" s="2"/>
    </row>
    <row r="5" spans="1:29" x14ac:dyDescent="0.25">
      <c r="A5" s="3" t="s">
        <v>29</v>
      </c>
      <c r="B5" s="3" t="s">
        <v>30</v>
      </c>
      <c r="C5" s="3" t="s">
        <v>31</v>
      </c>
      <c r="D5" s="3" t="s">
        <v>32</v>
      </c>
      <c r="F5" s="3" t="s">
        <v>29</v>
      </c>
      <c r="G5" s="3" t="s">
        <v>30</v>
      </c>
      <c r="H5" s="3" t="s">
        <v>31</v>
      </c>
      <c r="I5" s="3" t="s">
        <v>32</v>
      </c>
      <c r="K5" s="3" t="s">
        <v>29</v>
      </c>
      <c r="L5" s="3" t="s">
        <v>30</v>
      </c>
      <c r="M5" s="3" t="s">
        <v>31</v>
      </c>
      <c r="N5" s="3" t="s">
        <v>32</v>
      </c>
      <c r="P5" s="3" t="s">
        <v>29</v>
      </c>
      <c r="U5" s="3" t="s">
        <v>29</v>
      </c>
      <c r="Z5" s="3" t="s">
        <v>29</v>
      </c>
      <c r="AA5" s="3" t="s">
        <v>30</v>
      </c>
      <c r="AB5" s="3" t="s">
        <v>31</v>
      </c>
      <c r="AC5" s="3" t="s">
        <v>32</v>
      </c>
    </row>
    <row r="6" spans="1:29" x14ac:dyDescent="0.25">
      <c r="B6" s="3">
        <v>31.015999999999998</v>
      </c>
      <c r="C6" s="3">
        <v>31.015999999999998</v>
      </c>
      <c r="D6" s="3">
        <v>31.015999999999998</v>
      </c>
      <c r="F6" s="3">
        <v>2024</v>
      </c>
      <c r="G6" s="3">
        <f>(B9-$B$6)*$B$2*Output!$F$98*$D$2/Output!$F$95/1000000</f>
        <v>856.36565046945418</v>
      </c>
      <c r="H6" s="3">
        <f>(C9-$B$6)*$B$2*Output!$F$98*$D$2/Output!$F$95/1000000</f>
        <v>1688.279480516848</v>
      </c>
      <c r="I6" s="3">
        <f>(D9-$B$6)*$B$2*Output!$F$98*$D$2/Output!$F$95/1000000</f>
        <v>2520.193310564247</v>
      </c>
      <c r="K6" s="3">
        <v>2024</v>
      </c>
      <c r="L6" s="3">
        <f>(B9-$B$6)*$B$2*Output!$F$101*$E$2/Output!$F$95/1000000</f>
        <v>0</v>
      </c>
      <c r="M6" s="3">
        <f>(C9-$B$6)*$B$2*Output!$F$101*$E$2/Output!$F$95/1000000</f>
        <v>0</v>
      </c>
      <c r="N6" s="3">
        <f>(D9-$B$6)*$B$2*Output!$F$101*$E$2/Output!$F$95/1000000</f>
        <v>0</v>
      </c>
      <c r="P6" s="3">
        <v>2024</v>
      </c>
      <c r="Q6" s="3">
        <f>($A$2-(G6*2+L6*1.204))/$A$2*100</f>
        <v>98.885731283829244</v>
      </c>
      <c r="R6" s="3">
        <f t="shared" ref="R6:S21" si="0">($A$2-(H6*2+M6*1.204))/$A$2*100</f>
        <v>97.803278297930689</v>
      </c>
      <c r="S6" s="3">
        <f t="shared" si="0"/>
        <v>96.720825312032147</v>
      </c>
      <c r="U6" s="3">
        <v>2024</v>
      </c>
      <c r="V6" s="3">
        <f>100-Q6</f>
        <v>1.1142687161707556</v>
      </c>
      <c r="W6" s="3">
        <f t="shared" ref="W6:X21" si="1">100-R6</f>
        <v>2.1967217020693113</v>
      </c>
      <c r="X6" s="3">
        <f t="shared" si="1"/>
        <v>3.2791746879678527</v>
      </c>
      <c r="Z6" s="3">
        <v>2024</v>
      </c>
      <c r="AA6" s="3">
        <f>V6/100*$A$2</f>
        <v>1712.7313009389065</v>
      </c>
      <c r="AB6" s="3">
        <f t="shared" ref="AB6:AC21" si="2">W6/100*$A$2</f>
        <v>3376.5589610337174</v>
      </c>
      <c r="AC6" s="3">
        <f t="shared" si="2"/>
        <v>5040.3866211285067</v>
      </c>
    </row>
    <row r="7" spans="1:29" x14ac:dyDescent="0.25">
      <c r="F7" s="3">
        <v>2025</v>
      </c>
      <c r="G7" s="3">
        <f>(B10-$B$6)*$B$2*Output!$F$98*$D$2/Output!$F$95/1000000</f>
        <v>1712.7313009389036</v>
      </c>
      <c r="H7" s="3">
        <f>(C10-$B$6)*$B$2*Output!$F$98*$D$2/Output!$F$95/1000000</f>
        <v>3536.3408515618098</v>
      </c>
      <c r="I7" s="3">
        <f>(D10-$B$6)*$B$2*Output!$F$98*$D$2/Output!$F$95/1000000</f>
        <v>5359.9504021847151</v>
      </c>
      <c r="K7" s="3">
        <v>2025</v>
      </c>
      <c r="L7" s="3">
        <f>(B10-$B$6)*$B$2*Output!$F$101*$E$2/Output!$F$95/1000000</f>
        <v>0</v>
      </c>
      <c r="M7" s="3">
        <f>(C10-$B$6)*$B$2*Output!$F$101*$E$2/Output!$F$95/1000000</f>
        <v>0</v>
      </c>
      <c r="N7" s="3">
        <f>(D10-$B$6)*$B$2*Output!$F$101*$E$2/Output!$F$95/1000000</f>
        <v>0</v>
      </c>
      <c r="P7" s="3">
        <v>2025</v>
      </c>
      <c r="Q7" s="3">
        <f t="shared" ref="Q7:S32" si="3">($A$2-(G7*2+L7*1.204))/$A$2*100</f>
        <v>97.771462567658489</v>
      </c>
      <c r="R7" s="3">
        <f t="shared" si="0"/>
        <v>95.398654793718251</v>
      </c>
      <c r="S7" s="3">
        <f t="shared" si="0"/>
        <v>93.025847019778013</v>
      </c>
      <c r="U7" s="3">
        <v>2025</v>
      </c>
      <c r="V7" s="3">
        <f t="shared" ref="V7:X32" si="4">100-Q7</f>
        <v>2.2285374323415112</v>
      </c>
      <c r="W7" s="3">
        <f t="shared" si="1"/>
        <v>4.6013452062817493</v>
      </c>
      <c r="X7" s="3">
        <f t="shared" si="1"/>
        <v>6.9741529802219873</v>
      </c>
      <c r="Z7" s="3">
        <v>2025</v>
      </c>
      <c r="AA7" s="3">
        <f t="shared" ref="AA7:AC32" si="5">V7/100*$A$2</f>
        <v>3425.4626018778131</v>
      </c>
      <c r="AB7" s="3">
        <f t="shared" si="2"/>
        <v>7072.6817031236133</v>
      </c>
      <c r="AC7" s="3">
        <f t="shared" si="2"/>
        <v>10719.900804369414</v>
      </c>
    </row>
    <row r="8" spans="1:29" x14ac:dyDescent="0.25">
      <c r="F8" s="3">
        <v>2026</v>
      </c>
      <c r="G8" s="3">
        <f>(B11-$B$6)*$B$2*Output!$F$98*$D$2/Output!$F$95/1000000</f>
        <v>2569.096951408354</v>
      </c>
      <c r="H8" s="3">
        <f>(C11-$B$6)*$B$2*Output!$F$98*$D$2/Output!$F$95/1000000</f>
        <v>5564.4446641281102</v>
      </c>
      <c r="I8" s="3">
        <f>(D11-$B$6)*$B$2*Output!$F$98*$D$2/Output!$F$95/1000000</f>
        <v>8559.7923768478613</v>
      </c>
      <c r="K8" s="3">
        <v>2026</v>
      </c>
      <c r="L8" s="3">
        <f>(B11-$B$6)*$B$2*Output!$F$101*$E$2/Output!$F$95/1000000</f>
        <v>0</v>
      </c>
      <c r="M8" s="3">
        <f>(C11-$B$6)*$B$2*Output!$F$101*$E$2/Output!$F$95/1000000</f>
        <v>0</v>
      </c>
      <c r="N8" s="3">
        <f>(D11-$B$6)*$B$2*Output!$F$101*$E$2/Output!$F$95/1000000</f>
        <v>0</v>
      </c>
      <c r="P8" s="3">
        <v>2026</v>
      </c>
      <c r="Q8" s="3">
        <f t="shared" si="3"/>
        <v>96.657193851487747</v>
      </c>
      <c r="R8" s="3">
        <f t="shared" si="0"/>
        <v>92.759767269153897</v>
      </c>
      <c r="S8" s="3">
        <f t="shared" si="0"/>
        <v>88.862340686820076</v>
      </c>
      <c r="U8" s="3">
        <v>2026</v>
      </c>
      <c r="V8" s="3">
        <f t="shared" si="4"/>
        <v>3.3428061485122527</v>
      </c>
      <c r="W8" s="3">
        <f t="shared" si="1"/>
        <v>7.2402327308461025</v>
      </c>
      <c r="X8" s="3">
        <f t="shared" si="1"/>
        <v>11.137659313179924</v>
      </c>
      <c r="Z8" s="3">
        <v>2026</v>
      </c>
      <c r="AA8" s="3">
        <f t="shared" si="5"/>
        <v>5138.1939028166989</v>
      </c>
      <c r="AB8" s="3">
        <f t="shared" si="2"/>
        <v>11128.889328256235</v>
      </c>
      <c r="AC8" s="3">
        <f t="shared" si="2"/>
        <v>17119.58475369573</v>
      </c>
    </row>
    <row r="9" spans="1:29" x14ac:dyDescent="0.25">
      <c r="A9" s="3">
        <v>2024</v>
      </c>
      <c r="B9" s="3">
        <v>32.352395083353137</v>
      </c>
      <c r="C9" s="3">
        <v>33.65063205915822</v>
      </c>
      <c r="D9" s="3">
        <v>34.948869034963309</v>
      </c>
      <c r="F9" s="3">
        <v>2027</v>
      </c>
      <c r="G9" s="3">
        <f>(B12-$B$6)*$B$2*Output!$F$98*$D$2/Output!$F$95/1000000</f>
        <v>3425.4626018778072</v>
      </c>
      <c r="H9" s="3">
        <f>(C12-$B$6)*$B$2*Output!$F$98*$D$2/Output!$F$95/1000000</f>
        <v>7795.4205333575601</v>
      </c>
      <c r="I9" s="3">
        <f>(D12-$B$6)*$B$2*Output!$F$98*$D$2/Output!$F$95/1000000</f>
        <v>12165.378464837309</v>
      </c>
      <c r="K9" s="3">
        <v>2027</v>
      </c>
      <c r="L9" s="3">
        <f>(B12-$B$6)*$B$2*Output!$F$101*$E$2/Output!$F$95/1000000</f>
        <v>0</v>
      </c>
      <c r="M9" s="3">
        <f>(C12-$B$6)*$B$2*Output!$F$101*$E$2/Output!$F$95/1000000</f>
        <v>0</v>
      </c>
      <c r="N9" s="3">
        <f>(D12-$B$6)*$B$2*Output!$F$101*$E$2/Output!$F$95/1000000</f>
        <v>0</v>
      </c>
      <c r="P9" s="3">
        <v>2027</v>
      </c>
      <c r="Q9" s="3">
        <f t="shared" si="3"/>
        <v>95.542925135316978</v>
      </c>
      <c r="R9" s="3">
        <f t="shared" si="0"/>
        <v>89.856910742562164</v>
      </c>
      <c r="S9" s="3">
        <f t="shared" si="0"/>
        <v>84.17089634980735</v>
      </c>
      <c r="U9" s="3">
        <v>2027</v>
      </c>
      <c r="V9" s="3">
        <f t="shared" si="4"/>
        <v>4.4570748646830225</v>
      </c>
      <c r="W9" s="3">
        <f t="shared" si="1"/>
        <v>10.143089257437836</v>
      </c>
      <c r="X9" s="3">
        <f t="shared" si="1"/>
        <v>15.82910365019265</v>
      </c>
      <c r="Z9" s="3">
        <v>2027</v>
      </c>
      <c r="AA9" s="3">
        <f t="shared" si="5"/>
        <v>6850.9252037556262</v>
      </c>
      <c r="AB9" s="3">
        <f t="shared" si="2"/>
        <v>15590.841066715124</v>
      </c>
      <c r="AC9" s="3">
        <f t="shared" si="2"/>
        <v>24330.756929674619</v>
      </c>
    </row>
    <row r="10" spans="1:29" x14ac:dyDescent="0.25">
      <c r="A10" s="3">
        <v>2025</v>
      </c>
      <c r="B10" s="3">
        <v>33.688790166706269</v>
      </c>
      <c r="C10" s="3">
        <v>36.534610566055889</v>
      </c>
      <c r="D10" s="3">
        <v>39.380430965405509</v>
      </c>
      <c r="F10" s="3">
        <v>2028</v>
      </c>
      <c r="G10" s="3">
        <f>(B13-$B$6)*$B$2*Output!$F$98*$D$2/Output!$F$95/1000000</f>
        <v>4281.8282523472562</v>
      </c>
      <c r="H10" s="3">
        <f>(C13-$B$6)*$B$2*Output!$F$98*$D$2/Output!$F$95/1000000</f>
        <v>10254.992899207275</v>
      </c>
      <c r="I10" s="3">
        <f>(D13-$B$6)*$B$2*Output!$F$98*$D$2/Output!$F$95/1000000</f>
        <v>16228.157546067292</v>
      </c>
      <c r="K10" s="3">
        <v>2028</v>
      </c>
      <c r="L10" s="3">
        <f>(B13-$B$6)*$B$2*Output!$F$101*$E$2/Output!$F$95/1000000</f>
        <v>0</v>
      </c>
      <c r="M10" s="3">
        <f>(C13-$B$6)*$B$2*Output!$F$101*$E$2/Output!$F$95/1000000</f>
        <v>0</v>
      </c>
      <c r="N10" s="3">
        <f>(D13-$B$6)*$B$2*Output!$F$101*$E$2/Output!$F$95/1000000</f>
        <v>0</v>
      </c>
      <c r="P10" s="3">
        <v>2028</v>
      </c>
      <c r="Q10" s="3">
        <f t="shared" si="3"/>
        <v>94.428656419146222</v>
      </c>
      <c r="R10" s="3">
        <f t="shared" si="0"/>
        <v>86.656613602056765</v>
      </c>
      <c r="S10" s="3">
        <f t="shared" si="0"/>
        <v>78.884570784967323</v>
      </c>
      <c r="U10" s="3">
        <v>2028</v>
      </c>
      <c r="V10" s="3">
        <f t="shared" si="4"/>
        <v>5.5713435808537781</v>
      </c>
      <c r="W10" s="3">
        <f t="shared" si="1"/>
        <v>13.343386397943235</v>
      </c>
      <c r="X10" s="3">
        <f t="shared" si="1"/>
        <v>21.115429215032677</v>
      </c>
      <c r="Z10" s="3">
        <v>2028</v>
      </c>
      <c r="AA10" s="3">
        <f t="shared" si="5"/>
        <v>8563.6565046945343</v>
      </c>
      <c r="AB10" s="3">
        <f t="shared" si="2"/>
        <v>20509.985798414567</v>
      </c>
      <c r="AC10" s="3">
        <f t="shared" si="2"/>
        <v>32456.315092134577</v>
      </c>
    </row>
    <row r="11" spans="1:29" x14ac:dyDescent="0.25">
      <c r="A11" s="3">
        <v>2026</v>
      </c>
      <c r="B11" s="3">
        <v>35.025185250059401</v>
      </c>
      <c r="C11" s="3">
        <v>39.699552973726682</v>
      </c>
      <c r="D11" s="3">
        <v>44.373920697393956</v>
      </c>
      <c r="F11" s="3">
        <v>2029</v>
      </c>
      <c r="G11" s="3">
        <f>(B14-$B$6)*$B$2*Output!$F$98*$D$2/Output!$F$95/1000000</f>
        <v>5138.193902816708</v>
      </c>
      <c r="H11" s="3">
        <f>(C14-$B$6)*$B$2*Output!$F$98*$D$2/Output!$F$95/1000000</f>
        <v>12972.148093991509</v>
      </c>
      <c r="I11" s="3">
        <f>(D14-$B$6)*$B$2*Output!$F$98*$D$2/Output!$F$95/1000000</f>
        <v>20806.102285166304</v>
      </c>
      <c r="K11" s="3">
        <v>2029</v>
      </c>
      <c r="L11" s="3">
        <f>(B14-$B$6)*$B$2*Output!$F$101*$E$2/Output!$F$95/1000000</f>
        <v>0</v>
      </c>
      <c r="M11" s="3">
        <f>(C14-$B$6)*$B$2*Output!$F$101*$E$2/Output!$F$95/1000000</f>
        <v>0</v>
      </c>
      <c r="N11" s="3">
        <f>(D14-$B$6)*$B$2*Output!$F$101*$E$2/Output!$F$95/1000000</f>
        <v>0</v>
      </c>
      <c r="P11" s="3">
        <v>2029</v>
      </c>
      <c r="Q11" s="3">
        <f t="shared" si="3"/>
        <v>93.31438770297548</v>
      </c>
      <c r="R11" s="3">
        <f t="shared" si="0"/>
        <v>83.121159991943856</v>
      </c>
      <c r="S11" s="3">
        <f t="shared" si="0"/>
        <v>72.927932280912245</v>
      </c>
      <c r="U11" s="3">
        <v>2029</v>
      </c>
      <c r="V11" s="3">
        <f t="shared" si="4"/>
        <v>6.6856122970245195</v>
      </c>
      <c r="W11" s="3">
        <f t="shared" si="1"/>
        <v>16.878840008056144</v>
      </c>
      <c r="X11" s="3">
        <f t="shared" si="1"/>
        <v>27.072067719087755</v>
      </c>
      <c r="Z11" s="3">
        <v>2029</v>
      </c>
      <c r="AA11" s="3">
        <f t="shared" si="5"/>
        <v>10276.387805633418</v>
      </c>
      <c r="AB11" s="3">
        <f t="shared" si="2"/>
        <v>25944.296187983022</v>
      </c>
      <c r="AC11" s="3">
        <f t="shared" si="2"/>
        <v>41612.2045703326</v>
      </c>
    </row>
    <row r="12" spans="1:29" x14ac:dyDescent="0.25">
      <c r="A12" s="3">
        <v>2027</v>
      </c>
      <c r="B12" s="3">
        <v>36.36158033341254</v>
      </c>
      <c r="C12" s="3">
        <v>43.181085869264138</v>
      </c>
      <c r="D12" s="3">
        <v>50.000591405115728</v>
      </c>
      <c r="F12" s="3">
        <v>2030</v>
      </c>
      <c r="G12" s="3">
        <f>(B15-$B$6)*$B$2*Output!$F$98*$D$2/Output!$F$95/1000000</f>
        <v>5994.5595532861616</v>
      </c>
      <c r="H12" s="3">
        <f>(C15-$B$6)*$B$2*Output!$F$98*$D$2/Output!$F$95/1000000</f>
        <v>15979.547954563977</v>
      </c>
      <c r="I12" s="3">
        <f>(D15-$B$6)*$B$2*Output!$F$98*$D$2/Output!$F$95/1000000</f>
        <v>25964.536355841785</v>
      </c>
      <c r="K12" s="3">
        <v>2030</v>
      </c>
      <c r="L12" s="3">
        <f>(B15-$B$6)*$B$2*Output!$F$101*$E$2/Output!$F$95/1000000</f>
        <v>0</v>
      </c>
      <c r="M12" s="3">
        <f>(C15-$B$6)*$B$2*Output!$F$101*$E$2/Output!$F$95/1000000</f>
        <v>0</v>
      </c>
      <c r="N12" s="3">
        <f>(D15-$B$6)*$B$2*Output!$F$101*$E$2/Output!$F$95/1000000</f>
        <v>0</v>
      </c>
      <c r="P12" s="3">
        <v>2030</v>
      </c>
      <c r="Q12" s="3">
        <f t="shared" si="3"/>
        <v>92.200118986804725</v>
      </c>
      <c r="R12" s="3">
        <f t="shared" si="0"/>
        <v>79.208051637101306</v>
      </c>
      <c r="S12" s="3">
        <f t="shared" si="0"/>
        <v>66.215984287397887</v>
      </c>
      <c r="U12" s="3">
        <v>2030</v>
      </c>
      <c r="V12" s="3">
        <f t="shared" si="4"/>
        <v>7.7998810131952752</v>
      </c>
      <c r="W12" s="3">
        <f t="shared" si="1"/>
        <v>20.791948362898694</v>
      </c>
      <c r="X12" s="3">
        <f t="shared" si="1"/>
        <v>33.784015712602113</v>
      </c>
      <c r="Z12" s="3">
        <v>2030</v>
      </c>
      <c r="AA12" s="3">
        <f t="shared" si="5"/>
        <v>11989.119106572327</v>
      </c>
      <c r="AB12" s="3">
        <f t="shared" si="2"/>
        <v>31959.095909127951</v>
      </c>
      <c r="AC12" s="3">
        <f t="shared" si="2"/>
        <v>51929.072711683577</v>
      </c>
    </row>
    <row r="13" spans="1:29" x14ac:dyDescent="0.25">
      <c r="A13" s="3">
        <v>2028</v>
      </c>
      <c r="B13" s="3">
        <v>37.697975416765672</v>
      </c>
      <c r="C13" s="3">
        <v>47.019353337221212</v>
      </c>
      <c r="D13" s="3">
        <v>56.340731257676751</v>
      </c>
      <c r="F13" s="3">
        <v>2031</v>
      </c>
      <c r="G13" s="3">
        <f>(B16-$B$6)*$B$2*Output!$F$98*$D$2/Output!$F$95/1000000</f>
        <v>6850.9252037556107</v>
      </c>
      <c r="H13" s="3">
        <f>(C16-$B$6)*$B$2*Output!$F$98*$D$2/Output!$F$95/1000000</f>
        <v>17104.241322242495</v>
      </c>
      <c r="I13" s="3">
        <f>(D16-$B$6)*$B$2*Output!$F$98*$D$2/Output!$F$95/1000000</f>
        <v>27357.557440729368</v>
      </c>
      <c r="K13" s="3">
        <v>2031</v>
      </c>
      <c r="L13" s="3">
        <f>(B16-$B$6)*$B$2*Output!$F$101*$E$2/Output!$F$95/1000000</f>
        <v>0</v>
      </c>
      <c r="M13" s="3">
        <f>(C16-$B$6)*$B$2*Output!$F$101*$E$2/Output!$F$95/1000000</f>
        <v>0</v>
      </c>
      <c r="N13" s="3">
        <f>(D16-$B$6)*$B$2*Output!$F$101*$E$2/Output!$F$95/1000000</f>
        <v>0</v>
      </c>
      <c r="P13" s="3">
        <v>2031</v>
      </c>
      <c r="Q13" s="3">
        <f t="shared" si="3"/>
        <v>91.085850270633969</v>
      </c>
      <c r="R13" s="3">
        <f t="shared" si="0"/>
        <v>77.744645632666277</v>
      </c>
      <c r="S13" s="3">
        <f t="shared" si="0"/>
        <v>64.403440994698585</v>
      </c>
      <c r="U13" s="3">
        <v>2031</v>
      </c>
      <c r="V13" s="3">
        <f t="shared" si="4"/>
        <v>8.9141497293660308</v>
      </c>
      <c r="W13" s="3">
        <f t="shared" si="1"/>
        <v>22.255354367333723</v>
      </c>
      <c r="X13" s="3">
        <f t="shared" si="1"/>
        <v>35.596559005301415</v>
      </c>
      <c r="Z13" s="3">
        <v>2031</v>
      </c>
      <c r="AA13" s="3">
        <f t="shared" si="5"/>
        <v>13701.850407511232</v>
      </c>
      <c r="AB13" s="3">
        <f t="shared" si="2"/>
        <v>34208.482644484997</v>
      </c>
      <c r="AC13" s="3">
        <f t="shared" si="2"/>
        <v>54715.11488145875</v>
      </c>
    </row>
    <row r="14" spans="1:29" x14ac:dyDescent="0.25">
      <c r="A14" s="3">
        <v>2029</v>
      </c>
      <c r="B14" s="3">
        <v>39.034370500118804</v>
      </c>
      <c r="C14" s="3">
        <v>51.259589784148403</v>
      </c>
      <c r="D14" s="3">
        <v>63.484809068177995</v>
      </c>
      <c r="F14" s="3">
        <v>2032</v>
      </c>
      <c r="G14" s="3">
        <f>(B17-$B$6)*$B$2*Output!$F$98*$D$2/Output!$F$95/1000000</f>
        <v>7707.2908542250598</v>
      </c>
      <c r="H14" s="3">
        <f>(C17-$B$6)*$B$2*Output!$F$98*$D$2/Output!$F$95/1000000</f>
        <v>18250.10093684974</v>
      </c>
      <c r="I14" s="3">
        <f>(D17-$B$6)*$B$2*Output!$F$98*$D$2/Output!$F$95/1000000</f>
        <v>28792.911019474413</v>
      </c>
      <c r="K14" s="3">
        <v>2032</v>
      </c>
      <c r="L14" s="3">
        <f>(B17-$B$6)*$B$2*Output!$F$101*$E$2/Output!$F$95/1000000</f>
        <v>0</v>
      </c>
      <c r="M14" s="3">
        <f>(C17-$B$6)*$B$2*Output!$F$101*$E$2/Output!$F$95/1000000</f>
        <v>0</v>
      </c>
      <c r="N14" s="3">
        <f>(D17-$B$6)*$B$2*Output!$F$101*$E$2/Output!$F$95/1000000</f>
        <v>0</v>
      </c>
      <c r="P14" s="3">
        <v>2032</v>
      </c>
      <c r="Q14" s="3">
        <f t="shared" si="3"/>
        <v>89.971581554463214</v>
      </c>
      <c r="R14" s="3">
        <f t="shared" si="0"/>
        <v>76.253698954713471</v>
      </c>
      <c r="S14" s="3">
        <f t="shared" si="0"/>
        <v>62.535816354963714</v>
      </c>
      <c r="U14" s="3">
        <v>2032</v>
      </c>
      <c r="V14" s="3">
        <f t="shared" si="4"/>
        <v>10.028418445536786</v>
      </c>
      <c r="W14" s="3">
        <f t="shared" si="1"/>
        <v>23.746301045286529</v>
      </c>
      <c r="X14" s="3">
        <f t="shared" si="1"/>
        <v>37.464183645036286</v>
      </c>
      <c r="Z14" s="3">
        <v>2032</v>
      </c>
      <c r="AA14" s="3">
        <f t="shared" si="5"/>
        <v>15414.58170845014</v>
      </c>
      <c r="AB14" s="3">
        <f t="shared" si="2"/>
        <v>36500.201873699472</v>
      </c>
      <c r="AC14" s="3">
        <f t="shared" si="2"/>
        <v>57585.822038948827</v>
      </c>
    </row>
    <row r="15" spans="1:29" x14ac:dyDescent="0.25">
      <c r="A15" s="3">
        <v>2030</v>
      </c>
      <c r="B15" s="3">
        <v>40.370765583471943</v>
      </c>
      <c r="C15" s="3">
        <v>55.952765398026344</v>
      </c>
      <c r="D15" s="3">
        <v>71.534765212580737</v>
      </c>
      <c r="F15" s="3">
        <v>2033</v>
      </c>
      <c r="G15" s="3">
        <f>(B18-$B$6)*$B$2*Output!$F$98*$D$2/Output!$F$95/1000000</f>
        <v>8563.6565046945125</v>
      </c>
      <c r="H15" s="3">
        <f>(C18-$B$6)*$B$2*Output!$F$98*$D$2/Output!$F$95/1000000</f>
        <v>19417.770019100615</v>
      </c>
      <c r="I15" s="3">
        <f>(D18-$B$6)*$B$2*Output!$F$98*$D$2/Output!$F$95/1000000</f>
        <v>30271.883533506712</v>
      </c>
      <c r="K15" s="3">
        <v>2033</v>
      </c>
      <c r="L15" s="3">
        <f>(B18-$B$6)*$B$2*Output!$F$101*$E$2/Output!$F$95/1000000</f>
        <v>0</v>
      </c>
      <c r="M15" s="3">
        <f>(C18-$B$6)*$B$2*Output!$F$101*$E$2/Output!$F$95/1000000</f>
        <v>0</v>
      </c>
      <c r="N15" s="3">
        <f>(D18-$B$6)*$B$2*Output!$F$101*$E$2/Output!$F$95/1000000</f>
        <v>0</v>
      </c>
      <c r="P15" s="3">
        <v>2033</v>
      </c>
      <c r="Q15" s="3">
        <f t="shared" si="3"/>
        <v>88.857312838292472</v>
      </c>
      <c r="R15" s="3">
        <f t="shared" si="0"/>
        <v>74.734374670187677</v>
      </c>
      <c r="S15" s="3">
        <f t="shared" si="0"/>
        <v>60.611436502082881</v>
      </c>
      <c r="U15" s="3">
        <v>2033</v>
      </c>
      <c r="V15" s="3">
        <f t="shared" si="4"/>
        <v>11.142687161707528</v>
      </c>
      <c r="W15" s="3">
        <f t="shared" si="1"/>
        <v>25.265625329812323</v>
      </c>
      <c r="X15" s="3">
        <f t="shared" si="1"/>
        <v>39.388563497917119</v>
      </c>
      <c r="Z15" s="3">
        <v>2033</v>
      </c>
      <c r="AA15" s="3">
        <f t="shared" si="5"/>
        <v>17127.313009389025</v>
      </c>
      <c r="AB15" s="3">
        <f t="shared" si="2"/>
        <v>38835.540038201223</v>
      </c>
      <c r="AC15" s="3">
        <f t="shared" si="2"/>
        <v>60543.767067013425</v>
      </c>
    </row>
    <row r="16" spans="1:29" x14ac:dyDescent="0.25">
      <c r="A16" s="3">
        <v>2031</v>
      </c>
      <c r="B16" s="3">
        <v>41.707160666825075</v>
      </c>
      <c r="C16" s="3">
        <v>57.707897316292218</v>
      </c>
      <c r="D16" s="3">
        <v>73.708633965759347</v>
      </c>
      <c r="F16" s="3">
        <v>2034</v>
      </c>
      <c r="G16" s="3">
        <f>(B19-$B$6)*$B$2*Output!$F$98*$D$2/Output!$F$95/1000000</f>
        <v>9420.0221551639661</v>
      </c>
      <c r="H16" s="3">
        <f>(C19-$B$6)*$B$2*Output!$F$98*$D$2/Output!$F$95/1000000</f>
        <v>20607.911336533296</v>
      </c>
      <c r="I16" s="3">
        <f>(D19-$B$6)*$B$2*Output!$F$98*$D$2/Output!$F$95/1000000</f>
        <v>31795.800517902633</v>
      </c>
      <c r="K16" s="3">
        <v>2034</v>
      </c>
      <c r="L16" s="3">
        <f>(B19-$B$6)*$B$2*Output!$F$101*$E$2/Output!$F$95/1000000</f>
        <v>0</v>
      </c>
      <c r="M16" s="3">
        <f>(C19-$B$6)*$B$2*Output!$F$101*$E$2/Output!$F$95/1000000</f>
        <v>0</v>
      </c>
      <c r="N16" s="3">
        <f>(D19-$B$6)*$B$2*Output!$F$101*$E$2/Output!$F$95/1000000</f>
        <v>0</v>
      </c>
      <c r="P16" s="3">
        <v>2034</v>
      </c>
      <c r="Q16" s="3">
        <f t="shared" si="3"/>
        <v>87.743044122121717</v>
      </c>
      <c r="R16" s="3">
        <f t="shared" si="0"/>
        <v>73.185810412489445</v>
      </c>
      <c r="S16" s="3">
        <f t="shared" si="0"/>
        <v>58.628576702857174</v>
      </c>
      <c r="U16" s="3">
        <v>2034</v>
      </c>
      <c r="V16" s="3">
        <f t="shared" si="4"/>
        <v>12.256955877878283</v>
      </c>
      <c r="W16" s="3">
        <f t="shared" si="1"/>
        <v>26.814189587510555</v>
      </c>
      <c r="X16" s="3">
        <f t="shared" si="1"/>
        <v>41.371423297142826</v>
      </c>
      <c r="Z16" s="3">
        <v>2034</v>
      </c>
      <c r="AA16" s="3">
        <f t="shared" si="5"/>
        <v>18840.044310327932</v>
      </c>
      <c r="AB16" s="3">
        <f t="shared" si="2"/>
        <v>41215.822673066599</v>
      </c>
      <c r="AC16" s="3">
        <f t="shared" si="2"/>
        <v>63591.601035805274</v>
      </c>
    </row>
    <row r="17" spans="1:29" x14ac:dyDescent="0.25">
      <c r="A17" s="3">
        <v>2032</v>
      </c>
      <c r="B17" s="3">
        <v>43.043555750178207</v>
      </c>
      <c r="C17" s="3">
        <v>59.496060064686652</v>
      </c>
      <c r="D17" s="3">
        <v>75.948564379195091</v>
      </c>
      <c r="F17" s="3">
        <v>2035</v>
      </c>
      <c r="G17" s="3">
        <f>(B20-$B$6)*$B$2*Output!$F$98*$D$2/Output!$F$95/1000000</f>
        <v>10276.387805633416</v>
      </c>
      <c r="H17" s="3">
        <f>(C20-$B$6)*$B$2*Output!$F$98*$D$2/Output!$F$95/1000000</f>
        <v>21821.20779751732</v>
      </c>
      <c r="I17" s="3">
        <f>(D20-$B$6)*$B$2*Output!$F$98*$D$2/Output!$F$95/1000000</f>
        <v>33366.027789401218</v>
      </c>
      <c r="K17" s="3">
        <v>2035</v>
      </c>
      <c r="L17" s="3">
        <f>(B20-$B$6)*$B$2*Output!$F$101*$E$2/Output!$F$95/1000000</f>
        <v>0</v>
      </c>
      <c r="M17" s="3">
        <f>(C20-$B$6)*$B$2*Output!$F$101*$E$2/Output!$F$95/1000000</f>
        <v>0</v>
      </c>
      <c r="N17" s="3">
        <f>(D20-$B$6)*$B$2*Output!$F$101*$E$2/Output!$F$95/1000000</f>
        <v>0</v>
      </c>
      <c r="P17" s="3">
        <v>2035</v>
      </c>
      <c r="Q17" s="3">
        <f t="shared" si="3"/>
        <v>86.628775405950947</v>
      </c>
      <c r="R17" s="3">
        <f t="shared" si="0"/>
        <v>71.607117608575535</v>
      </c>
      <c r="S17" s="3">
        <f t="shared" si="0"/>
        <v>56.585459811200103</v>
      </c>
      <c r="U17" s="3">
        <v>2035</v>
      </c>
      <c r="V17" s="3">
        <f t="shared" si="4"/>
        <v>13.371224594049053</v>
      </c>
      <c r="W17" s="3">
        <f t="shared" si="1"/>
        <v>28.392882391424465</v>
      </c>
      <c r="X17" s="3">
        <f t="shared" si="1"/>
        <v>43.414540188799897</v>
      </c>
      <c r="Z17" s="3">
        <v>2035</v>
      </c>
      <c r="AA17" s="3">
        <f t="shared" si="5"/>
        <v>20552.775611266858</v>
      </c>
      <c r="AB17" s="3">
        <f t="shared" si="2"/>
        <v>43642.415595034625</v>
      </c>
      <c r="AC17" s="3">
        <f t="shared" si="2"/>
        <v>66732.055578802436</v>
      </c>
    </row>
    <row r="18" spans="1:29" x14ac:dyDescent="0.25">
      <c r="A18" s="3">
        <v>2033</v>
      </c>
      <c r="B18" s="3">
        <v>44.379950833531346</v>
      </c>
      <c r="C18" s="3">
        <v>61.318257416539922</v>
      </c>
      <c r="D18" s="3">
        <v>78.25656399954849</v>
      </c>
      <c r="F18" s="3">
        <v>2036</v>
      </c>
      <c r="G18" s="3">
        <f>(B21-$B$6)*$B$2*Output!$F$98*$D$2/Output!$F$95/1000000</f>
        <v>11132.753456102868</v>
      </c>
      <c r="H18" s="3">
        <f>(C21-$B$6)*$B$2*Output!$F$98*$D$2/Output!$F$95/1000000</f>
        <v>23058.363063312918</v>
      </c>
      <c r="I18" s="3">
        <f>(D21-$B$6)*$B$2*Output!$F$98*$D$2/Output!$F$95/1000000</f>
        <v>34983.972670522977</v>
      </c>
      <c r="K18" s="3">
        <v>2036</v>
      </c>
      <c r="L18" s="3">
        <f>(B21-$B$6)*$B$2*Output!$F$101*$E$2/Output!$F$95/1000000</f>
        <v>0</v>
      </c>
      <c r="M18" s="3">
        <f>(C21-$B$6)*$B$2*Output!$F$101*$E$2/Output!$F$95/1000000</f>
        <v>0</v>
      </c>
      <c r="N18" s="3">
        <f>(D21-$B$6)*$B$2*Output!$F$101*$E$2/Output!$F$95/1000000</f>
        <v>0</v>
      </c>
      <c r="P18" s="3">
        <v>2036</v>
      </c>
      <c r="Q18" s="3">
        <f t="shared" si="3"/>
        <v>85.514506689780205</v>
      </c>
      <c r="R18" s="3">
        <f t="shared" si="0"/>
        <v>69.997380682571716</v>
      </c>
      <c r="S18" s="3">
        <f t="shared" si="0"/>
        <v>54.480254675363213</v>
      </c>
      <c r="U18" s="3">
        <v>2036</v>
      </c>
      <c r="V18" s="3">
        <f t="shared" si="4"/>
        <v>14.485493310219795</v>
      </c>
      <c r="W18" s="3">
        <f t="shared" si="1"/>
        <v>30.002619317428284</v>
      </c>
      <c r="X18" s="3">
        <f t="shared" si="1"/>
        <v>45.519745324636787</v>
      </c>
      <c r="Z18" s="3">
        <v>2036</v>
      </c>
      <c r="AA18" s="3">
        <f t="shared" si="5"/>
        <v>22265.506912205743</v>
      </c>
      <c r="AB18" s="3">
        <f t="shared" si="2"/>
        <v>46116.726126625843</v>
      </c>
      <c r="AC18" s="3">
        <f t="shared" si="2"/>
        <v>69967.945341045954</v>
      </c>
    </row>
    <row r="19" spans="1:29" x14ac:dyDescent="0.25">
      <c r="A19" s="3">
        <v>2034</v>
      </c>
      <c r="B19" s="3">
        <v>45.716345916884478</v>
      </c>
      <c r="C19" s="3">
        <v>63.175523648832822</v>
      </c>
      <c r="D19" s="3">
        <v>80.634701380781181</v>
      </c>
      <c r="F19" s="3">
        <v>2037</v>
      </c>
      <c r="G19" s="3">
        <f>(B22-$B$6)*$B$2*Output!$F$98*$D$2/Output!$F$95/1000000</f>
        <v>11989.119106572316</v>
      </c>
      <c r="H19" s="3">
        <f>(C22-$B$6)*$B$2*Output!$F$98*$D$2/Output!$F$95/1000000</f>
        <v>24320.102178730343</v>
      </c>
      <c r="I19" s="3">
        <f>(D22-$B$6)*$B$2*Output!$F$98*$D$2/Output!$F$95/1000000</f>
        <v>36651.085250888376</v>
      </c>
      <c r="K19" s="3">
        <v>2037</v>
      </c>
      <c r="L19" s="3">
        <f>(B22-$B$6)*$B$2*Output!$F$101*$E$2/Output!$F$95/1000000</f>
        <v>0</v>
      </c>
      <c r="M19" s="3">
        <f>(C22-$B$6)*$B$2*Output!$F$101*$E$2/Output!$F$95/1000000</f>
        <v>0</v>
      </c>
      <c r="N19" s="3">
        <f>(D22-$B$6)*$B$2*Output!$F$101*$E$2/Output!$F$95/1000000</f>
        <v>0</v>
      </c>
      <c r="P19" s="3">
        <v>2037</v>
      </c>
      <c r="Q19" s="3">
        <f t="shared" si="3"/>
        <v>84.400237973609464</v>
      </c>
      <c r="R19" s="3">
        <f t="shared" si="0"/>
        <v>68.355656235184213</v>
      </c>
      <c r="S19" s="3">
        <f t="shared" si="0"/>
        <v>52.31107449675897</v>
      </c>
      <c r="U19" s="3">
        <v>2037</v>
      </c>
      <c r="V19" s="3">
        <f t="shared" si="4"/>
        <v>15.599762026390536</v>
      </c>
      <c r="W19" s="3">
        <f t="shared" si="1"/>
        <v>31.644343764815787</v>
      </c>
      <c r="X19" s="3">
        <f t="shared" si="1"/>
        <v>47.68892550324103</v>
      </c>
      <c r="Z19" s="3">
        <v>2037</v>
      </c>
      <c r="AA19" s="3">
        <f t="shared" si="5"/>
        <v>23978.238213144632</v>
      </c>
      <c r="AB19" s="3">
        <f t="shared" si="2"/>
        <v>48640.204357460694</v>
      </c>
      <c r="AC19" s="3">
        <f t="shared" si="2"/>
        <v>73302.170501776753</v>
      </c>
    </row>
    <row r="20" spans="1:29" x14ac:dyDescent="0.25">
      <c r="A20" s="3">
        <v>2035</v>
      </c>
      <c r="B20" s="3">
        <v>47.05274100023761</v>
      </c>
      <c r="C20" s="3">
        <v>65.068924469171591</v>
      </c>
      <c r="D20" s="3">
        <v>83.085107938105565</v>
      </c>
      <c r="F20" s="3">
        <v>2038</v>
      </c>
      <c r="G20" s="3">
        <f>(B23-$B$6)*$B$2*Output!$F$98*$D$2/Output!$F$95/1000000</f>
        <v>12845.484757041768</v>
      </c>
      <c r="H20" s="3">
        <f>(C23-$B$6)*$B$2*Output!$F$98*$D$2/Output!$F$95/1000000</f>
        <v>25607.172221954115</v>
      </c>
      <c r="I20" s="3">
        <f>(D23-$B$6)*$B$2*Output!$F$98*$D$2/Output!$F$95/1000000</f>
        <v>38368.859686866461</v>
      </c>
      <c r="K20" s="3">
        <v>2038</v>
      </c>
      <c r="L20" s="3">
        <f>(B23-$B$6)*$B$2*Output!$F$101*$E$2/Output!$F$95/1000000</f>
        <v>0</v>
      </c>
      <c r="M20" s="3">
        <f>(C23-$B$6)*$B$2*Output!$F$101*$E$2/Output!$F$95/1000000</f>
        <v>0</v>
      </c>
      <c r="N20" s="3">
        <f>(D23-$B$6)*$B$2*Output!$F$101*$E$2/Output!$F$95/1000000</f>
        <v>0</v>
      </c>
      <c r="P20" s="3">
        <v>2038</v>
      </c>
      <c r="Q20" s="3">
        <f t="shared" si="3"/>
        <v>83.285969257438708</v>
      </c>
      <c r="R20" s="3">
        <f t="shared" si="0"/>
        <v>66.680972198174331</v>
      </c>
      <c r="S20" s="3">
        <f t="shared" si="0"/>
        <v>50.075975138909932</v>
      </c>
      <c r="U20" s="3">
        <v>2038</v>
      </c>
      <c r="V20" s="3">
        <f t="shared" si="4"/>
        <v>16.714030742561292</v>
      </c>
      <c r="W20" s="3">
        <f t="shared" si="1"/>
        <v>33.319027801825669</v>
      </c>
      <c r="X20" s="3">
        <f t="shared" si="1"/>
        <v>49.924024861090068</v>
      </c>
      <c r="Z20" s="3">
        <v>2038</v>
      </c>
      <c r="AA20" s="3">
        <f t="shared" si="5"/>
        <v>25690.969514083536</v>
      </c>
      <c r="AB20" s="3">
        <f t="shared" si="2"/>
        <v>51214.344443908216</v>
      </c>
      <c r="AC20" s="3">
        <f t="shared" si="2"/>
        <v>76737.719373732936</v>
      </c>
    </row>
    <row r="21" spans="1:29" x14ac:dyDescent="0.25">
      <c r="A21" s="3">
        <v>2036</v>
      </c>
      <c r="B21" s="3">
        <v>48.389136083590749</v>
      </c>
      <c r="C21" s="3">
        <v>66.999557970932599</v>
      </c>
      <c r="D21" s="3">
        <v>85.609979858274471</v>
      </c>
      <c r="F21" s="3">
        <v>2039</v>
      </c>
      <c r="G21" s="3">
        <f>(B24-$B$6)*$B$2*Output!$F$98*$D$2/Output!$F$95/1000000</f>
        <v>13701.850407511221</v>
      </c>
      <c r="H21" s="3">
        <f>(C24-$B$6)*$B$2*Output!$F$98*$D$2/Output!$F$95/1000000</f>
        <v>26920.342974114887</v>
      </c>
      <c r="I21" s="3">
        <f>(D24-$B$6)*$B$2*Output!$F$98*$D$2/Output!$F$95/1000000</f>
        <v>40138.835540718566</v>
      </c>
      <c r="K21" s="3">
        <v>2039</v>
      </c>
      <c r="L21" s="3">
        <f>(B24-$B$6)*$B$2*Output!$F$101*$E$2/Output!$F$95/1000000</f>
        <v>0</v>
      </c>
      <c r="M21" s="3">
        <f>(C24-$B$6)*$B$2*Output!$F$101*$E$2/Output!$F$95/1000000</f>
        <v>0</v>
      </c>
      <c r="N21" s="3">
        <f>(D24-$B$6)*$B$2*Output!$F$101*$E$2/Output!$F$95/1000000</f>
        <v>0</v>
      </c>
      <c r="P21" s="3">
        <v>2039</v>
      </c>
      <c r="Q21" s="3">
        <f t="shared" si="3"/>
        <v>82.171700541267953</v>
      </c>
      <c r="R21" s="3">
        <f t="shared" si="0"/>
        <v>64.972326963138286</v>
      </c>
      <c r="S21" s="3">
        <f t="shared" si="0"/>
        <v>47.772953385008599</v>
      </c>
      <c r="U21" s="3">
        <v>2039</v>
      </c>
      <c r="V21" s="3">
        <f t="shared" si="4"/>
        <v>17.828299458732047</v>
      </c>
      <c r="W21" s="3">
        <f t="shared" si="1"/>
        <v>35.027673036861714</v>
      </c>
      <c r="X21" s="3">
        <f t="shared" si="1"/>
        <v>52.227046614991401</v>
      </c>
      <c r="Z21" s="3">
        <v>2039</v>
      </c>
      <c r="AA21" s="3">
        <f t="shared" si="5"/>
        <v>27403.700815022443</v>
      </c>
      <c r="AB21" s="3">
        <f t="shared" si="2"/>
        <v>53840.685948229766</v>
      </c>
      <c r="AC21" s="3">
        <f t="shared" si="2"/>
        <v>80277.671081437133</v>
      </c>
    </row>
    <row r="22" spans="1:29" x14ac:dyDescent="0.25">
      <c r="A22" s="3">
        <v>2037</v>
      </c>
      <c r="B22" s="3">
        <v>49.725531166943881</v>
      </c>
      <c r="C22" s="3">
        <v>68.968555617433054</v>
      </c>
      <c r="D22" s="3">
        <v>88.211580067922242</v>
      </c>
      <c r="F22" s="3">
        <v>2040</v>
      </c>
      <c r="G22" s="3">
        <f>(B25-$B$6)*$B$2*Output!$F$98*$D$2/Output!$F$95/1000000</f>
        <v>14558.216057980671</v>
      </c>
      <c r="H22" s="3">
        <f>(C25-$B$6)*$B$2*Output!$F$98*$D$2/Output!$F$95/1000000</f>
        <v>28260.407609208924</v>
      </c>
      <c r="I22" s="3">
        <f>(D25-$B$6)*$B$2*Output!$F$98*$D$2/Output!$F$95/1000000</f>
        <v>41962.599160437167</v>
      </c>
      <c r="K22" s="3">
        <v>2040</v>
      </c>
      <c r="L22" s="3">
        <f>(B25-$B$6)*$B$2*Output!$F$101*$E$2/Output!$F$95/1000000</f>
        <v>0</v>
      </c>
      <c r="M22" s="3">
        <f>(C25-$B$6)*$B$2*Output!$F$101*$E$2/Output!$F$95/1000000</f>
        <v>0</v>
      </c>
      <c r="N22" s="3">
        <f>(D25-$B$6)*$B$2*Output!$F$101*$E$2/Output!$F$95/1000000</f>
        <v>0</v>
      </c>
      <c r="P22" s="3">
        <v>2040</v>
      </c>
      <c r="Q22" s="3">
        <f t="shared" si="3"/>
        <v>81.057431825097197</v>
      </c>
      <c r="R22" s="3">
        <f t="shared" si="3"/>
        <v>63.228688483811709</v>
      </c>
      <c r="S22" s="3">
        <f t="shared" si="3"/>
        <v>45.399945142526242</v>
      </c>
      <c r="U22" s="3">
        <v>2040</v>
      </c>
      <c r="V22" s="3">
        <f t="shared" si="4"/>
        <v>18.942568174902803</v>
      </c>
      <c r="W22" s="3">
        <f t="shared" si="4"/>
        <v>36.771311516188291</v>
      </c>
      <c r="X22" s="3">
        <f t="shared" si="4"/>
        <v>54.600054857473758</v>
      </c>
      <c r="Z22" s="3">
        <v>2040</v>
      </c>
      <c r="AA22" s="3">
        <f t="shared" si="5"/>
        <v>29116.432115961346</v>
      </c>
      <c r="AB22" s="3">
        <f t="shared" si="5"/>
        <v>56520.815218417862</v>
      </c>
      <c r="AC22" s="3">
        <f t="shared" si="5"/>
        <v>83925.198320874333</v>
      </c>
    </row>
    <row r="23" spans="1:29" x14ac:dyDescent="0.25">
      <c r="A23" s="3">
        <v>2038</v>
      </c>
      <c r="B23" s="3">
        <v>51.061926250297013</v>
      </c>
      <c r="C23" s="3">
        <v>70.977083256009465</v>
      </c>
      <c r="D23" s="3">
        <v>90.892240261721909</v>
      </c>
      <c r="F23" s="3">
        <v>2041</v>
      </c>
      <c r="G23" s="3">
        <f>(B26-$B$6)*$B$2*Output!$F$98*$D$2/Output!$F$95/1000000</f>
        <v>15414.58170845012</v>
      </c>
      <c r="H23" s="3">
        <f>(C26-$B$6)*$B$2*Output!$F$98*$D$2/Output!$F$95/1000000</f>
        <v>29552.351925269635</v>
      </c>
      <c r="I23" s="3">
        <f>(D26-$B$6)*$B$2*Output!$F$98*$D$2/Output!$F$95/1000000</f>
        <v>43690.122142089123</v>
      </c>
      <c r="K23" s="3">
        <v>2041</v>
      </c>
      <c r="L23" s="3">
        <f>(B26-$B$6)*$B$2*Output!$F$101*$E$2/Output!$F$95/1000000</f>
        <v>0</v>
      </c>
      <c r="M23" s="3">
        <f>(C26-$B$6)*$B$2*Output!$F$101*$E$2/Output!$F$95/1000000</f>
        <v>0</v>
      </c>
      <c r="N23" s="3">
        <f>(D26-$B$6)*$B$2*Output!$F$101*$E$2/Output!$F$95/1000000</f>
        <v>0</v>
      </c>
      <c r="P23" s="3">
        <v>2041</v>
      </c>
      <c r="Q23" s="3">
        <f t="shared" si="3"/>
        <v>79.943163108926456</v>
      </c>
      <c r="R23" s="3">
        <f t="shared" si="3"/>
        <v>61.547662238034683</v>
      </c>
      <c r="S23" s="3">
        <f t="shared" si="3"/>
        <v>43.152161367142952</v>
      </c>
      <c r="U23" s="3">
        <v>2041</v>
      </c>
      <c r="V23" s="3">
        <f t="shared" si="4"/>
        <v>20.056836891073544</v>
      </c>
      <c r="W23" s="3">
        <f t="shared" si="4"/>
        <v>38.452337761965317</v>
      </c>
      <c r="X23" s="3">
        <f t="shared" si="4"/>
        <v>56.847838632857048</v>
      </c>
      <c r="Z23" s="3">
        <v>2041</v>
      </c>
      <c r="AA23" s="3">
        <f t="shared" si="5"/>
        <v>30829.163416900235</v>
      </c>
      <c r="AB23" s="3">
        <f t="shared" si="5"/>
        <v>59104.70385053927</v>
      </c>
      <c r="AC23" s="3">
        <f t="shared" si="5"/>
        <v>87380.244284178247</v>
      </c>
    </row>
    <row r="24" spans="1:29" x14ac:dyDescent="0.25">
      <c r="A24" s="3">
        <v>2039</v>
      </c>
      <c r="B24" s="3">
        <v>52.398321333650152</v>
      </c>
      <c r="C24" s="3">
        <v>73.026342162913039</v>
      </c>
      <c r="D24" s="3">
        <v>93.654362992175933</v>
      </c>
      <c r="F24" s="3">
        <v>2042</v>
      </c>
      <c r="G24" s="3">
        <f>(B27-$B$6)*$B$2*Output!$F$98*$D$2/Output!$F$95/1000000</f>
        <v>16270.947358919571</v>
      </c>
      <c r="H24" s="3">
        <f>(C27-$B$6)*$B$2*Output!$F$98*$D$2/Output!$F$95/1000000</f>
        <v>30868.426616874076</v>
      </c>
      <c r="I24" s="3">
        <f>(D27-$B$6)*$B$2*Output!$F$98*$D$2/Output!$F$95/1000000</f>
        <v>45465.905874828575</v>
      </c>
      <c r="K24" s="3">
        <v>2042</v>
      </c>
      <c r="L24" s="3">
        <f>(B27-$B$6)*$B$2*Output!$F$101*$E$2/Output!$F$95/1000000</f>
        <v>0</v>
      </c>
      <c r="M24" s="3">
        <f>(C27-$B$6)*$B$2*Output!$F$101*$E$2/Output!$F$95/1000000</f>
        <v>0</v>
      </c>
      <c r="N24" s="3">
        <f>(D27-$B$6)*$B$2*Output!$F$101*$E$2/Output!$F$95/1000000</f>
        <v>0</v>
      </c>
      <c r="P24" s="3">
        <v>2042</v>
      </c>
      <c r="Q24" s="3">
        <f t="shared" si="3"/>
        <v>78.8288943927557</v>
      </c>
      <c r="R24" s="3">
        <f t="shared" si="3"/>
        <v>59.83523851319822</v>
      </c>
      <c r="S24" s="3">
        <f t="shared" si="3"/>
        <v>40.841582633640741</v>
      </c>
      <c r="U24" s="3">
        <v>2042</v>
      </c>
      <c r="V24" s="3">
        <f t="shared" si="4"/>
        <v>21.1711056072443</v>
      </c>
      <c r="W24" s="3">
        <f t="shared" si="4"/>
        <v>40.16476148680178</v>
      </c>
      <c r="X24" s="3">
        <f t="shared" si="4"/>
        <v>59.158417366359259</v>
      </c>
      <c r="Z24" s="3">
        <v>2042</v>
      </c>
      <c r="AA24" s="3">
        <f t="shared" si="5"/>
        <v>32541.894717839143</v>
      </c>
      <c r="AB24" s="3">
        <f t="shared" si="5"/>
        <v>61736.853233748152</v>
      </c>
      <c r="AC24" s="3">
        <f t="shared" si="5"/>
        <v>90931.81174965715</v>
      </c>
    </row>
    <row r="25" spans="1:29" x14ac:dyDescent="0.25">
      <c r="A25" s="3">
        <v>2040</v>
      </c>
      <c r="B25" s="3">
        <v>53.734716417003284</v>
      </c>
      <c r="C25" s="3">
        <v>75.11757011995843</v>
      </c>
      <c r="D25" s="3">
        <v>96.500423822913561</v>
      </c>
      <c r="F25" s="3">
        <v>2043</v>
      </c>
      <c r="G25" s="3">
        <f>(B28-$B$6)*$B$2*Output!$F$98*$D$2/Output!$F$95/1000000</f>
        <v>17127.313009389021</v>
      </c>
      <c r="H25" s="3">
        <f>(C28-$B$6)*$B$2*Output!$F$98*$D$2/Output!$F$95/1000000</f>
        <v>32209.305799539157</v>
      </c>
      <c r="I25" s="3">
        <f>(D28-$B$6)*$B$2*Output!$F$98*$D$2/Output!$F$95/1000000</f>
        <v>47291.298589689293</v>
      </c>
      <c r="K25" s="3">
        <v>2043</v>
      </c>
      <c r="L25" s="3">
        <f>(B28-$B$6)*$B$2*Output!$F$101*$E$2/Output!$F$95/1000000</f>
        <v>0</v>
      </c>
      <c r="M25" s="3">
        <f>(C28-$B$6)*$B$2*Output!$F$101*$E$2/Output!$F$95/1000000</f>
        <v>0</v>
      </c>
      <c r="N25" s="3">
        <f>(D28-$B$6)*$B$2*Output!$F$101*$E$2/Output!$F$95/1000000</f>
        <v>0</v>
      </c>
      <c r="P25" s="3">
        <v>2043</v>
      </c>
      <c r="Q25" s="3">
        <f t="shared" si="3"/>
        <v>77.714625676584944</v>
      </c>
      <c r="R25" s="3">
        <f t="shared" si="3"/>
        <v>58.090540177167036</v>
      </c>
      <c r="S25" s="3">
        <f t="shared" si="3"/>
        <v>38.466454677749134</v>
      </c>
      <c r="U25" s="3">
        <v>2043</v>
      </c>
      <c r="V25" s="3">
        <f t="shared" si="4"/>
        <v>22.285374323415056</v>
      </c>
      <c r="W25" s="3">
        <f t="shared" si="4"/>
        <v>41.909459822832964</v>
      </c>
      <c r="X25" s="3">
        <f t="shared" si="4"/>
        <v>61.533545322250866</v>
      </c>
      <c r="Z25" s="3">
        <v>2043</v>
      </c>
      <c r="AA25" s="3">
        <f t="shared" si="5"/>
        <v>34254.62601877805</v>
      </c>
      <c r="AB25" s="3">
        <f t="shared" si="5"/>
        <v>64418.611599078315</v>
      </c>
      <c r="AC25" s="3">
        <f t="shared" si="5"/>
        <v>94582.597179378587</v>
      </c>
    </row>
    <row r="26" spans="1:29" x14ac:dyDescent="0.25">
      <c r="A26" s="3">
        <v>2041</v>
      </c>
      <c r="B26" s="3">
        <v>55.071111500356416</v>
      </c>
      <c r="C26" s="3">
        <v>77.133704268967193</v>
      </c>
      <c r="D26" s="3">
        <v>99.196297037577935</v>
      </c>
      <c r="F26" s="3">
        <v>2044</v>
      </c>
      <c r="G26" s="3">
        <f>(B29-$B$6)*$B$2*Output!$F$98*$D$2/Output!$F$95/1000000</f>
        <v>17983.678659858473</v>
      </c>
      <c r="H26" s="3">
        <f>(C29-$B$6)*$B$2*Output!$F$98*$D$2/Output!$F$95/1000000</f>
        <v>33575.682421133992</v>
      </c>
      <c r="I26" s="3">
        <f>(D29-$B$6)*$B$2*Output!$F$98*$D$2/Output!$F$95/1000000</f>
        <v>49167.68618240951</v>
      </c>
      <c r="K26" s="3">
        <v>2044</v>
      </c>
      <c r="L26" s="3">
        <f>(B29-$B$6)*$B$2*Output!$F$101*$E$2/Output!$F$95/1000000</f>
        <v>0</v>
      </c>
      <c r="M26" s="3">
        <f>(C29-$B$6)*$B$2*Output!$F$101*$E$2/Output!$F$95/1000000</f>
        <v>0</v>
      </c>
      <c r="N26" s="3">
        <f>(D29-$B$6)*$B$2*Output!$F$101*$E$2/Output!$F$95/1000000</f>
        <v>0</v>
      </c>
      <c r="P26" s="3">
        <v>2044</v>
      </c>
      <c r="Q26" s="3">
        <f t="shared" si="3"/>
        <v>76.600356960414189</v>
      </c>
      <c r="R26" s="3">
        <f t="shared" si="3"/>
        <v>56.312665593902778</v>
      </c>
      <c r="S26" s="3">
        <f t="shared" si="3"/>
        <v>36.024974227391354</v>
      </c>
      <c r="U26" s="3">
        <v>2044</v>
      </c>
      <c r="V26" s="3">
        <f t="shared" si="4"/>
        <v>23.399643039585811</v>
      </c>
      <c r="W26" s="3">
        <f t="shared" si="4"/>
        <v>43.687334406097222</v>
      </c>
      <c r="X26" s="3">
        <f t="shared" si="4"/>
        <v>63.975025772608646</v>
      </c>
      <c r="Z26" s="3">
        <v>2044</v>
      </c>
      <c r="AA26" s="3">
        <f t="shared" si="5"/>
        <v>35967.357319716953</v>
      </c>
      <c r="AB26" s="3">
        <f t="shared" si="5"/>
        <v>67151.364842267983</v>
      </c>
      <c r="AC26" s="3">
        <f t="shared" si="5"/>
        <v>98335.372364819035</v>
      </c>
    </row>
    <row r="27" spans="1:29" x14ac:dyDescent="0.25">
      <c r="A27" s="3">
        <v>2042</v>
      </c>
      <c r="B27" s="3">
        <v>56.407506583709555</v>
      </c>
      <c r="C27" s="3">
        <v>79.187494897096101</v>
      </c>
      <c r="D27" s="3">
        <v>101.96748321048261</v>
      </c>
      <c r="F27" s="3">
        <v>2045</v>
      </c>
      <c r="G27" s="3">
        <f>(B30-$B$6)*$B$2*Output!$F$98*$D$2/Output!$F$95/1000000</f>
        <v>18840.044310327932</v>
      </c>
      <c r="H27" s="3">
        <f>(C30-$B$6)*$B$2*Output!$F$98*$D$2/Output!$F$95/1000000</f>
        <v>34968.268787987683</v>
      </c>
      <c r="I27" s="3">
        <f>(D30-$B$6)*$B$2*Output!$F$98*$D$2/Output!$F$95/1000000</f>
        <v>51096.493265647448</v>
      </c>
      <c r="K27" s="3">
        <v>2045</v>
      </c>
      <c r="L27" s="3">
        <f>(B30-$B$6)*$B$2*Output!$F$101*$E$2/Output!$F$95/1000000</f>
        <v>0</v>
      </c>
      <c r="M27" s="3">
        <f>(C30-$B$6)*$B$2*Output!$F$101*$E$2/Output!$F$95/1000000</f>
        <v>0</v>
      </c>
      <c r="N27" s="3">
        <f>(D30-$B$6)*$B$2*Output!$F$101*$E$2/Output!$F$95/1000000</f>
        <v>0</v>
      </c>
      <c r="P27" s="3">
        <v>2045</v>
      </c>
      <c r="Q27" s="3">
        <f t="shared" si="3"/>
        <v>75.486088244243433</v>
      </c>
      <c r="R27" s="3">
        <f t="shared" si="3"/>
        <v>54.500687938913551</v>
      </c>
      <c r="S27" s="3">
        <f t="shared" si="3"/>
        <v>33.515287633583654</v>
      </c>
      <c r="U27" s="3">
        <v>2045</v>
      </c>
      <c r="V27" s="3">
        <f t="shared" si="4"/>
        <v>24.513911755756567</v>
      </c>
      <c r="W27" s="3">
        <f t="shared" si="4"/>
        <v>45.499312061086449</v>
      </c>
      <c r="X27" s="3">
        <f t="shared" si="4"/>
        <v>66.484712366416346</v>
      </c>
      <c r="Z27" s="3">
        <v>2045</v>
      </c>
      <c r="AA27" s="3">
        <f t="shared" si="5"/>
        <v>37680.088620655864</v>
      </c>
      <c r="AB27" s="3">
        <f t="shared" si="5"/>
        <v>69936.537575975366</v>
      </c>
      <c r="AC27" s="3">
        <f t="shared" si="5"/>
        <v>102192.9865312949</v>
      </c>
    </row>
    <row r="28" spans="1:29" x14ac:dyDescent="0.25">
      <c r="A28" s="3">
        <v>2043</v>
      </c>
      <c r="B28" s="3">
        <v>57.743901667062687</v>
      </c>
      <c r="C28" s="3">
        <v>81.279993990330226</v>
      </c>
      <c r="D28" s="3">
        <v>104.81608631359776</v>
      </c>
      <c r="F28" s="3">
        <v>2046</v>
      </c>
      <c r="G28" s="3">
        <f>(B31-$B$6)*$B$2*Output!$F$98*$D$2/Output!$F$95/1000000</f>
        <v>19696.40996079738</v>
      </c>
      <c r="H28" s="3">
        <f>(C31-$B$6)*$B$2*Output!$F$98*$D$2/Output!$F$95/1000000</f>
        <v>36387.797105694888</v>
      </c>
      <c r="I28" s="3">
        <f>(D31-$B$6)*$B$2*Output!$F$98*$D$2/Output!$F$95/1000000</f>
        <v>53079.184250592371</v>
      </c>
      <c r="K28" s="3">
        <v>2046</v>
      </c>
      <c r="L28" s="3">
        <f>(B31-$B$6)*$B$2*Output!$F$101*$E$2/Output!$F$95/1000000</f>
        <v>0</v>
      </c>
      <c r="M28" s="3">
        <f>(C31-$B$6)*$B$2*Output!$F$101*$E$2/Output!$F$95/1000000</f>
        <v>0</v>
      </c>
      <c r="N28" s="3">
        <f>(D31-$B$6)*$B$2*Output!$F$101*$E$2/Output!$F$95/1000000</f>
        <v>0</v>
      </c>
      <c r="P28" s="3">
        <v>2046</v>
      </c>
      <c r="Q28" s="3">
        <f t="shared" si="3"/>
        <v>74.371819528072692</v>
      </c>
      <c r="R28" s="3">
        <f t="shared" si="3"/>
        <v>52.653654495579453</v>
      </c>
      <c r="S28" s="3">
        <f t="shared" si="3"/>
        <v>30.935489463086256</v>
      </c>
      <c r="U28" s="3">
        <v>2046</v>
      </c>
      <c r="V28" s="3">
        <f t="shared" si="4"/>
        <v>25.628180471927308</v>
      </c>
      <c r="W28" s="3">
        <f t="shared" si="4"/>
        <v>47.346345504420547</v>
      </c>
      <c r="X28" s="3">
        <f t="shared" si="4"/>
        <v>69.064510536913744</v>
      </c>
      <c r="Z28" s="3">
        <v>2046</v>
      </c>
      <c r="AA28" s="3">
        <f t="shared" si="5"/>
        <v>39392.819921594746</v>
      </c>
      <c r="AB28" s="3">
        <f t="shared" si="5"/>
        <v>72775.594211389776</v>
      </c>
      <c r="AC28" s="3">
        <f t="shared" si="5"/>
        <v>106158.36850118476</v>
      </c>
    </row>
    <row r="29" spans="1:29" x14ac:dyDescent="0.25">
      <c r="A29" s="3">
        <v>2044</v>
      </c>
      <c r="B29" s="3">
        <v>59.080296750415819</v>
      </c>
      <c r="C29" s="3">
        <v>83.412282923342659</v>
      </c>
      <c r="D29" s="3">
        <v>107.74426909626949</v>
      </c>
      <c r="F29" s="3">
        <v>2047</v>
      </c>
      <c r="G29" s="3">
        <f>(B32-$B$6)*$B$2*Output!$F$98*$D$2/Output!$F$95/1000000</f>
        <v>20552.775611266832</v>
      </c>
      <c r="H29" s="3">
        <f>(C32-$B$6)*$B$2*Output!$F$98*$D$2/Output!$F$95/1000000</f>
        <v>37835.020035029265</v>
      </c>
      <c r="I29" s="3">
        <f>(D32-$B$6)*$B$2*Output!$F$98*$D$2/Output!$F$95/1000000</f>
        <v>55117.264458791688</v>
      </c>
      <c r="K29" s="3">
        <v>2047</v>
      </c>
      <c r="L29" s="3">
        <f>(B32-$B$6)*$B$2*Output!$F$101*$E$2/Output!$F$95/1000000</f>
        <v>0</v>
      </c>
      <c r="M29" s="3">
        <f>(C32-$B$6)*$B$2*Output!$F$101*$E$2/Output!$F$95/1000000</f>
        <v>0</v>
      </c>
      <c r="N29" s="3">
        <f>(D32-$B$6)*$B$2*Output!$F$101*$E$2/Output!$F$95/1000000</f>
        <v>0</v>
      </c>
      <c r="P29" s="3">
        <v>2047</v>
      </c>
      <c r="Q29" s="3">
        <f t="shared" si="3"/>
        <v>73.257550811901922</v>
      </c>
      <c r="R29" s="3">
        <f t="shared" si="3"/>
        <v>50.770585931820179</v>
      </c>
      <c r="S29" s="3">
        <f t="shared" si="3"/>
        <v>28.283621051738432</v>
      </c>
      <c r="U29" s="3">
        <v>2047</v>
      </c>
      <c r="V29" s="3">
        <f t="shared" si="4"/>
        <v>26.742449188098078</v>
      </c>
      <c r="W29" s="3">
        <f t="shared" si="4"/>
        <v>49.229414068179821</v>
      </c>
      <c r="X29" s="3">
        <f t="shared" si="4"/>
        <v>71.716378948261564</v>
      </c>
      <c r="Z29" s="3">
        <v>2047</v>
      </c>
      <c r="AA29" s="3">
        <f t="shared" si="5"/>
        <v>41105.551222533672</v>
      </c>
      <c r="AB29" s="3">
        <f t="shared" si="5"/>
        <v>75670.040070058516</v>
      </c>
      <c r="AC29" s="3">
        <f t="shared" si="5"/>
        <v>110234.52891758336</v>
      </c>
    </row>
    <row r="30" spans="1:29" x14ac:dyDescent="0.25">
      <c r="A30" s="3">
        <v>2045</v>
      </c>
      <c r="B30" s="3">
        <v>60.416691833768958</v>
      </c>
      <c r="C30" s="3">
        <v>85.585473280508054</v>
      </c>
      <c r="D30" s="3">
        <v>110.75425472724716</v>
      </c>
      <c r="F30" s="3">
        <v>2048</v>
      </c>
      <c r="G30" s="3">
        <f>(B33-$B$6)*$B$2*Output!$F$98*$D$2/Output!$F$95/1000000</f>
        <v>21409.141261736273</v>
      </c>
      <c r="H30" s="3">
        <f>(C33-$B$6)*$B$2*Output!$F$98*$D$2/Output!$F$95/1000000</f>
        <v>39310.711263387413</v>
      </c>
      <c r="I30" s="3">
        <f>(D33-$B$6)*$B$2*Output!$F$98*$D$2/Output!$F$95/1000000</f>
        <v>57212.281265038524</v>
      </c>
      <c r="K30" s="3">
        <v>2048</v>
      </c>
      <c r="L30" s="3">
        <f>(B33-$B$6)*$B$2*Output!$F$101*$E$2/Output!$F$95/1000000</f>
        <v>0</v>
      </c>
      <c r="M30" s="3">
        <f>(C33-$B$6)*$B$2*Output!$F$101*$E$2/Output!$F$95/1000000</f>
        <v>0</v>
      </c>
      <c r="N30" s="3">
        <f>(D33-$B$6)*$B$2*Output!$F$101*$E$2/Output!$F$95/1000000</f>
        <v>0</v>
      </c>
      <c r="P30" s="3">
        <v>2048</v>
      </c>
      <c r="Q30" s="3">
        <f t="shared" si="3"/>
        <v>72.14328209573118</v>
      </c>
      <c r="R30" s="3">
        <f t="shared" si="3"/>
        <v>48.850475556555033</v>
      </c>
      <c r="S30" s="3">
        <f t="shared" si="3"/>
        <v>25.557669017378913</v>
      </c>
      <c r="U30" s="3">
        <v>2048</v>
      </c>
      <c r="V30" s="3">
        <f t="shared" si="4"/>
        <v>27.85671790426882</v>
      </c>
      <c r="W30" s="3">
        <f t="shared" si="4"/>
        <v>51.149524443444967</v>
      </c>
      <c r="X30" s="3">
        <f t="shared" si="4"/>
        <v>74.442330982621087</v>
      </c>
      <c r="Z30" s="3">
        <v>2048</v>
      </c>
      <c r="AA30" s="3">
        <f t="shared" si="5"/>
        <v>42818.282523472561</v>
      </c>
      <c r="AB30" s="3">
        <f t="shared" si="5"/>
        <v>78621.422526774826</v>
      </c>
      <c r="AC30" s="3">
        <f t="shared" si="5"/>
        <v>114424.56253007705</v>
      </c>
    </row>
    <row r="31" spans="1:29" x14ac:dyDescent="0.25">
      <c r="A31" s="3">
        <v>2046</v>
      </c>
      <c r="B31" s="3">
        <v>61.75308691712209</v>
      </c>
      <c r="C31" s="3">
        <v>87.800707699852751</v>
      </c>
      <c r="D31" s="3">
        <v>113.8483284825834</v>
      </c>
      <c r="F31" s="3">
        <v>2049</v>
      </c>
      <c r="G31" s="3">
        <f>(B34-$B$6)*$B$2*Output!$F$98*$D$2/Output!$F$95/1000000</f>
        <v>22265.506912205732</v>
      </c>
      <c r="H31" s="3">
        <f>(C34-$B$6)*$B$2*Output!$F$98*$D$2/Output!$F$95/1000000</f>
        <v>40815.666092196669</v>
      </c>
      <c r="I31" s="3">
        <f>(D34-$B$6)*$B$2*Output!$F$98*$D$2/Output!$F$95/1000000</f>
        <v>59365.825272187583</v>
      </c>
      <c r="K31" s="3">
        <v>2049</v>
      </c>
      <c r="L31" s="3">
        <f>(B34-$B$6)*$B$2*Output!$F$101*$E$2/Output!$F$95/1000000</f>
        <v>0</v>
      </c>
      <c r="M31" s="3">
        <f>(C34-$B$6)*$B$2*Output!$F$101*$E$2/Output!$F$95/1000000</f>
        <v>0</v>
      </c>
      <c r="N31" s="3">
        <f>(D34-$B$6)*$B$2*Output!$F$101*$E$2/Output!$F$95/1000000</f>
        <v>0</v>
      </c>
      <c r="P31" s="3">
        <v>2049</v>
      </c>
      <c r="Q31" s="3">
        <f t="shared" si="3"/>
        <v>71.029013379560425</v>
      </c>
      <c r="R31" s="3">
        <f t="shared" si="3"/>
        <v>46.892288555391467</v>
      </c>
      <c r="S31" s="3">
        <f t="shared" si="3"/>
        <v>22.755563731222527</v>
      </c>
      <c r="U31" s="3">
        <v>2049</v>
      </c>
      <c r="V31" s="3">
        <f t="shared" si="4"/>
        <v>28.970986620439575</v>
      </c>
      <c r="W31" s="3">
        <f t="shared" si="4"/>
        <v>53.107711444608533</v>
      </c>
      <c r="X31" s="3">
        <f t="shared" si="4"/>
        <v>77.244436268777477</v>
      </c>
      <c r="Z31" s="3">
        <v>2049</v>
      </c>
      <c r="AA31" s="3">
        <f t="shared" si="5"/>
        <v>44531.013824411471</v>
      </c>
      <c r="AB31" s="3">
        <f t="shared" si="5"/>
        <v>81631.332184393323</v>
      </c>
      <c r="AC31" s="3">
        <f t="shared" si="5"/>
        <v>118731.65054437517</v>
      </c>
    </row>
    <row r="32" spans="1:29" x14ac:dyDescent="0.25">
      <c r="A32" s="3">
        <v>2047</v>
      </c>
      <c r="B32" s="3">
        <v>63.089482000475229</v>
      </c>
      <c r="C32" s="3">
        <v>90.059160740581504</v>
      </c>
      <c r="D32" s="3">
        <v>117.02883948068776</v>
      </c>
      <c r="F32" s="3">
        <v>2050</v>
      </c>
      <c r="G32" s="3">
        <f>(B35-$B$6)*$B$2*Output!$F$98*$D$2/Output!$F$95/1000000</f>
        <v>23121.872562675184</v>
      </c>
      <c r="H32" s="3">
        <f>(C35-$B$6)*$B$2*Output!$F$98*$D$2/Output!$F$95/1000000</f>
        <v>42350.702040733056</v>
      </c>
      <c r="I32" s="3">
        <f>(D35-$B$6)*$B$2*Output!$F$98*$D$2/Output!$F$95/1000000</f>
        <v>61579.531518790915</v>
      </c>
      <c r="K32" s="3">
        <v>2050</v>
      </c>
      <c r="L32" s="3">
        <f>(B35-$B$6)*$B$2*Output!$F$101*$E$2/Output!$F$95/1000000</f>
        <v>0</v>
      </c>
      <c r="M32" s="3">
        <f>(C35-$B$6)*$B$2*Output!$F$101*$E$2/Output!$F$95/1000000</f>
        <v>0</v>
      </c>
      <c r="N32" s="3">
        <f>(D35-$B$6)*$B$2*Output!$F$101*$E$2/Output!$F$95/1000000</f>
        <v>0</v>
      </c>
      <c r="P32" s="3">
        <v>2050</v>
      </c>
      <c r="Q32" s="3">
        <f t="shared" si="3"/>
        <v>69.914744663389669</v>
      </c>
      <c r="R32" s="3">
        <f t="shared" si="3"/>
        <v>44.894961204961248</v>
      </c>
      <c r="S32" s="3">
        <f t="shared" si="3"/>
        <v>19.875177746532845</v>
      </c>
      <c r="U32" s="3">
        <v>2050</v>
      </c>
      <c r="V32" s="3">
        <f t="shared" si="4"/>
        <v>30.085255336610331</v>
      </c>
      <c r="W32" s="3">
        <f t="shared" si="4"/>
        <v>55.105038795038752</v>
      </c>
      <c r="X32" s="3">
        <f t="shared" si="4"/>
        <v>80.124822253467158</v>
      </c>
      <c r="Z32" s="3">
        <v>2050</v>
      </c>
      <c r="AA32" s="3">
        <f t="shared" si="5"/>
        <v>46243.745125350368</v>
      </c>
      <c r="AB32" s="3">
        <f t="shared" si="5"/>
        <v>84701.404081466113</v>
      </c>
      <c r="AC32" s="3">
        <f t="shared" si="5"/>
        <v>123159.06303758183</v>
      </c>
    </row>
    <row r="33" spans="1:29" x14ac:dyDescent="0.25">
      <c r="A33" s="3">
        <v>2048</v>
      </c>
      <c r="B33" s="3">
        <v>64.425877083828354</v>
      </c>
      <c r="C33" s="3">
        <v>92.362039774839928</v>
      </c>
      <c r="D33" s="3">
        <v>120.29820246585147</v>
      </c>
    </row>
    <row r="34" spans="1:29" x14ac:dyDescent="0.25">
      <c r="A34" s="3">
        <v>2049</v>
      </c>
      <c r="B34" s="3">
        <v>65.762272167181493</v>
      </c>
      <c r="C34" s="3">
        <v>94.710585904389518</v>
      </c>
      <c r="D34" s="3">
        <v>123.65889964159751</v>
      </c>
    </row>
    <row r="35" spans="1:29" x14ac:dyDescent="0.25">
      <c r="A35" s="3">
        <v>2050</v>
      </c>
      <c r="B35" s="3">
        <v>67.098667250534632</v>
      </c>
      <c r="C35" s="3">
        <v>97.106074902891251</v>
      </c>
      <c r="D35" s="3">
        <v>127.11348255524784</v>
      </c>
    </row>
    <row r="36" spans="1:29" x14ac:dyDescent="0.25">
      <c r="G36" s="1" t="s">
        <v>48</v>
      </c>
      <c r="H36" s="1"/>
      <c r="I36" s="1"/>
      <c r="J36" s="1"/>
      <c r="K36" s="1"/>
      <c r="L36" s="1"/>
      <c r="M36" s="1"/>
      <c r="N36" s="1"/>
      <c r="O36" s="1"/>
    </row>
    <row r="37" spans="1:29" x14ac:dyDescent="0.25">
      <c r="B37" s="1" t="s">
        <v>46</v>
      </c>
      <c r="C37" s="1"/>
      <c r="D37" s="1"/>
      <c r="G37" s="1" t="s">
        <v>30</v>
      </c>
      <c r="H37" s="1"/>
      <c r="I37" s="1"/>
      <c r="J37" s="1" t="s">
        <v>31</v>
      </c>
      <c r="K37" s="1"/>
      <c r="L37" s="1"/>
      <c r="M37" s="1" t="s">
        <v>32</v>
      </c>
      <c r="N37" s="1"/>
      <c r="O37" s="1"/>
      <c r="R37" s="1" t="s">
        <v>47</v>
      </c>
      <c r="S37" s="1"/>
      <c r="T37" s="1"/>
      <c r="AA37" s="2" t="s">
        <v>50</v>
      </c>
      <c r="AB37" s="2"/>
      <c r="AC37" s="2"/>
    </row>
    <row r="38" spans="1:29" x14ac:dyDescent="0.25">
      <c r="A38" s="3" t="s">
        <v>29</v>
      </c>
      <c r="B38" s="3" t="s">
        <v>33</v>
      </c>
      <c r="C38" s="3" t="s">
        <v>34</v>
      </c>
      <c r="D38" s="3" t="s">
        <v>35</v>
      </c>
      <c r="F38" s="3" t="s">
        <v>29</v>
      </c>
      <c r="G38" s="3" t="s">
        <v>33</v>
      </c>
      <c r="H38" s="3" t="s">
        <v>34</v>
      </c>
      <c r="I38" s="3" t="s">
        <v>35</v>
      </c>
      <c r="J38" s="3" t="s">
        <v>33</v>
      </c>
      <c r="K38" s="3" t="s">
        <v>34</v>
      </c>
      <c r="L38" s="3" t="s">
        <v>35</v>
      </c>
      <c r="M38" s="3" t="s">
        <v>33</v>
      </c>
      <c r="N38" s="3" t="s">
        <v>34</v>
      </c>
      <c r="O38" s="3" t="s">
        <v>35</v>
      </c>
      <c r="Q38" s="3" t="s">
        <v>29</v>
      </c>
      <c r="R38" s="3" t="s">
        <v>33</v>
      </c>
      <c r="S38" s="3" t="s">
        <v>34</v>
      </c>
      <c r="T38" s="3" t="s">
        <v>35</v>
      </c>
      <c r="Z38" s="3" t="s">
        <v>29</v>
      </c>
      <c r="AA38" s="3" t="s">
        <v>30</v>
      </c>
      <c r="AB38" s="3" t="s">
        <v>31</v>
      </c>
      <c r="AC38" s="3" t="s">
        <v>32</v>
      </c>
    </row>
    <row r="39" spans="1:29" x14ac:dyDescent="0.25">
      <c r="A39" s="3">
        <v>2024</v>
      </c>
      <c r="B39" s="3">
        <f>Output!F112</f>
        <v>0.1235015659438737</v>
      </c>
      <c r="C39" s="3">
        <f>Output!F142</f>
        <v>0.1235015659438737</v>
      </c>
      <c r="D39" s="3">
        <f>Output!F172</f>
        <v>0.1235015659438737</v>
      </c>
      <c r="F39" s="3">
        <v>2024</v>
      </c>
      <c r="G39" s="3">
        <f>((G6*B39+L6*R39)*1000000)/10^9</f>
        <v>0.10576249885352158</v>
      </c>
      <c r="H39" s="3">
        <f>((G6*C39+L6*S39)*1000000)/10^9</f>
        <v>0.10576249885352158</v>
      </c>
      <c r="I39" s="3">
        <f>((G6*D39+L6*T39)*1000000)/10^9</f>
        <v>0.10576249885352158</v>
      </c>
      <c r="J39" s="3">
        <f>((H6*B39+M6*R39)*1000000)/10^9</f>
        <v>0.20850515959474034</v>
      </c>
      <c r="K39" s="3">
        <f>((H6*C39+M6*S39)*1000000)/10^9</f>
        <v>0.20850515959474034</v>
      </c>
      <c r="L39" s="3">
        <f>((H6*D39+M6*T39)*1000000)/10^9</f>
        <v>0.20850515959474034</v>
      </c>
      <c r="M39" s="3">
        <f>((I6*B39+N6*R39)*1000000)/10^9</f>
        <v>0.31124782033595971</v>
      </c>
      <c r="N39" s="3">
        <f>((I6*C39+N6*S39)*1000000)/10^9</f>
        <v>0.31124782033595971</v>
      </c>
      <c r="O39" s="3">
        <f>((I6*D39+N6*T39)*1000000)/10^9</f>
        <v>0.31124782033595971</v>
      </c>
      <c r="Q39" s="3">
        <v>2024</v>
      </c>
      <c r="R39" s="3">
        <f>Output!F232</f>
        <v>0.11982475881733784</v>
      </c>
      <c r="S39" s="3">
        <f>Output!F262</f>
        <v>0.11982475881733784</v>
      </c>
      <c r="T39" s="3">
        <f>Output!F292</f>
        <v>0.11982475881733784</v>
      </c>
      <c r="Z39" s="3">
        <v>2024</v>
      </c>
      <c r="AA39" s="3">
        <f>0.181/10^3*AA6</f>
        <v>0.31000436546994203</v>
      </c>
      <c r="AB39" s="3">
        <f t="shared" ref="AB39:AC39" si="6">0.181/10^3*AB6</f>
        <v>0.61115717194710284</v>
      </c>
      <c r="AC39" s="3">
        <f t="shared" si="6"/>
        <v>0.91230997842425965</v>
      </c>
    </row>
    <row r="40" spans="1:29" x14ac:dyDescent="0.25">
      <c r="A40" s="3">
        <v>2025</v>
      </c>
      <c r="B40" s="3">
        <f>Output!F113</f>
        <v>0.11872666061130255</v>
      </c>
      <c r="C40" s="3">
        <f>Output!F143</f>
        <v>0.11668860629185959</v>
      </c>
      <c r="D40" s="3">
        <f>Output!F173</f>
        <v>0.11520213987799456</v>
      </c>
      <c r="F40" s="3">
        <v>2025</v>
      </c>
      <c r="G40" s="3">
        <f>G39+((G7-G6)*B40+(L7-L6)*R40)*1000000/10^9</f>
        <v>0.20743593279598527</v>
      </c>
      <c r="H40" s="3">
        <f>H39+((G7-G6)*C40+(L7-L6)*S40)*1000000/10^9</f>
        <v>0.20569061308302342</v>
      </c>
      <c r="I40" s="3">
        <f>I39+((G7-G6)*D40+(L7-L6)*T40)*1000000/10^9</f>
        <v>0.20441765430561287</v>
      </c>
      <c r="J40" s="3">
        <f>J39+((H7-H6)*B40+(M7-M6)*R40)*1000000/10^9</f>
        <v>0.42791931478365397</v>
      </c>
      <c r="K40" s="3">
        <f>K39+((H7-H6)*C40+(M7-M6)*S40)*1000000/10^9</f>
        <v>0.42415286532380014</v>
      </c>
      <c r="L40" s="3">
        <f>L39+((H7-H6)*D40+(M7-M6)*T40)*1000000/10^9</f>
        <v>0.42140578416498042</v>
      </c>
      <c r="M40" s="3">
        <f>M39+((I7-I6)*B40+(N7-N6)*R40)*1000000/10^9</f>
        <v>0.64840269677132256</v>
      </c>
      <c r="N40" s="3">
        <f>N39+((I7-I6)*C40+(N7-N6)*S40)*1000000/10^9</f>
        <v>0.64261511756457679</v>
      </c>
      <c r="O40" s="3">
        <f>O39+((I7-I6)*D40+(N7-N6)*T40)*1000000/10^9</f>
        <v>0.63839391402434786</v>
      </c>
      <c r="Q40" s="3">
        <v>2025</v>
      </c>
      <c r="R40" s="3">
        <f>Output!F233</f>
        <v>0.11542159277938711</v>
      </c>
      <c r="S40" s="3">
        <f>Output!F263</f>
        <v>0.11355051933636046</v>
      </c>
      <c r="T40" s="3">
        <f>Output!F293</f>
        <v>0.11218584136659264</v>
      </c>
      <c r="Z40" s="3">
        <v>2025</v>
      </c>
      <c r="AA40" s="3">
        <f t="shared" ref="AA40:AC55" si="7">0.181/10^3*AA7</f>
        <v>0.62000873093988407</v>
      </c>
      <c r="AB40" s="3">
        <f t="shared" si="7"/>
        <v>1.2801553882653738</v>
      </c>
      <c r="AC40" s="3">
        <f t="shared" si="7"/>
        <v>1.9403020455908637</v>
      </c>
    </row>
    <row r="41" spans="1:29" x14ac:dyDescent="0.25">
      <c r="A41" s="3">
        <v>2026</v>
      </c>
      <c r="B41" s="3">
        <f>Output!F114</f>
        <v>0.11435442266610774</v>
      </c>
      <c r="C41" s="3">
        <f>Output!F144</f>
        <v>0.11067396332121165</v>
      </c>
      <c r="D41" s="3">
        <f>Output!F174</f>
        <v>0.10797747490370638</v>
      </c>
      <c r="F41" s="3">
        <v>2026</v>
      </c>
      <c r="G41" s="3">
        <f t="shared" ref="G41:G65" si="8">G40+((G8-G7)*B41+(L8-L7)*R41)*1000000/10^9</f>
        <v>0.30536513234650509</v>
      </c>
      <c r="H41" s="3">
        <f t="shared" ref="H41:H65" si="9">H40+((G8-G7)*C41+(L8-L7)*S41)*1000000/10^9</f>
        <v>0.30046799367262494</v>
      </c>
      <c r="I41" s="3">
        <f t="shared" ref="I41:I65" si="10">I40+((G8-G7)*D41+(L8-L7)*T41)*1000000/10^9</f>
        <v>0.29688585483757413</v>
      </c>
      <c r="J41" s="3">
        <f t="shared" ref="J41:J65" si="11">J40+((H8-H7)*B41+(M8-M7)*R41)*1000000/10^9</f>
        <v>0.65984195537660517</v>
      </c>
      <c r="K41" s="3">
        <f t="shared" ref="K41:K65" si="12">K40+((H8-H7)*C41+(M8-M7)*S41)*1000000/10^9</f>
        <v>0.64861115228737243</v>
      </c>
      <c r="L41" s="3">
        <f t="shared" ref="L41:L65" si="13">L40+((H8-H7)*D41+(M8-M7)*T41)*1000000/10^9</f>
        <v>0.64039531268846939</v>
      </c>
      <c r="M41" s="3">
        <f t="shared" ref="M41:M65" si="14">M40+((I8-I7)*B41+(N8-N7)*R41)*1000000/10^9</f>
        <v>1.0143187784067047</v>
      </c>
      <c r="N41" s="3">
        <f t="shared" ref="N41:N65" si="15">N40+((I8-I7)*C41+(N8-N7)*S41)*1000000/10^9</f>
        <v>0.9967543109021193</v>
      </c>
      <c r="O41" s="3">
        <f t="shared" ref="O41:O65" si="16">O40+((I8-I7)*D41+(N8-N7)*T41)*1000000/10^9</f>
        <v>0.98390477053936398</v>
      </c>
      <c r="Q41" s="3">
        <v>2026</v>
      </c>
      <c r="R41" s="3">
        <f>Output!F234</f>
        <v>0.11138816523962818</v>
      </c>
      <c r="S41" s="3">
        <f>Output!F264</f>
        <v>0.10800925150181546</v>
      </c>
      <c r="T41" s="3">
        <f>Output!F294</f>
        <v>0.10553369046338244</v>
      </c>
      <c r="Z41" s="3">
        <v>2026</v>
      </c>
      <c r="AA41" s="3">
        <f t="shared" si="7"/>
        <v>0.93001309640982244</v>
      </c>
      <c r="AB41" s="3">
        <f t="shared" si="7"/>
        <v>2.0143289684143784</v>
      </c>
      <c r="AC41" s="3">
        <f t="shared" si="7"/>
        <v>3.0986448404189266</v>
      </c>
    </row>
    <row r="42" spans="1:29" x14ac:dyDescent="0.25">
      <c r="A42" s="3">
        <v>2027</v>
      </c>
      <c r="B42" s="3">
        <f>Output!F115</f>
        <v>0.11033760835768738</v>
      </c>
      <c r="C42" s="3">
        <f>Output!F145</f>
        <v>0.10501474398733818</v>
      </c>
      <c r="D42" s="3">
        <f>Output!F175</f>
        <v>0.10110830203539642</v>
      </c>
      <c r="F42" s="3">
        <v>2027</v>
      </c>
      <c r="G42" s="3">
        <f t="shared" si="8"/>
        <v>0.39985447009897979</v>
      </c>
      <c r="H42" s="3">
        <f t="shared" si="9"/>
        <v>0.39039901321622489</v>
      </c>
      <c r="I42" s="3">
        <f t="shared" si="10"/>
        <v>0.38347153167797832</v>
      </c>
      <c r="J42" s="3">
        <f t="shared" si="11"/>
        <v>0.90600249709109537</v>
      </c>
      <c r="K42" s="3">
        <f t="shared" si="12"/>
        <v>0.88289651203643238</v>
      </c>
      <c r="L42" s="3">
        <f t="shared" si="13"/>
        <v>0.86596549470820172</v>
      </c>
      <c r="M42" s="3">
        <f t="shared" si="14"/>
        <v>1.4121505240832106</v>
      </c>
      <c r="N42" s="3">
        <f t="shared" si="15"/>
        <v>1.3753940108566394</v>
      </c>
      <c r="O42" s="3">
        <f t="shared" si="16"/>
        <v>1.3484594577384246</v>
      </c>
      <c r="Q42" s="3">
        <v>2027</v>
      </c>
      <c r="R42" s="3">
        <f>Output!F235</f>
        <v>0.10768110319948251</v>
      </c>
      <c r="S42" s="3">
        <f>Output!F265</f>
        <v>0.10279434916688375</v>
      </c>
      <c r="T42" s="3">
        <f>Output!F295</f>
        <v>9.9207967919203735E-2</v>
      </c>
      <c r="Z42" s="3">
        <v>2027</v>
      </c>
      <c r="AA42" s="3">
        <f t="shared" si="7"/>
        <v>1.2400174618797681</v>
      </c>
      <c r="AB42" s="3">
        <f t="shared" si="7"/>
        <v>2.8219422330754371</v>
      </c>
      <c r="AC42" s="3">
        <f t="shared" si="7"/>
        <v>4.4038670042711052</v>
      </c>
    </row>
    <row r="43" spans="1:29" x14ac:dyDescent="0.25">
      <c r="A43" s="3">
        <v>2028</v>
      </c>
      <c r="B43" s="3">
        <f>Output!F116</f>
        <v>0.10663465687935259</v>
      </c>
      <c r="C43" s="3">
        <f>Output!F146</f>
        <v>9.966938748355024E-2</v>
      </c>
      <c r="D43" s="3">
        <f>Output!F176</f>
        <v>9.455292352796825E-2</v>
      </c>
      <c r="F43" s="3">
        <v>2028</v>
      </c>
      <c r="G43" s="3">
        <f t="shared" si="8"/>
        <v>0.49117272740005308</v>
      </c>
      <c r="H43" s="3">
        <f t="shared" si="9"/>
        <v>0.47575245306046698</v>
      </c>
      <c r="I43" s="3">
        <f t="shared" si="10"/>
        <v>0.46444340753879493</v>
      </c>
      <c r="J43" s="3">
        <f t="shared" si="11"/>
        <v>1.1682781523934171</v>
      </c>
      <c r="K43" s="3">
        <f t="shared" si="12"/>
        <v>1.1280405832121398</v>
      </c>
      <c r="L43" s="3">
        <f t="shared" si="13"/>
        <v>1.0985252525278937</v>
      </c>
      <c r="M43" s="3">
        <f t="shared" si="14"/>
        <v>1.8453835773867813</v>
      </c>
      <c r="N43" s="3">
        <f t="shared" si="15"/>
        <v>1.7803287133638128</v>
      </c>
      <c r="O43" s="3">
        <f t="shared" si="16"/>
        <v>1.7326070975169923</v>
      </c>
      <c r="Q43" s="3">
        <v>2028</v>
      </c>
      <c r="R43" s="3">
        <f>Output!F236</f>
        <v>0.10426224533212261</v>
      </c>
      <c r="S43" s="3">
        <f>Output!F266</f>
        <v>9.7867651004737766E-2</v>
      </c>
      <c r="T43" s="3">
        <f>Output!F296</f>
        <v>9.3170386688392573E-2</v>
      </c>
      <c r="Z43" s="3">
        <v>2028</v>
      </c>
      <c r="AA43" s="3">
        <f t="shared" si="7"/>
        <v>1.5500218273497106</v>
      </c>
      <c r="AB43" s="3">
        <f t="shared" si="7"/>
        <v>3.7123074295130363</v>
      </c>
      <c r="AC43" s="3">
        <f t="shared" si="7"/>
        <v>5.8745930316763575</v>
      </c>
    </row>
    <row r="44" spans="1:29" x14ac:dyDescent="0.25">
      <c r="A44" s="3">
        <v>2029</v>
      </c>
      <c r="B44" s="3">
        <f>Output!F117</f>
        <v>0.10320880026867839</v>
      </c>
      <c r="C44" s="3">
        <f>Output!F147</f>
        <v>9.4601125847422918E-2</v>
      </c>
      <c r="D44" s="3">
        <f>Output!F177</f>
        <v>8.8274674122802557E-2</v>
      </c>
      <c r="F44" s="3">
        <v>2029</v>
      </c>
      <c r="G44" s="3">
        <f t="shared" si="8"/>
        <v>0.57955719877631162</v>
      </c>
      <c r="H44" s="3">
        <f t="shared" si="9"/>
        <v>0.55676560773193784</v>
      </c>
      <c r="I44" s="3">
        <f t="shared" si="10"/>
        <v>0.54003880626394762</v>
      </c>
      <c r="J44" s="3">
        <f t="shared" si="11"/>
        <v>1.448712480190905</v>
      </c>
      <c r="K44" s="3">
        <f t="shared" si="12"/>
        <v>1.385086523740902</v>
      </c>
      <c r="L44" s="3">
        <f t="shared" si="13"/>
        <v>1.3383812418885521</v>
      </c>
      <c r="M44" s="3">
        <f t="shared" si="14"/>
        <v>2.3178677616054983</v>
      </c>
      <c r="N44" s="3">
        <f t="shared" si="15"/>
        <v>2.213407439749866</v>
      </c>
      <c r="O44" s="3">
        <f t="shared" si="16"/>
        <v>2.1367236775131557</v>
      </c>
      <c r="Q44" s="3">
        <v>2029</v>
      </c>
      <c r="R44" s="3">
        <f>Output!F237</f>
        <v>0.10109783612995907</v>
      </c>
      <c r="S44" s="3">
        <f>Output!F267</f>
        <v>9.319540150778817E-2</v>
      </c>
      <c r="T44" s="3">
        <f>Output!F297</f>
        <v>8.7387285552486871E-2</v>
      </c>
      <c r="Z44" s="3">
        <v>2029</v>
      </c>
      <c r="AA44" s="3">
        <f t="shared" si="7"/>
        <v>1.8600261928196484</v>
      </c>
      <c r="AB44" s="3">
        <f t="shared" si="7"/>
        <v>4.6959176100249262</v>
      </c>
      <c r="AC44" s="3">
        <f t="shared" si="7"/>
        <v>7.5318090272302003</v>
      </c>
    </row>
    <row r="45" spans="1:29" x14ac:dyDescent="0.25">
      <c r="A45" s="3">
        <v>2030</v>
      </c>
      <c r="B45" s="3">
        <f>Output!F118</f>
        <v>0.10002398948987945</v>
      </c>
      <c r="C45" s="3">
        <f>Output!F148</f>
        <v>8.9773875808568965E-2</v>
      </c>
      <c r="D45" s="3">
        <f>Output!F178</f>
        <v>8.2237470549512123E-2</v>
      </c>
      <c r="F45" s="3">
        <v>2030</v>
      </c>
      <c r="G45" s="3">
        <f t="shared" si="8"/>
        <v>0.66521430759836209</v>
      </c>
      <c r="H45" s="3">
        <f t="shared" si="9"/>
        <v>0.6336448712839069</v>
      </c>
      <c r="I45" s="3">
        <f t="shared" si="10"/>
        <v>0.61046415122404307</v>
      </c>
      <c r="J45" s="3">
        <f t="shared" si="11"/>
        <v>1.7495246122366706</v>
      </c>
      <c r="K45" s="3">
        <f t="shared" si="12"/>
        <v>1.6550724653306423</v>
      </c>
      <c r="L45" s="3">
        <f t="shared" si="13"/>
        <v>1.5857021993529874</v>
      </c>
      <c r="M45" s="3">
        <f t="shared" si="14"/>
        <v>2.8338349168749786</v>
      </c>
      <c r="N45" s="3">
        <f t="shared" si="15"/>
        <v>2.6765000593773776</v>
      </c>
      <c r="O45" s="3">
        <f t="shared" si="16"/>
        <v>2.5609402474819305</v>
      </c>
      <c r="Q45" s="3">
        <v>2030</v>
      </c>
      <c r="R45" s="3">
        <f>Output!F238</f>
        <v>9.8154780109293946E-2</v>
      </c>
      <c r="S45" s="3">
        <f>Output!F268</f>
        <v>8.8744473762627868E-2</v>
      </c>
      <c r="T45" s="3">
        <f>Output!F298</f>
        <v>8.182553759807959E-2</v>
      </c>
      <c r="Z45" s="3">
        <v>2030</v>
      </c>
      <c r="AA45" s="3">
        <f t="shared" si="7"/>
        <v>2.1700305582895911</v>
      </c>
      <c r="AB45" s="3">
        <f t="shared" si="7"/>
        <v>5.7845963595521583</v>
      </c>
      <c r="AC45" s="3">
        <f t="shared" si="7"/>
        <v>9.3991621608147273</v>
      </c>
    </row>
    <row r="46" spans="1:29" x14ac:dyDescent="0.25">
      <c r="A46" s="3">
        <v>2031</v>
      </c>
      <c r="B46" s="3">
        <f>Output!F119</f>
        <v>9.8206714117995586E-2</v>
      </c>
      <c r="C46" s="3">
        <f>Output!F149</f>
        <v>8.6314195411231975E-2</v>
      </c>
      <c r="D46" s="3">
        <f>Output!F179</f>
        <v>7.7567802383136777E-2</v>
      </c>
      <c r="F46" s="3">
        <v>2031</v>
      </c>
      <c r="G46" s="3">
        <f t="shared" si="8"/>
        <v>0.74931516421448663</v>
      </c>
      <c r="H46" s="3">
        <f t="shared" si="9"/>
        <v>0.7075613833819937</v>
      </c>
      <c r="I46" s="3">
        <f t="shared" si="10"/>
        <v>0.67689055276736365</v>
      </c>
      <c r="J46" s="3">
        <f t="shared" si="11"/>
        <v>1.8599770522666805</v>
      </c>
      <c r="K46" s="3">
        <f t="shared" si="12"/>
        <v>1.7521494684461625</v>
      </c>
      <c r="L46" s="3">
        <f t="shared" si="13"/>
        <v>1.6729421922386993</v>
      </c>
      <c r="M46" s="3">
        <f t="shared" si="14"/>
        <v>2.9706389403188735</v>
      </c>
      <c r="N46" s="3">
        <f t="shared" si="15"/>
        <v>2.7967375535103307</v>
      </c>
      <c r="O46" s="3">
        <f t="shared" si="16"/>
        <v>2.6689938317100332</v>
      </c>
      <c r="Q46" s="3">
        <v>2031</v>
      </c>
      <c r="R46" s="3">
        <f>Output!F239</f>
        <v>9.6481331194306408E-2</v>
      </c>
      <c r="S46" s="3">
        <f>Output!F269</f>
        <v>8.5563184552854277E-2</v>
      </c>
      <c r="T46" s="3">
        <f>Output!F299</f>
        <v>7.7533396749349906E-2</v>
      </c>
      <c r="Z46" s="3">
        <v>2031</v>
      </c>
      <c r="AA46" s="3">
        <f t="shared" si="7"/>
        <v>2.4800349237595327</v>
      </c>
      <c r="AB46" s="3">
        <f t="shared" si="7"/>
        <v>6.1917353586517834</v>
      </c>
      <c r="AC46" s="3">
        <f t="shared" si="7"/>
        <v>9.9034357935440323</v>
      </c>
    </row>
    <row r="47" spans="1:29" x14ac:dyDescent="0.25">
      <c r="A47" s="3">
        <v>2032</v>
      </c>
      <c r="B47" s="3">
        <f>Output!F120</f>
        <v>9.6406556047054434E-2</v>
      </c>
      <c r="C47" s="3">
        <f>Output!F150</f>
        <v>8.2871632314837684E-2</v>
      </c>
      <c r="D47" s="3">
        <f>Output!F180</f>
        <v>7.291525151770413E-2</v>
      </c>
      <c r="F47" s="3">
        <v>2032</v>
      </c>
      <c r="G47" s="3">
        <f t="shared" si="8"/>
        <v>0.83187442729324179</v>
      </c>
      <c r="H47" s="3">
        <f t="shared" si="9"/>
        <v>0.77852980269475469</v>
      </c>
      <c r="I47" s="3">
        <f t="shared" si="10"/>
        <v>0.73933266956246579</v>
      </c>
      <c r="J47" s="3">
        <f t="shared" si="11"/>
        <v>1.97044543142437</v>
      </c>
      <c r="K47" s="3">
        <f t="shared" si="12"/>
        <v>1.8471087251123157</v>
      </c>
      <c r="L47" s="3">
        <f t="shared" si="13"/>
        <v>1.7564928342417661</v>
      </c>
      <c r="M47" s="3">
        <f t="shared" si="14"/>
        <v>3.1090164355554979</v>
      </c>
      <c r="N47" s="3">
        <f t="shared" si="15"/>
        <v>2.9156876475298765</v>
      </c>
      <c r="O47" s="3">
        <f t="shared" si="16"/>
        <v>2.7736529989210648</v>
      </c>
      <c r="Q47" s="3">
        <v>2032</v>
      </c>
      <c r="R47" s="3">
        <f>Output!F240</f>
        <v>9.4823597133876322E-2</v>
      </c>
      <c r="S47" s="3">
        <f>Output!F270</f>
        <v>8.239761019763811E-2</v>
      </c>
      <c r="T47" s="3">
        <f>Output!F300</f>
        <v>7.3256970755177647E-2</v>
      </c>
      <c r="Z47" s="3">
        <v>2032</v>
      </c>
      <c r="AA47" s="3">
        <f t="shared" si="7"/>
        <v>2.7900392892294752</v>
      </c>
      <c r="AB47" s="3">
        <f t="shared" si="7"/>
        <v>6.6065365391396043</v>
      </c>
      <c r="AC47" s="3">
        <f t="shared" si="7"/>
        <v>10.423033789049736</v>
      </c>
    </row>
    <row r="48" spans="1:29" x14ac:dyDescent="0.25">
      <c r="A48" s="3">
        <v>2033</v>
      </c>
      <c r="B48" s="3">
        <f>Output!F121</f>
        <v>9.4623789153871068E-2</v>
      </c>
      <c r="C48" s="3">
        <f>Output!F151</f>
        <v>7.9446460396201193E-2</v>
      </c>
      <c r="D48" s="3">
        <f>Output!F181</f>
        <v>6.8280057595427393E-2</v>
      </c>
      <c r="F48" s="3">
        <v>2033</v>
      </c>
      <c r="G48" s="3">
        <f t="shared" si="8"/>
        <v>0.91290699004188092</v>
      </c>
      <c r="H48" s="3">
        <f t="shared" si="9"/>
        <v>0.8465650224294432</v>
      </c>
      <c r="I48" s="3">
        <f t="shared" si="10"/>
        <v>0.79780536549926562</v>
      </c>
      <c r="J48" s="3">
        <f t="shared" si="11"/>
        <v>2.080934704464771</v>
      </c>
      <c r="K48" s="3">
        <f t="shared" si="12"/>
        <v>1.9398759006112285</v>
      </c>
      <c r="L48" s="3">
        <f t="shared" si="13"/>
        <v>1.8362213464302557</v>
      </c>
      <c r="M48" s="3">
        <f t="shared" si="14"/>
        <v>3.2489624188876607</v>
      </c>
      <c r="N48" s="3">
        <f t="shared" si="15"/>
        <v>3.0331867787930138</v>
      </c>
      <c r="O48" s="3">
        <f t="shared" si="16"/>
        <v>2.8746373273612442</v>
      </c>
      <c r="Q48" s="3">
        <v>2033</v>
      </c>
      <c r="R48" s="3">
        <f>Output!F241</f>
        <v>9.3181835025638621E-2</v>
      </c>
      <c r="S48" s="3">
        <f>Output!F271</f>
        <v>7.9248007794614356E-2</v>
      </c>
      <c r="T48" s="3">
        <f>Output!F301</f>
        <v>6.8996485283488701E-2</v>
      </c>
      <c r="Z48" s="3">
        <v>2033</v>
      </c>
      <c r="AA48" s="3">
        <f t="shared" si="7"/>
        <v>3.1000436546994132</v>
      </c>
      <c r="AB48" s="3">
        <f t="shared" si="7"/>
        <v>7.0292327469144205</v>
      </c>
      <c r="AC48" s="3">
        <f t="shared" si="7"/>
        <v>10.958421839129429</v>
      </c>
    </row>
    <row r="49" spans="1:29" x14ac:dyDescent="0.25">
      <c r="A49" s="3">
        <v>2034</v>
      </c>
      <c r="B49" s="3">
        <f>Output!F122</f>
        <v>9.2857797215611562E-2</v>
      </c>
      <c r="C49" s="3">
        <f>Output!F152</f>
        <v>7.6038063432488562E-2</v>
      </c>
      <c r="D49" s="3">
        <f>Output!F182</f>
        <v>6.3661672862676405E-2</v>
      </c>
      <c r="F49" s="3">
        <v>2034</v>
      </c>
      <c r="G49" s="3">
        <f t="shared" si="8"/>
        <v>0.99242721795558875</v>
      </c>
      <c r="H49" s="3">
        <f t="shared" si="9"/>
        <v>0.91168140808124387</v>
      </c>
      <c r="I49" s="3">
        <f t="shared" si="10"/>
        <v>0.85232303539028509</v>
      </c>
      <c r="J49" s="3">
        <f t="shared" si="11"/>
        <v>2.1914486055768556</v>
      </c>
      <c r="K49" s="3">
        <f t="shared" si="12"/>
        <v>2.0303719415998001</v>
      </c>
      <c r="L49" s="3">
        <f t="shared" si="13"/>
        <v>1.9119877336410098</v>
      </c>
      <c r="M49" s="3">
        <f t="shared" si="14"/>
        <v>3.3904699931981233</v>
      </c>
      <c r="N49" s="3">
        <f t="shared" si="15"/>
        <v>3.1490624751183574</v>
      </c>
      <c r="O49" s="3">
        <f t="shared" si="16"/>
        <v>2.9716524318917337</v>
      </c>
      <c r="Q49" s="3">
        <v>2034</v>
      </c>
      <c r="R49" s="3">
        <f>Output!F242</f>
        <v>9.1555479134829282E-2</v>
      </c>
      <c r="S49" s="3">
        <f>Output!F272</f>
        <v>7.6113811609018964E-2</v>
      </c>
      <c r="T49" s="3">
        <f>Output!F302</f>
        <v>6.4751437458937203E-2</v>
      </c>
      <c r="Z49" s="3">
        <v>2034</v>
      </c>
      <c r="AA49" s="3">
        <f t="shared" si="7"/>
        <v>3.4100480201693553</v>
      </c>
      <c r="AB49" s="3">
        <f t="shared" si="7"/>
        <v>7.4600639038250538</v>
      </c>
      <c r="AC49" s="3">
        <f t="shared" si="7"/>
        <v>11.510079787480754</v>
      </c>
    </row>
    <row r="50" spans="1:29" x14ac:dyDescent="0.25">
      <c r="A50" s="3">
        <v>2035</v>
      </c>
      <c r="B50" s="3">
        <f>Output!F123</f>
        <v>9.1107998244043864E-2</v>
      </c>
      <c r="C50" s="3">
        <f>Output!F153</f>
        <v>7.2645825200865849E-2</v>
      </c>
      <c r="D50" s="3">
        <f>Output!F183</f>
        <v>5.9059481096617211E-2</v>
      </c>
      <c r="F50" s="3">
        <v>2035</v>
      </c>
      <c r="G50" s="3">
        <f t="shared" si="8"/>
        <v>1.0704489781348188</v>
      </c>
      <c r="H50" s="3">
        <f t="shared" si="9"/>
        <v>0.97389279743327328</v>
      </c>
      <c r="I50" s="3">
        <f t="shared" si="10"/>
        <v>0.90289954633597791</v>
      </c>
      <c r="J50" s="3">
        <f t="shared" si="11"/>
        <v>2.3019896174136925</v>
      </c>
      <c r="K50" s="3">
        <f t="shared" si="12"/>
        <v>2.1185128642212745</v>
      </c>
      <c r="L50" s="3">
        <f t="shared" si="13"/>
        <v>1.9836443930430883</v>
      </c>
      <c r="M50" s="3">
        <f t="shared" si="14"/>
        <v>3.5335302566925662</v>
      </c>
      <c r="N50" s="3">
        <f t="shared" si="15"/>
        <v>3.263132931009276</v>
      </c>
      <c r="O50" s="3">
        <f t="shared" si="16"/>
        <v>3.0643892397501973</v>
      </c>
      <c r="Q50" s="3">
        <v>2035</v>
      </c>
      <c r="R50" s="3">
        <f>Output!F243</f>
        <v>8.9943995156393342E-2</v>
      </c>
      <c r="S50" s="3">
        <f>Output!F273</f>
        <v>7.2994455906087857E-2</v>
      </c>
      <c r="T50" s="3">
        <f>Output!F303</f>
        <v>6.0521261546759117E-2</v>
      </c>
      <c r="Z50" s="3">
        <v>2035</v>
      </c>
      <c r="AA50" s="3">
        <f t="shared" si="7"/>
        <v>3.7200523856393009</v>
      </c>
      <c r="AB50" s="3">
        <f t="shared" si="7"/>
        <v>7.899277222701266</v>
      </c>
      <c r="AC50" s="3">
        <f t="shared" si="7"/>
        <v>12.07850205976324</v>
      </c>
    </row>
    <row r="51" spans="1:29" x14ac:dyDescent="0.25">
      <c r="A51" s="3">
        <v>2036</v>
      </c>
      <c r="B51" s="3">
        <f>Output!F124</f>
        <v>8.9340671156310836E-2</v>
      </c>
      <c r="C51" s="3">
        <f>Output!F154</f>
        <v>7.1255010264668697E-2</v>
      </c>
      <c r="D51" s="3">
        <f>Output!F184</f>
        <v>5.8142267642902978E-2</v>
      </c>
      <c r="F51" s="3">
        <v>2036</v>
      </c>
      <c r="G51" s="3">
        <f t="shared" si="8"/>
        <v>1.1469572601029703</v>
      </c>
      <c r="H51" s="3">
        <f t="shared" si="9"/>
        <v>1.0349131406477838</v>
      </c>
      <c r="I51" s="3">
        <f t="shared" si="10"/>
        <v>0.95269058718576149</v>
      </c>
      <c r="J51" s="3">
        <f t="shared" si="11"/>
        <v>2.4125178991844352</v>
      </c>
      <c r="K51" s="3">
        <f t="shared" si="12"/>
        <v>2.2066663753845286</v>
      </c>
      <c r="L51" s="3">
        <f t="shared" si="13"/>
        <v>2.0555754056228026</v>
      </c>
      <c r="M51" s="3">
        <f t="shared" si="14"/>
        <v>3.6780785382659018</v>
      </c>
      <c r="N51" s="3">
        <f t="shared" si="15"/>
        <v>3.3784196101212753</v>
      </c>
      <c r="O51" s="3">
        <f t="shared" si="16"/>
        <v>3.1584602240598434</v>
      </c>
      <c r="Q51" s="3">
        <v>2036</v>
      </c>
      <c r="R51" s="3">
        <f>Output!F244</f>
        <v>8.8316419166890592E-2</v>
      </c>
      <c r="S51" s="3">
        <f>Output!F274</f>
        <v>7.1712543857430477E-2</v>
      </c>
      <c r="T51" s="3">
        <f>Output!F304</f>
        <v>5.9674148093996897E-2</v>
      </c>
      <c r="Z51" s="3">
        <v>2036</v>
      </c>
      <c r="AA51" s="3">
        <f t="shared" si="7"/>
        <v>4.0300567511092389</v>
      </c>
      <c r="AB51" s="3">
        <f t="shared" si="7"/>
        <v>8.3471274289192774</v>
      </c>
      <c r="AC51" s="3">
        <f t="shared" si="7"/>
        <v>12.664198106729316</v>
      </c>
    </row>
    <row r="52" spans="1:29" x14ac:dyDescent="0.25">
      <c r="A52" s="3">
        <v>2037</v>
      </c>
      <c r="B52" s="3">
        <f>Output!F125</f>
        <v>8.7588373058805499E-2</v>
      </c>
      <c r="C52" s="3">
        <f>Output!F155</f>
        <v>6.9879224318699237E-2</v>
      </c>
      <c r="D52" s="3">
        <f>Output!F185</f>
        <v>5.7240083179416451E-2</v>
      </c>
      <c r="F52" s="3">
        <v>2037</v>
      </c>
      <c r="G52" s="3">
        <f t="shared" si="8"/>
        <v>1.221964934171035</v>
      </c>
      <c r="H52" s="3">
        <f t="shared" si="9"/>
        <v>1.0947553080357673</v>
      </c>
      <c r="I52" s="3">
        <f t="shared" si="10"/>
        <v>1.0017090282506278</v>
      </c>
      <c r="J52" s="3">
        <f t="shared" si="11"/>
        <v>2.523031575528504</v>
      </c>
      <c r="K52" s="3">
        <f t="shared" si="12"/>
        <v>2.2948357260624599</v>
      </c>
      <c r="L52" s="3">
        <f t="shared" si="13"/>
        <v>2.1277974575400194</v>
      </c>
      <c r="M52" s="3">
        <f t="shared" si="14"/>
        <v>3.8240982168859743</v>
      </c>
      <c r="N52" s="3">
        <f t="shared" si="15"/>
        <v>3.4949161440891547</v>
      </c>
      <c r="O52" s="3">
        <f t="shared" si="16"/>
        <v>3.2538858868294103</v>
      </c>
      <c r="Q52" s="3">
        <v>2037</v>
      </c>
      <c r="R52" s="3">
        <f>Output!F245</f>
        <v>8.6702646479651327E-2</v>
      </c>
      <c r="S52" s="3">
        <f>Output!F275</f>
        <v>7.0444435111036582E-2</v>
      </c>
      <c r="T52" s="3">
        <f>Output!F305</f>
        <v>5.8840837943498168E-2</v>
      </c>
      <c r="Z52" s="3">
        <v>2037</v>
      </c>
      <c r="AA52" s="3">
        <f t="shared" si="7"/>
        <v>4.3400611165791778</v>
      </c>
      <c r="AB52" s="3">
        <f t="shared" si="7"/>
        <v>8.8038769887003845</v>
      </c>
      <c r="AC52" s="3">
        <f t="shared" si="7"/>
        <v>13.26769286082159</v>
      </c>
    </row>
    <row r="53" spans="1:29" x14ac:dyDescent="0.25">
      <c r="A53" s="3">
        <v>2038</v>
      </c>
      <c r="B53" s="3">
        <f>Output!F126</f>
        <v>8.5850521963295817E-2</v>
      </c>
      <c r="C53" s="3">
        <f>Output!F156</f>
        <v>6.8517919609327307E-2</v>
      </c>
      <c r="D53" s="3">
        <f>Output!F186</f>
        <v>5.6352345717925564E-2</v>
      </c>
      <c r="F53" s="3">
        <v>2038</v>
      </c>
      <c r="G53" s="3">
        <f t="shared" si="8"/>
        <v>1.2954843722552747</v>
      </c>
      <c r="H53" s="3">
        <f t="shared" si="9"/>
        <v>1.1534317008308224</v>
      </c>
      <c r="I53" s="3">
        <f t="shared" si="10"/>
        <v>1.0499672414468386</v>
      </c>
      <c r="J53" s="3">
        <f t="shared" si="11"/>
        <v>2.6335272105425864</v>
      </c>
      <c r="K53" s="3">
        <f t="shared" si="12"/>
        <v>2.3830230878156398</v>
      </c>
      <c r="L53" s="3">
        <f t="shared" si="13"/>
        <v>2.200326873578951</v>
      </c>
      <c r="M53" s="3">
        <f t="shared" si="14"/>
        <v>3.9715700488298991</v>
      </c>
      <c r="N53" s="3">
        <f t="shared" si="15"/>
        <v>3.6126144748004587</v>
      </c>
      <c r="O53" s="3">
        <f t="shared" si="16"/>
        <v>3.350686505711062</v>
      </c>
      <c r="Q53" s="3">
        <v>2038</v>
      </c>
      <c r="R53" s="3">
        <f>Output!F246</f>
        <v>8.5102137129658542E-2</v>
      </c>
      <c r="S53" s="3">
        <f>Output!F276</f>
        <v>6.9189621131598295E-2</v>
      </c>
      <c r="T53" s="3">
        <f>Output!F306</f>
        <v>5.802079113024592E-2</v>
      </c>
      <c r="Z53" s="3">
        <v>2038</v>
      </c>
      <c r="AA53" s="3">
        <f t="shared" si="7"/>
        <v>4.6500654820491194</v>
      </c>
      <c r="AB53" s="3">
        <f t="shared" si="7"/>
        <v>9.2697963443473856</v>
      </c>
      <c r="AC53" s="3">
        <f t="shared" si="7"/>
        <v>13.88952720664566</v>
      </c>
    </row>
    <row r="54" spans="1:29" x14ac:dyDescent="0.25">
      <c r="A54" s="3">
        <v>2039</v>
      </c>
      <c r="B54" s="3">
        <f>Output!F127</f>
        <v>8.4126638585355379E-2</v>
      </c>
      <c r="C54" s="3">
        <f>Output!F157</f>
        <v>6.7170548382922746E-2</v>
      </c>
      <c r="D54" s="3">
        <f>Output!F187</f>
        <v>5.5478575974003935E-2</v>
      </c>
      <c r="F54" s="3">
        <v>2039</v>
      </c>
      <c r="G54" s="3">
        <f t="shared" si="8"/>
        <v>1.3675275358292311</v>
      </c>
      <c r="H54" s="3">
        <f t="shared" si="9"/>
        <v>1.210954251189154</v>
      </c>
      <c r="I54" s="3">
        <f t="shared" si="10"/>
        <v>1.0974771882479355</v>
      </c>
      <c r="J54" s="3">
        <f t="shared" si="11"/>
        <v>2.7439998518104751</v>
      </c>
      <c r="K54" s="3">
        <f t="shared" si="12"/>
        <v>2.471229487358694</v>
      </c>
      <c r="L54" s="3">
        <f t="shared" si="13"/>
        <v>2.2731797169195422</v>
      </c>
      <c r="M54" s="3">
        <f t="shared" si="14"/>
        <v>4.1204721677917213</v>
      </c>
      <c r="N54" s="3">
        <f t="shared" si="15"/>
        <v>3.7315047235282366</v>
      </c>
      <c r="O54" s="3">
        <f t="shared" si="16"/>
        <v>3.4488822455911485</v>
      </c>
      <c r="Q54" s="3">
        <v>2039</v>
      </c>
      <c r="R54" s="3">
        <f>Output!F247</f>
        <v>8.3514462420908722E-2</v>
      </c>
      <c r="S54" s="3">
        <f>Output!F277</f>
        <v>6.7947610363693858E-2</v>
      </c>
      <c r="T54" s="3">
        <f>Output!F307</f>
        <v>5.7213578958236651E-2</v>
      </c>
      <c r="Z54" s="3">
        <v>2039</v>
      </c>
      <c r="AA54" s="3">
        <f t="shared" si="7"/>
        <v>4.9600698475190619</v>
      </c>
      <c r="AB54" s="3">
        <f t="shared" si="7"/>
        <v>9.7451641566295866</v>
      </c>
      <c r="AC54" s="3">
        <f t="shared" si="7"/>
        <v>14.53025846574012</v>
      </c>
    </row>
    <row r="55" spans="1:29" x14ac:dyDescent="0.25">
      <c r="A55" s="3">
        <v>2040</v>
      </c>
      <c r="B55" s="3">
        <f>Output!F128</f>
        <v>8.2414976960288044E-2</v>
      </c>
      <c r="C55" s="3">
        <f>Output!F158</f>
        <v>6.5835433143993163E-2</v>
      </c>
      <c r="D55" s="3">
        <f>Output!F188</f>
        <v>5.4617027982955403E-2</v>
      </c>
      <c r="F55" s="3">
        <v>2040</v>
      </c>
      <c r="G55" s="3">
        <f t="shared" si="8"/>
        <v>1.4381048911822529</v>
      </c>
      <c r="H55" s="3">
        <f t="shared" si="9"/>
        <v>1.2673334547174477</v>
      </c>
      <c r="I55" s="3">
        <f t="shared" si="10"/>
        <v>1.1442493349432672</v>
      </c>
      <c r="J55" s="3">
        <f t="shared" si="11"/>
        <v>2.8544412478370469</v>
      </c>
      <c r="K55" s="3">
        <f t="shared" si="12"/>
        <v>2.5594532230510572</v>
      </c>
      <c r="L55" s="3">
        <f t="shared" si="13"/>
        <v>2.346370064593442</v>
      </c>
      <c r="M55" s="3">
        <f t="shared" si="14"/>
        <v>4.2707776044918413</v>
      </c>
      <c r="N55" s="3">
        <f t="shared" si="15"/>
        <v>3.8515729913846677</v>
      </c>
      <c r="O55" s="3">
        <f t="shared" si="16"/>
        <v>3.5484907942436155</v>
      </c>
      <c r="Q55" s="3">
        <v>2040</v>
      </c>
      <c r="R55" s="3">
        <f>Output!F248</f>
        <v>8.1938008118312936E-2</v>
      </c>
      <c r="S55" s="3">
        <f>Output!F278</f>
        <v>6.6716851431652555E-2</v>
      </c>
      <c r="T55" s="3">
        <f>Output!F308</f>
        <v>5.6417587192381401E-2</v>
      </c>
      <c r="Z55" s="3">
        <v>2040</v>
      </c>
      <c r="AA55" s="3">
        <f t="shared" si="7"/>
        <v>5.2700742129890035</v>
      </c>
      <c r="AB55" s="3">
        <f t="shared" si="7"/>
        <v>10.230267554533633</v>
      </c>
      <c r="AC55" s="3">
        <f t="shared" si="7"/>
        <v>15.190460896078253</v>
      </c>
    </row>
    <row r="56" spans="1:29" x14ac:dyDescent="0.25">
      <c r="A56" s="3">
        <v>2041</v>
      </c>
      <c r="B56" s="3">
        <f>Output!F129</f>
        <v>8.086072603468987E-2</v>
      </c>
      <c r="C56" s="3">
        <f>Output!F159</f>
        <v>6.4657694369930865E-2</v>
      </c>
      <c r="D56" s="3">
        <f>Output!F189</f>
        <v>5.3912924925977927E-2</v>
      </c>
      <c r="F56" s="3">
        <v>2041</v>
      </c>
      <c r="G56" s="3">
        <f t="shared" si="8"/>
        <v>1.5073512394303821</v>
      </c>
      <c r="H56" s="3">
        <f t="shared" si="9"/>
        <v>1.3227040832144084</v>
      </c>
      <c r="I56" s="3">
        <f t="shared" si="10"/>
        <v>1.1904185119662127</v>
      </c>
      <c r="J56" s="3">
        <f t="shared" si="11"/>
        <v>2.958908803230107</v>
      </c>
      <c r="K56" s="3">
        <f t="shared" si="12"/>
        <v>2.6429873637818799</v>
      </c>
      <c r="L56" s="3">
        <f t="shared" si="13"/>
        <v>2.4160225615137669</v>
      </c>
      <c r="M56" s="3">
        <f t="shared" si="14"/>
        <v>4.410466367029831</v>
      </c>
      <c r="N56" s="3">
        <f t="shared" si="15"/>
        <v>3.9632706443493517</v>
      </c>
      <c r="O56" s="3">
        <f t="shared" si="16"/>
        <v>3.6416266110613189</v>
      </c>
      <c r="Q56" s="3">
        <v>2041</v>
      </c>
      <c r="R56" s="3">
        <f>Output!F249</f>
        <v>8.0506073278189386E-2</v>
      </c>
      <c r="S56" s="3">
        <f>Output!F279</f>
        <v>6.5630580532374388E-2</v>
      </c>
      <c r="T56" s="3">
        <f>Output!F309</f>
        <v>5.5766146318707507E-2</v>
      </c>
      <c r="Z56" s="3">
        <v>2041</v>
      </c>
      <c r="AA56" s="3">
        <f t="shared" ref="AA56:AC65" si="17">0.181/10^3*AA23</f>
        <v>5.5800785784589424</v>
      </c>
      <c r="AB56" s="3">
        <f t="shared" si="17"/>
        <v>10.697951396947607</v>
      </c>
      <c r="AC56" s="3">
        <f t="shared" si="17"/>
        <v>15.815824215436262</v>
      </c>
    </row>
    <row r="57" spans="1:29" x14ac:dyDescent="0.25">
      <c r="A57" s="3">
        <v>2042</v>
      </c>
      <c r="B57" s="3">
        <f>Output!F130</f>
        <v>7.9310035507687796E-2</v>
      </c>
      <c r="C57" s="3">
        <f>Output!F160</f>
        <v>6.3483515994464668E-2</v>
      </c>
      <c r="D57" s="3">
        <f>Output!F190</f>
        <v>5.3212313798392759E-2</v>
      </c>
      <c r="F57" s="3">
        <v>2042</v>
      </c>
      <c r="G57" s="3">
        <f t="shared" si="8"/>
        <v>1.5752696295766784</v>
      </c>
      <c r="H57" s="3">
        <f t="shared" si="9"/>
        <v>1.3770691856830959</v>
      </c>
      <c r="I57" s="3">
        <f t="shared" si="10"/>
        <v>1.2359877096851579</v>
      </c>
      <c r="J57" s="3">
        <f t="shared" si="11"/>
        <v>3.0632867337520246</v>
      </c>
      <c r="K57" s="3">
        <f t="shared" si="12"/>
        <v>2.7265364125162606</v>
      </c>
      <c r="L57" s="3">
        <f t="shared" si="13"/>
        <v>2.4860539409855456</v>
      </c>
      <c r="M57" s="3">
        <f t="shared" si="14"/>
        <v>4.5513038379273709</v>
      </c>
      <c r="N57" s="3">
        <f t="shared" si="15"/>
        <v>4.0760036393494268</v>
      </c>
      <c r="O57" s="3">
        <f t="shared" si="16"/>
        <v>3.7361201722859319</v>
      </c>
      <c r="Q57" s="3">
        <v>2042</v>
      </c>
      <c r="R57" s="3">
        <f>Output!F250</f>
        <v>7.9077407127813776E-2</v>
      </c>
      <c r="S57" s="3">
        <f>Output!F280</f>
        <v>6.4547578322844176E-2</v>
      </c>
      <c r="T57" s="3">
        <f>Output!F310</f>
        <v>5.5117911275363335E-2</v>
      </c>
      <c r="Z57" s="3">
        <v>2042</v>
      </c>
      <c r="AA57" s="3">
        <f t="shared" si="17"/>
        <v>5.890082943928884</v>
      </c>
      <c r="AB57" s="3">
        <f t="shared" si="17"/>
        <v>11.174370435308415</v>
      </c>
      <c r="AC57" s="3">
        <f t="shared" si="17"/>
        <v>16.458657926687941</v>
      </c>
    </row>
    <row r="58" spans="1:29" x14ac:dyDescent="0.25">
      <c r="A58" s="3">
        <v>2043</v>
      </c>
      <c r="B58" s="3">
        <f>Output!F131</f>
        <v>7.7763624305921389E-2</v>
      </c>
      <c r="C58" s="3">
        <f>Output!F161</f>
        <v>6.2313616944234131E-2</v>
      </c>
      <c r="D58" s="3">
        <f>Output!F191</f>
        <v>5.2516016230645154E-2</v>
      </c>
      <c r="F58" s="3">
        <v>2043</v>
      </c>
      <c r="G58" s="3">
        <f t="shared" si="8"/>
        <v>1.6418637262882807</v>
      </c>
      <c r="H58" s="3">
        <f t="shared" si="9"/>
        <v>1.4304324267906492</v>
      </c>
      <c r="I58" s="3">
        <f t="shared" si="10"/>
        <v>1.2809606220845786</v>
      </c>
      <c r="J58" s="3">
        <f t="shared" si="11"/>
        <v>3.167558358752423</v>
      </c>
      <c r="K58" s="3">
        <f t="shared" si="12"/>
        <v>2.81009144427335</v>
      </c>
      <c r="L58" s="3">
        <f t="shared" si="13"/>
        <v>2.5564715739057191</v>
      </c>
      <c r="M58" s="3">
        <f t="shared" si="14"/>
        <v>4.6932529912165659</v>
      </c>
      <c r="N58" s="3">
        <f t="shared" si="15"/>
        <v>4.189750461756053</v>
      </c>
      <c r="O58" s="3">
        <f t="shared" si="16"/>
        <v>3.8319825257268589</v>
      </c>
      <c r="Q58" s="3">
        <v>2043</v>
      </c>
      <c r="R58" s="3">
        <f>Output!F251</f>
        <v>7.7652681011001659E-2</v>
      </c>
      <c r="S58" s="3">
        <f>Output!F281</f>
        <v>6.3468516146877416E-2</v>
      </c>
      <c r="T58" s="3">
        <f>Output!F311</f>
        <v>5.4473647695291748E-2</v>
      </c>
      <c r="Z58" s="3">
        <v>2043</v>
      </c>
      <c r="AA58" s="3">
        <f t="shared" si="17"/>
        <v>6.2000873093988265</v>
      </c>
      <c r="AB58" s="3">
        <f t="shared" si="17"/>
        <v>11.659768699433174</v>
      </c>
      <c r="AC58" s="3">
        <f t="shared" si="17"/>
        <v>17.119450089467524</v>
      </c>
    </row>
    <row r="59" spans="1:29" x14ac:dyDescent="0.25">
      <c r="A59" s="3">
        <v>2044</v>
      </c>
      <c r="B59" s="3">
        <f>Output!F132</f>
        <v>7.622135549098312E-2</v>
      </c>
      <c r="C59" s="3">
        <f>Output!F162</f>
        <v>6.1147894515433621E-2</v>
      </c>
      <c r="D59" s="3">
        <f>Output!F192</f>
        <v>5.1823861049725695E-2</v>
      </c>
      <c r="F59" s="3">
        <v>2044</v>
      </c>
      <c r="G59" s="3">
        <f t="shared" si="8"/>
        <v>1.7071370769629799</v>
      </c>
      <c r="H59" s="3">
        <f t="shared" si="9"/>
        <v>1.4827973832521959</v>
      </c>
      <c r="I59" s="3">
        <f t="shared" si="10"/>
        <v>1.3253407965622654</v>
      </c>
      <c r="J59" s="3">
        <f t="shared" si="11"/>
        <v>3.2717054369615712</v>
      </c>
      <c r="K59" s="3">
        <f t="shared" si="12"/>
        <v>2.8936424977989854</v>
      </c>
      <c r="L59" s="3">
        <f t="shared" si="13"/>
        <v>2.6272824860848436</v>
      </c>
      <c r="M59" s="3">
        <f t="shared" si="14"/>
        <v>4.8362737969601639</v>
      </c>
      <c r="N59" s="3">
        <f t="shared" si="15"/>
        <v>4.3044876123457776</v>
      </c>
      <c r="O59" s="3">
        <f t="shared" si="16"/>
        <v>3.9292241756074207</v>
      </c>
      <c r="Q59" s="3">
        <v>2044</v>
      </c>
      <c r="R59" s="3">
        <f>Output!F252</f>
        <v>7.6231757888992432E-2</v>
      </c>
      <c r="S59" s="3">
        <f>Output!F282</f>
        <v>6.2393288395422707E-2</v>
      </c>
      <c r="T59" s="3">
        <f>Output!F312</f>
        <v>5.3833187110023072E-2</v>
      </c>
      <c r="Z59" s="3">
        <v>2044</v>
      </c>
      <c r="AA59" s="3">
        <f t="shared" si="17"/>
        <v>6.5100916748687681</v>
      </c>
      <c r="AB59" s="3">
        <f t="shared" si="17"/>
        <v>12.154397036450504</v>
      </c>
      <c r="AC59" s="3">
        <f t="shared" si="17"/>
        <v>17.798702398032244</v>
      </c>
    </row>
    <row r="60" spans="1:29" x14ac:dyDescent="0.25">
      <c r="A60" s="3">
        <v>2045</v>
      </c>
      <c r="B60" s="3">
        <f>Output!F133</f>
        <v>7.4683194828271099E-2</v>
      </c>
      <c r="C60" s="3">
        <f>Output!F163</f>
        <v>5.9986246004257476E-2</v>
      </c>
      <c r="D60" s="3">
        <f>Output!F193</f>
        <v>5.1135814021032476E-2</v>
      </c>
      <c r="F60" s="3">
        <v>2045</v>
      </c>
      <c r="G60" s="3">
        <f t="shared" si="8"/>
        <v>1.7710931996812296</v>
      </c>
      <c r="H60" s="3">
        <f t="shared" si="9"/>
        <v>1.5341675438308529</v>
      </c>
      <c r="I60" s="3">
        <f t="shared" si="10"/>
        <v>1.3691317511986723</v>
      </c>
      <c r="J60" s="3">
        <f t="shared" si="11"/>
        <v>3.3757082359124997</v>
      </c>
      <c r="K60" s="3">
        <f t="shared" si="12"/>
        <v>2.9771785261832462</v>
      </c>
      <c r="L60" s="3">
        <f t="shared" si="13"/>
        <v>2.6984935235484993</v>
      </c>
      <c r="M60" s="3">
        <f t="shared" si="14"/>
        <v>4.9803232721437718</v>
      </c>
      <c r="N60" s="3">
        <f t="shared" si="15"/>
        <v>4.4201895085356426</v>
      </c>
      <c r="O60" s="3">
        <f t="shared" si="16"/>
        <v>4.027855295898326</v>
      </c>
      <c r="Q60" s="3">
        <v>2045</v>
      </c>
      <c r="R60" s="3">
        <f>Output!F253</f>
        <v>7.4814606332076983E-2</v>
      </c>
      <c r="S60" s="3">
        <f>Output!F283</f>
        <v>6.1321800779352641E-2</v>
      </c>
      <c r="T60" s="3">
        <f>Output!F313</f>
        <v>5.3196498089848165E-2</v>
      </c>
      <c r="Z60" s="3">
        <v>2045</v>
      </c>
      <c r="AA60" s="3">
        <f t="shared" si="17"/>
        <v>6.8200960403387105</v>
      </c>
      <c r="AB60" s="3">
        <f t="shared" si="17"/>
        <v>12.65851330125154</v>
      </c>
      <c r="AC60" s="3">
        <f t="shared" si="17"/>
        <v>18.496930562164373</v>
      </c>
    </row>
    <row r="61" spans="1:29" x14ac:dyDescent="0.25">
      <c r="A61" s="3">
        <v>2046</v>
      </c>
      <c r="B61" s="3">
        <f>Output!F134</f>
        <v>7.3149039613979672E-2</v>
      </c>
      <c r="C61" s="3">
        <f>Output!F164</f>
        <v>5.8828602941501926E-2</v>
      </c>
      <c r="D61" s="3">
        <f>Output!F194</f>
        <v>5.0451772440759858E-2</v>
      </c>
      <c r="F61" s="3">
        <v>2046</v>
      </c>
      <c r="G61" s="3">
        <f t="shared" si="8"/>
        <v>1.8337355245714706</v>
      </c>
      <c r="H61" s="3">
        <f t="shared" si="9"/>
        <v>1.5845463386550611</v>
      </c>
      <c r="I61" s="3">
        <f t="shared" si="10"/>
        <v>1.4123369161222401</v>
      </c>
      <c r="J61" s="3">
        <f t="shared" si="11"/>
        <v>3.4795453690576301</v>
      </c>
      <c r="K61" s="3">
        <f t="shared" si="12"/>
        <v>3.0606873939498613</v>
      </c>
      <c r="L61" s="3">
        <f t="shared" si="13"/>
        <v>2.7701112432066779</v>
      </c>
      <c r="M61" s="3">
        <f t="shared" si="14"/>
        <v>5.1253552135437879</v>
      </c>
      <c r="N61" s="3">
        <f t="shared" si="15"/>
        <v>4.5368284492446627</v>
      </c>
      <c r="O61" s="3">
        <f t="shared" si="16"/>
        <v>4.127885570291113</v>
      </c>
      <c r="Q61" s="3">
        <v>2046</v>
      </c>
      <c r="R61" s="3">
        <f>Output!F254</f>
        <v>7.3401143371052108E-2</v>
      </c>
      <c r="S61" s="3">
        <f>Output!F284</f>
        <v>6.0254001759173136E-2</v>
      </c>
      <c r="T61" s="3">
        <f>Output!F314</f>
        <v>5.2563497665563827E-2</v>
      </c>
      <c r="Z61" s="3">
        <v>2046</v>
      </c>
      <c r="AA61" s="3">
        <f t="shared" si="17"/>
        <v>7.1301004058086486</v>
      </c>
      <c r="AB61" s="3">
        <f t="shared" si="17"/>
        <v>13.172382552261547</v>
      </c>
      <c r="AC61" s="3">
        <f t="shared" si="17"/>
        <v>19.21466469871444</v>
      </c>
    </row>
    <row r="62" spans="1:29" x14ac:dyDescent="0.25">
      <c r="A62" s="3">
        <v>2047</v>
      </c>
      <c r="B62" s="3">
        <f>Output!F135</f>
        <v>7.1618787144303184E-2</v>
      </c>
      <c r="C62" s="3">
        <f>Output!F165</f>
        <v>5.7674896857963197E-2</v>
      </c>
      <c r="D62" s="3">
        <f>Output!F195</f>
        <v>4.9771633605102172E-2</v>
      </c>
      <c r="F62" s="3">
        <v>2047</v>
      </c>
      <c r="G62" s="3">
        <f t="shared" si="8"/>
        <v>1.895067393810135</v>
      </c>
      <c r="H62" s="3">
        <f t="shared" si="9"/>
        <v>1.6339371392185893</v>
      </c>
      <c r="I62" s="3">
        <f t="shared" si="10"/>
        <v>1.4549596335094006</v>
      </c>
      <c r="J62" s="3">
        <f t="shared" si="11"/>
        <v>3.5831937199839836</v>
      </c>
      <c r="K62" s="3">
        <f t="shared" si="12"/>
        <v>3.1441558271297008</v>
      </c>
      <c r="L62" s="3">
        <f t="shared" si="13"/>
        <v>2.8421418925904112</v>
      </c>
      <c r="M62" s="3">
        <f t="shared" si="14"/>
        <v>5.2713200461578316</v>
      </c>
      <c r="N62" s="3">
        <f t="shared" si="15"/>
        <v>4.6543745150408142</v>
      </c>
      <c r="O62" s="3">
        <f t="shared" si="16"/>
        <v>4.2293241516714195</v>
      </c>
      <c r="Q62" s="3">
        <v>2047</v>
      </c>
      <c r="R62" s="3">
        <f>Output!F255</f>
        <v>7.1991263396866317E-2</v>
      </c>
      <c r="S62" s="3">
        <f>Output!F285</f>
        <v>5.9189817155541842E-2</v>
      </c>
      <c r="T62" s="3">
        <f>Output!F315</f>
        <v>5.193408022811858E-2</v>
      </c>
      <c r="Z62" s="3">
        <v>2047</v>
      </c>
      <c r="AA62" s="3">
        <f t="shared" si="17"/>
        <v>7.4401047712785937</v>
      </c>
      <c r="AB62" s="3">
        <f t="shared" si="17"/>
        <v>13.69627725268059</v>
      </c>
      <c r="AC62" s="3">
        <f t="shared" si="17"/>
        <v>19.952449734082585</v>
      </c>
    </row>
    <row r="63" spans="1:29" x14ac:dyDescent="0.25">
      <c r="A63" s="3">
        <v>2048</v>
      </c>
      <c r="B63" s="3">
        <f>Output!F136</f>
        <v>7.009236895003787E-2</v>
      </c>
      <c r="C63" s="3">
        <f>Output!F166</f>
        <v>5.6524990815233753E-2</v>
      </c>
      <c r="D63" s="3">
        <f>Output!F196</f>
        <v>4.9095363279457543E-2</v>
      </c>
      <c r="F63" s="3">
        <v>2048</v>
      </c>
      <c r="G63" s="3">
        <f t="shared" si="8"/>
        <v>1.9550920909389782</v>
      </c>
      <c r="H63" s="3">
        <f t="shared" si="9"/>
        <v>1.6823431997458562</v>
      </c>
      <c r="I63" s="3">
        <f t="shared" si="10"/>
        <v>1.4970032162192468</v>
      </c>
      <c r="J63" s="3">
        <f t="shared" si="11"/>
        <v>3.6866284140183976</v>
      </c>
      <c r="K63" s="3">
        <f t="shared" si="12"/>
        <v>3.227569260258766</v>
      </c>
      <c r="L63" s="3">
        <f t="shared" si="13"/>
        <v>2.9145914895349634</v>
      </c>
      <c r="M63" s="3">
        <f t="shared" si="14"/>
        <v>5.4181647370978148</v>
      </c>
      <c r="N63" s="3">
        <f t="shared" si="15"/>
        <v>4.7727953207716771</v>
      </c>
      <c r="O63" s="3">
        <f t="shared" si="16"/>
        <v>4.3321797628506769</v>
      </c>
      <c r="Q63" s="3">
        <v>2048</v>
      </c>
      <c r="R63" s="3">
        <f>Output!F256</f>
        <v>7.0584903550101399E-2</v>
      </c>
      <c r="S63" s="3">
        <f>Output!F286</f>
        <v>5.8129121249622301E-2</v>
      </c>
      <c r="T63" s="3">
        <f>Output!F316</f>
        <v>5.1308214347803319E-2</v>
      </c>
      <c r="Z63" s="3">
        <v>2048</v>
      </c>
      <c r="AA63" s="3">
        <f t="shared" si="17"/>
        <v>7.7501091367485326</v>
      </c>
      <c r="AB63" s="3">
        <f t="shared" si="17"/>
        <v>14.230477477346241</v>
      </c>
      <c r="AC63" s="3">
        <f t="shared" si="17"/>
        <v>20.710845817943945</v>
      </c>
    </row>
    <row r="64" spans="1:29" x14ac:dyDescent="0.25">
      <c r="A64" s="3">
        <v>2049</v>
      </c>
      <c r="B64" s="3">
        <f>Output!F137</f>
        <v>6.8569716561979951E-2</v>
      </c>
      <c r="C64" s="3">
        <f>Output!F167</f>
        <v>5.5378850578711704E-2</v>
      </c>
      <c r="D64" s="3">
        <f>Output!F197</f>
        <v>4.8422790290816538E-2</v>
      </c>
      <c r="F64" s="3">
        <v>2049</v>
      </c>
      <c r="G64" s="3">
        <f t="shared" si="8"/>
        <v>2.0138128408650844</v>
      </c>
      <c r="H64" s="3">
        <f t="shared" si="9"/>
        <v>1.7297677451439457</v>
      </c>
      <c r="I64" s="3">
        <f t="shared" si="10"/>
        <v>1.5384708305241881</v>
      </c>
      <c r="J64" s="3">
        <f t="shared" si="11"/>
        <v>3.7898227400684315</v>
      </c>
      <c r="K64" s="3">
        <f t="shared" si="12"/>
        <v>3.3109119288511044</v>
      </c>
      <c r="L64" s="3">
        <f t="shared" si="13"/>
        <v>2.9874656016075458</v>
      </c>
      <c r="M64" s="3">
        <f t="shared" si="14"/>
        <v>5.5658326392717763</v>
      </c>
      <c r="N64" s="3">
        <f t="shared" si="15"/>
        <v>4.8920561125582651</v>
      </c>
      <c r="O64" s="3">
        <f t="shared" si="16"/>
        <v>4.4364603726909007</v>
      </c>
      <c r="Q64" s="3">
        <v>2049</v>
      </c>
      <c r="R64" s="3">
        <f>Output!F257</f>
        <v>6.9182012291263237E-2</v>
      </c>
      <c r="S64" s="3">
        <f>Output!F287</f>
        <v>5.7071893931629515E-2</v>
      </c>
      <c r="T64" s="3">
        <f>Output!F317</f>
        <v>5.068575419599658E-2</v>
      </c>
      <c r="Z64" s="3">
        <v>2049</v>
      </c>
      <c r="AA64" s="3">
        <f t="shared" si="17"/>
        <v>8.060113502218476</v>
      </c>
      <c r="AB64" s="3">
        <f t="shared" si="17"/>
        <v>14.775271125375189</v>
      </c>
      <c r="AC64" s="3">
        <f t="shared" si="17"/>
        <v>21.490428748531905</v>
      </c>
    </row>
    <row r="65" spans="1:29" x14ac:dyDescent="0.25">
      <c r="A65" s="3">
        <v>2050</v>
      </c>
      <c r="B65" s="3">
        <f>Output!F138</f>
        <v>6.7040422661156257E-2</v>
      </c>
      <c r="C65" s="3">
        <f>Output!F168</f>
        <v>5.4226103064025769E-2</v>
      </c>
      <c r="D65" s="3">
        <f>Output!F198</f>
        <v>4.7743644258613535E-2</v>
      </c>
      <c r="F65" s="3">
        <v>2050</v>
      </c>
      <c r="G65" s="3">
        <f t="shared" si="8"/>
        <v>2.0712239560250523</v>
      </c>
      <c r="H65" s="3">
        <f t="shared" si="9"/>
        <v>1.7762051171667936</v>
      </c>
      <c r="I65" s="3">
        <f t="shared" si="10"/>
        <v>1.5793568474954978</v>
      </c>
      <c r="J65" s="3">
        <f t="shared" si="11"/>
        <v>3.8927321988583796</v>
      </c>
      <c r="K65" s="3">
        <f t="shared" si="12"/>
        <v>3.394150946403423</v>
      </c>
      <c r="L65" s="3">
        <f t="shared" si="13"/>
        <v>3.0607538118586506</v>
      </c>
      <c r="M65" s="3">
        <f t="shared" si="14"/>
        <v>5.7142404416917056</v>
      </c>
      <c r="N65" s="3">
        <f t="shared" si="15"/>
        <v>5.012096775640055</v>
      </c>
      <c r="O65" s="3">
        <f t="shared" si="16"/>
        <v>4.542150776221801</v>
      </c>
      <c r="Q65" s="3">
        <v>2050</v>
      </c>
      <c r="R65" s="3">
        <f>Output!F258</f>
        <v>6.7773023668856777E-2</v>
      </c>
      <c r="S65" s="3">
        <f>Output!F288</f>
        <v>5.6008600679777559E-2</v>
      </c>
      <c r="T65" s="3">
        <f>Output!F318</f>
        <v>5.0057259540039784E-2</v>
      </c>
      <c r="Z65" s="3">
        <v>2050</v>
      </c>
      <c r="AA65" s="3">
        <f t="shared" si="17"/>
        <v>8.3701178676884158</v>
      </c>
      <c r="AB65" s="3">
        <f t="shared" si="17"/>
        <v>15.330954138745366</v>
      </c>
      <c r="AC65" s="3">
        <f t="shared" si="17"/>
        <v>22.29179040980231</v>
      </c>
    </row>
  </sheetData>
  <mergeCells count="12">
    <mergeCell ref="AA4:AC4"/>
    <mergeCell ref="AA37:AC37"/>
    <mergeCell ref="V4:X4"/>
    <mergeCell ref="G36:O36"/>
    <mergeCell ref="G4:I4"/>
    <mergeCell ref="L4:N4"/>
    <mergeCell ref="Q4:S4"/>
    <mergeCell ref="B37:D37"/>
    <mergeCell ref="G37:I37"/>
    <mergeCell ref="J37:L37"/>
    <mergeCell ref="M37:O37"/>
    <mergeCell ref="R37:T3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D325-FA36-4366-A6BA-1CC37123F11E}">
  <dimension ref="A2:AC65"/>
  <sheetViews>
    <sheetView workbookViewId="0">
      <selection activeCell="J8" sqref="J8"/>
    </sheetView>
  </sheetViews>
  <sheetFormatPr defaultRowHeight="15" x14ac:dyDescent="0.25"/>
  <cols>
    <col min="1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9" x14ac:dyDescent="0.25">
      <c r="A2" s="3">
        <v>86709.081000000006</v>
      </c>
      <c r="B2" s="3">
        <v>0.53997380122208416</v>
      </c>
      <c r="D2" s="3">
        <v>0.99692939436914141</v>
      </c>
      <c r="E2" s="3">
        <v>0.34180672943779339</v>
      </c>
    </row>
    <row r="4" spans="1:29" ht="44.25" customHeight="1" x14ac:dyDescent="0.25">
      <c r="G4" s="1" t="s">
        <v>44</v>
      </c>
      <c r="H4" s="1"/>
      <c r="I4" s="1"/>
      <c r="L4" s="1" t="s">
        <v>45</v>
      </c>
      <c r="M4" s="1"/>
      <c r="N4" s="1"/>
      <c r="Q4" s="2" t="s">
        <v>43</v>
      </c>
      <c r="R4" s="2"/>
      <c r="S4" s="2"/>
      <c r="V4" s="2" t="s">
        <v>42</v>
      </c>
      <c r="W4" s="2"/>
      <c r="X4" s="2"/>
      <c r="AA4" s="2" t="s">
        <v>49</v>
      </c>
      <c r="AB4" s="2"/>
      <c r="AC4" s="2"/>
    </row>
    <row r="5" spans="1:29" x14ac:dyDescent="0.25">
      <c r="A5" s="3" t="s">
        <v>29</v>
      </c>
      <c r="B5" s="3" t="s">
        <v>30</v>
      </c>
      <c r="C5" s="3" t="s">
        <v>31</v>
      </c>
      <c r="D5" s="3" t="s">
        <v>32</v>
      </c>
      <c r="F5" s="3" t="s">
        <v>29</v>
      </c>
      <c r="G5" s="3" t="s">
        <v>30</v>
      </c>
      <c r="H5" s="3" t="s">
        <v>31</v>
      </c>
      <c r="I5" s="3" t="s">
        <v>32</v>
      </c>
      <c r="K5" s="3" t="s">
        <v>29</v>
      </c>
      <c r="L5" s="3" t="s">
        <v>30</v>
      </c>
      <c r="M5" s="3" t="s">
        <v>31</v>
      </c>
      <c r="N5" s="3" t="s">
        <v>32</v>
      </c>
      <c r="P5" s="3" t="s">
        <v>29</v>
      </c>
      <c r="U5" s="3" t="s">
        <v>29</v>
      </c>
      <c r="Z5" s="3" t="s">
        <v>29</v>
      </c>
      <c r="AA5" s="3" t="s">
        <v>30</v>
      </c>
      <c r="AB5" s="3" t="s">
        <v>31</v>
      </c>
      <c r="AC5" s="3" t="s">
        <v>32</v>
      </c>
    </row>
    <row r="6" spans="1:29" x14ac:dyDescent="0.25">
      <c r="B6" s="3">
        <v>15.808999999999999</v>
      </c>
      <c r="C6" s="3">
        <v>15.808999999999999</v>
      </c>
      <c r="D6" s="3">
        <v>15.808999999999999</v>
      </c>
      <c r="F6" s="3">
        <v>2024</v>
      </c>
      <c r="G6" s="3">
        <f>(B9-$B$6)*$B$2*Output!$G$98*$D$2/Output!$G$95/1000000</f>
        <v>110.0235452761254</v>
      </c>
      <c r="H6" s="3">
        <f>(C9-$B$6)*$B$2*Output!$G$98*$D$2/Output!$G$95/1000000</f>
        <v>216.90558672171443</v>
      </c>
      <c r="I6" s="3">
        <f>(D9-$B$6)*$B$2*Output!$G$98*$D$2/Output!$G$95/1000000</f>
        <v>323.78762816730404</v>
      </c>
      <c r="K6" s="3">
        <v>2024</v>
      </c>
      <c r="L6" s="3">
        <f>(B9-$B$6)*$B$2*Output!$G$101*$E$2/Output!$G$95/1000000</f>
        <v>144.32922070791273</v>
      </c>
      <c r="M6" s="3">
        <f>(C9-$B$6)*$B$2*Output!$G$101*$E$2/Output!$G$95/1000000</f>
        <v>284.53740715380161</v>
      </c>
      <c r="N6" s="3">
        <f>(D9-$B$6)*$B$2*Output!$G$101*$E$2/Output!$G$95/1000000</f>
        <v>424.74559359969135</v>
      </c>
      <c r="P6" s="3">
        <v>2024</v>
      </c>
      <c r="Q6" s="3">
        <f>($A$2-(G6*2+L6*1.204))/$A$2*100</f>
        <v>99.545815192892448</v>
      </c>
      <c r="R6" s="3">
        <f t="shared" ref="R6:S21" si="0">($A$2-(H6*2+M6*1.204))/$A$2*100</f>
        <v>99.104598730948837</v>
      </c>
      <c r="S6" s="3">
        <f t="shared" si="0"/>
        <v>98.663382269005211</v>
      </c>
      <c r="U6" s="3">
        <v>2024</v>
      </c>
      <c r="V6" s="3">
        <f>100-Q6</f>
        <v>0.45418480710755205</v>
      </c>
      <c r="W6" s="3">
        <f t="shared" ref="W6:X21" si="1">100-R6</f>
        <v>0.89540126905116324</v>
      </c>
      <c r="X6" s="3">
        <f t="shared" si="1"/>
        <v>1.3366177309947886</v>
      </c>
      <c r="Z6" s="3">
        <v>2024</v>
      </c>
      <c r="AA6" s="3">
        <f>V6/100*$A$2</f>
        <v>393.81947228458108</v>
      </c>
      <c r="AB6" s="3">
        <f t="shared" ref="AB6:AC21" si="2">W6/100*$A$2</f>
        <v>776.39421165660121</v>
      </c>
      <c r="AC6" s="3">
        <f t="shared" si="2"/>
        <v>1158.9689510286335</v>
      </c>
    </row>
    <row r="7" spans="1:29" x14ac:dyDescent="0.25">
      <c r="F7" s="3">
        <v>2025</v>
      </c>
      <c r="G7" s="3">
        <f>(B10-$B$6)*$B$2*Output!$G$98*$D$2/Output!$G$95/1000000</f>
        <v>220.04709055225049</v>
      </c>
      <c r="H7" s="3">
        <f>(C10-$B$6)*$B$2*Output!$G$98*$D$2/Output!$G$95/1000000</f>
        <v>454.33951908315356</v>
      </c>
      <c r="I7" s="3">
        <f>(D10-$B$6)*$B$2*Output!$G$98*$D$2/Output!$G$95/1000000</f>
        <v>688.63194761405657</v>
      </c>
      <c r="K7" s="3">
        <v>2025</v>
      </c>
      <c r="L7" s="3">
        <f>(B10-$B$6)*$B$2*Output!$G$101*$E$2/Output!$G$95/1000000</f>
        <v>288.658441415825</v>
      </c>
      <c r="M7" s="3">
        <f>(C10-$B$6)*$B$2*Output!$G$101*$E$2/Output!$G$95/1000000</f>
        <v>596.00396043871842</v>
      </c>
      <c r="N7" s="3">
        <f>(D10-$B$6)*$B$2*Output!$G$101*$E$2/Output!$G$95/1000000</f>
        <v>903.34947946161174</v>
      </c>
      <c r="P7" s="3">
        <v>2025</v>
      </c>
      <c r="Q7" s="3">
        <f t="shared" ref="Q7:S32" si="3">($A$2-(G7*2+L7*1.204))/$A$2*100</f>
        <v>99.091630385784896</v>
      </c>
      <c r="R7" s="3">
        <f t="shared" si="0"/>
        <v>98.124455030800604</v>
      </c>
      <c r="S7" s="3">
        <f t="shared" si="0"/>
        <v>97.157279675816326</v>
      </c>
      <c r="U7" s="3">
        <v>2025</v>
      </c>
      <c r="V7" s="3">
        <f t="shared" ref="V7:X32" si="4">100-Q7</f>
        <v>0.90836961421510409</v>
      </c>
      <c r="W7" s="3">
        <f t="shared" si="1"/>
        <v>1.875544969199396</v>
      </c>
      <c r="X7" s="3">
        <f t="shared" si="1"/>
        <v>2.8427203241836736</v>
      </c>
      <c r="Z7" s="3">
        <v>2025</v>
      </c>
      <c r="AA7" s="3">
        <f t="shared" ref="AA7:AC32" si="5">V7/100*$A$2</f>
        <v>787.63894456916216</v>
      </c>
      <c r="AB7" s="3">
        <f t="shared" si="2"/>
        <v>1626.2678065345294</v>
      </c>
      <c r="AC7" s="3">
        <f t="shared" si="2"/>
        <v>2464.8966684998845</v>
      </c>
    </row>
    <row r="8" spans="1:29" x14ac:dyDescent="0.25">
      <c r="F8" s="3">
        <v>2026</v>
      </c>
      <c r="G8" s="3">
        <f>(B11-$B$6)*$B$2*Output!$G$98*$D$2/Output!$G$95/1000000</f>
        <v>330.07063582837566</v>
      </c>
      <c r="H8" s="3">
        <f>(C11-$B$6)*$B$2*Output!$G$98*$D$2/Output!$G$95/1000000</f>
        <v>714.90481794147195</v>
      </c>
      <c r="I8" s="3">
        <f>(D11-$B$6)*$B$2*Output!$G$98*$D$2/Output!$G$95/1000000</f>
        <v>1099.7390000545677</v>
      </c>
      <c r="K8" s="3">
        <v>2026</v>
      </c>
      <c r="L8" s="3">
        <f>(B11-$B$6)*$B$2*Output!$G$101*$E$2/Output!$G$95/1000000</f>
        <v>432.98766212373738</v>
      </c>
      <c r="M8" s="3">
        <f>(C11-$B$6)*$B$2*Output!$G$101*$E$2/Output!$G$95/1000000</f>
        <v>937.81431051753964</v>
      </c>
      <c r="N8" s="3">
        <f>(D11-$B$6)*$B$2*Output!$G$101*$E$2/Output!$G$95/1000000</f>
        <v>1442.6409589113409</v>
      </c>
      <c r="P8" s="3">
        <v>2026</v>
      </c>
      <c r="Q8" s="3">
        <f t="shared" si="3"/>
        <v>98.637445578677358</v>
      </c>
      <c r="R8" s="3">
        <f t="shared" si="0"/>
        <v>97.048823449361592</v>
      </c>
      <c r="S8" s="3">
        <f t="shared" si="0"/>
        <v>95.46020132004584</v>
      </c>
      <c r="U8" s="3">
        <v>2026</v>
      </c>
      <c r="V8" s="3">
        <f t="shared" si="4"/>
        <v>1.3625544213226419</v>
      </c>
      <c r="W8" s="3">
        <f t="shared" si="1"/>
        <v>2.951176550638408</v>
      </c>
      <c r="X8" s="3">
        <f t="shared" si="1"/>
        <v>4.5397986799541599</v>
      </c>
      <c r="Z8" s="3">
        <v>2026</v>
      </c>
      <c r="AA8" s="3">
        <f t="shared" si="5"/>
        <v>1181.458416853731</v>
      </c>
      <c r="AB8" s="3">
        <f t="shared" si="2"/>
        <v>2558.9380657460633</v>
      </c>
      <c r="AC8" s="3">
        <f t="shared" si="2"/>
        <v>3936.4177146383836</v>
      </c>
    </row>
    <row r="9" spans="1:29" x14ac:dyDescent="0.25">
      <c r="A9" s="3">
        <v>2024</v>
      </c>
      <c r="B9" s="3">
        <v>16.490166813023269</v>
      </c>
      <c r="C9" s="3">
        <v>17.151884260485954</v>
      </c>
      <c r="D9" s="3">
        <v>17.813601707948642</v>
      </c>
      <c r="F9" s="3">
        <v>2027</v>
      </c>
      <c r="G9" s="3">
        <f>(B12-$B$6)*$B$2*Output!$G$98*$D$2/Output!$G$95/1000000</f>
        <v>440.09418110450133</v>
      </c>
      <c r="H9" s="3">
        <f>(C12-$B$6)*$B$2*Output!$G$98*$D$2/Output!$G$95/1000000</f>
        <v>1001.5345705752334</v>
      </c>
      <c r="I9" s="3">
        <f>(D12-$B$6)*$B$2*Output!$G$98*$D$2/Output!$G$95/1000000</f>
        <v>1562.9749600459661</v>
      </c>
      <c r="K9" s="3">
        <v>2027</v>
      </c>
      <c r="L9" s="3">
        <f>(B12-$B$6)*$B$2*Output!$G$101*$E$2/Output!$G$95/1000000</f>
        <v>577.31688283165033</v>
      </c>
      <c r="M9" s="3">
        <f>(C12-$B$6)*$B$2*Output!$G$101*$E$2/Output!$G$95/1000000</f>
        <v>1313.8160901866906</v>
      </c>
      <c r="N9" s="3">
        <f>(D12-$B$6)*$B$2*Output!$G$101*$E$2/Output!$G$95/1000000</f>
        <v>2050.315297541732</v>
      </c>
      <c r="P9" s="3">
        <v>2027</v>
      </c>
      <c r="Q9" s="3">
        <f t="shared" si="3"/>
        <v>98.18326077156982</v>
      </c>
      <c r="R9" s="3">
        <f t="shared" si="0"/>
        <v>95.865595999414126</v>
      </c>
      <c r="S9" s="3">
        <f t="shared" si="0"/>
        <v>93.547931227258445</v>
      </c>
      <c r="U9" s="3">
        <v>2027</v>
      </c>
      <c r="V9" s="3">
        <f t="shared" si="4"/>
        <v>1.8167392284301798</v>
      </c>
      <c r="W9" s="3">
        <f t="shared" si="1"/>
        <v>4.1344040005858744</v>
      </c>
      <c r="X9" s="3">
        <f t="shared" si="1"/>
        <v>6.4520687727415549</v>
      </c>
      <c r="Z9" s="3">
        <v>2027</v>
      </c>
      <c r="AA9" s="3">
        <f t="shared" si="5"/>
        <v>1575.2778891382998</v>
      </c>
      <c r="AB9" s="3">
        <f t="shared" si="2"/>
        <v>3584.9037137352466</v>
      </c>
      <c r="AC9" s="3">
        <f t="shared" si="2"/>
        <v>5594.5295383321809</v>
      </c>
    </row>
    <row r="10" spans="1:29" x14ac:dyDescent="0.25">
      <c r="A10" s="3">
        <v>2025</v>
      </c>
      <c r="B10" s="3">
        <v>17.171333626046536</v>
      </c>
      <c r="C10" s="3">
        <v>18.621861569473097</v>
      </c>
      <c r="D10" s="3">
        <v>20.072389512899658</v>
      </c>
      <c r="F10" s="3">
        <v>2028</v>
      </c>
      <c r="G10" s="3">
        <f>(B13-$B$6)*$B$2*Output!$G$98*$D$2/Output!$G$95/1000000</f>
        <v>550.11772638062644</v>
      </c>
      <c r="H10" s="3">
        <f>(C13-$B$6)*$B$2*Output!$G$98*$D$2/Output!$G$95/1000000</f>
        <v>1317.5337835348219</v>
      </c>
      <c r="I10" s="3">
        <f>(D13-$B$6)*$B$2*Output!$G$98*$D$2/Output!$G$95/1000000</f>
        <v>2084.9498406890179</v>
      </c>
      <c r="K10" s="3">
        <v>2028</v>
      </c>
      <c r="L10" s="3">
        <f>(B13-$B$6)*$B$2*Output!$G$101*$E$2/Output!$G$95/1000000</f>
        <v>721.64610353956277</v>
      </c>
      <c r="M10" s="3">
        <f>(C13-$B$6)*$B$2*Output!$G$101*$E$2/Output!$G$95/1000000</f>
        <v>1728.344817072461</v>
      </c>
      <c r="N10" s="3">
        <f>(D13-$B$6)*$B$2*Output!$G$101*$E$2/Output!$G$95/1000000</f>
        <v>2735.04353060536</v>
      </c>
      <c r="P10" s="3">
        <v>2028</v>
      </c>
      <c r="Q10" s="3">
        <f t="shared" si="3"/>
        <v>97.729075964462268</v>
      </c>
      <c r="R10" s="3">
        <f t="shared" si="0"/>
        <v>94.561129385254475</v>
      </c>
      <c r="S10" s="3">
        <f t="shared" si="0"/>
        <v>91.393182806046696</v>
      </c>
      <c r="U10" s="3">
        <v>2028</v>
      </c>
      <c r="V10" s="3">
        <f t="shared" si="4"/>
        <v>2.2709240355377318</v>
      </c>
      <c r="W10" s="3">
        <f t="shared" si="1"/>
        <v>5.4388706147455252</v>
      </c>
      <c r="X10" s="3">
        <f t="shared" si="1"/>
        <v>8.6068171939533045</v>
      </c>
      <c r="Z10" s="3">
        <v>2028</v>
      </c>
      <c r="AA10" s="3">
        <f t="shared" si="5"/>
        <v>1969.0973614228806</v>
      </c>
      <c r="AB10" s="3">
        <f t="shared" si="2"/>
        <v>4715.9947268248952</v>
      </c>
      <c r="AC10" s="3">
        <f t="shared" si="2"/>
        <v>7462.892092226899</v>
      </c>
    </row>
    <row r="11" spans="1:29" x14ac:dyDescent="0.25">
      <c r="A11" s="3">
        <v>2026</v>
      </c>
      <c r="B11" s="3">
        <v>17.852500439069804</v>
      </c>
      <c r="C11" s="3">
        <v>20.235047490380616</v>
      </c>
      <c r="D11" s="3">
        <v>22.617594541691425</v>
      </c>
      <c r="F11" s="3">
        <v>2029</v>
      </c>
      <c r="G11" s="3">
        <f>(B14-$B$6)*$B$2*Output!$G$98*$D$2/Output!$G$95/1000000</f>
        <v>660.14127165675154</v>
      </c>
      <c r="H11" s="3">
        <f>(C14-$B$6)*$B$2*Output!$G$98*$D$2/Output!$G$95/1000000</f>
        <v>1666.6265424885703</v>
      </c>
      <c r="I11" s="3">
        <f>(D14-$B$6)*$B$2*Output!$G$98*$D$2/Output!$G$95/1000000</f>
        <v>2673.1118133203886</v>
      </c>
      <c r="K11" s="3">
        <v>2029</v>
      </c>
      <c r="L11" s="3">
        <f>(B14-$B$6)*$B$2*Output!$G$101*$E$2/Output!$G$95/1000000</f>
        <v>865.9753242474751</v>
      </c>
      <c r="M11" s="3">
        <f>(C14-$B$6)*$B$2*Output!$G$101*$E$2/Output!$G$95/1000000</f>
        <v>2186.2857580603245</v>
      </c>
      <c r="N11" s="3">
        <f>(D14-$B$6)*$B$2*Output!$G$101*$E$2/Output!$G$95/1000000</f>
        <v>3506.596191873175</v>
      </c>
      <c r="P11" s="3">
        <v>2029</v>
      </c>
      <c r="Q11" s="3">
        <f t="shared" si="3"/>
        <v>97.274891157354716</v>
      </c>
      <c r="R11" s="3">
        <f t="shared" si="0"/>
        <v>93.120050323585176</v>
      </c>
      <c r="S11" s="3">
        <f t="shared" si="0"/>
        <v>88.965209489815635</v>
      </c>
      <c r="U11" s="3">
        <v>2029</v>
      </c>
      <c r="V11" s="3">
        <f t="shared" si="4"/>
        <v>2.7251088426452839</v>
      </c>
      <c r="W11" s="3">
        <f t="shared" si="1"/>
        <v>6.8799496764148245</v>
      </c>
      <c r="X11" s="3">
        <f t="shared" si="1"/>
        <v>11.034790510184365</v>
      </c>
      <c r="Z11" s="3">
        <v>2029</v>
      </c>
      <c r="AA11" s="3">
        <f t="shared" si="5"/>
        <v>2362.916833707462</v>
      </c>
      <c r="AB11" s="3">
        <f t="shared" si="2"/>
        <v>5965.5411376817683</v>
      </c>
      <c r="AC11" s="3">
        <f t="shared" si="2"/>
        <v>9568.1654416560759</v>
      </c>
    </row>
    <row r="12" spans="1:29" x14ac:dyDescent="0.25">
      <c r="A12" s="3">
        <v>2027</v>
      </c>
      <c r="B12" s="3">
        <v>18.533667252093075</v>
      </c>
      <c r="C12" s="3">
        <v>22.009601060974873</v>
      </c>
      <c r="D12" s="3">
        <v>25.485534869856679</v>
      </c>
      <c r="F12" s="3">
        <v>2030</v>
      </c>
      <c r="G12" s="3">
        <f>(B15-$B$6)*$B$2*Output!$G$98*$D$2/Output!$G$95/1000000</f>
        <v>770.16481693287653</v>
      </c>
      <c r="H12" s="3">
        <f>(C15-$B$6)*$B$2*Output!$G$98*$D$2/Output!$G$95/1000000</f>
        <v>2053.0091519985613</v>
      </c>
      <c r="I12" s="3">
        <f>(D15-$B$6)*$B$2*Output!$G$98*$D$2/Output!$G$95/1000000</f>
        <v>3335.853487064247</v>
      </c>
      <c r="K12" s="3">
        <v>2030</v>
      </c>
      <c r="L12" s="3">
        <f>(B15-$B$6)*$B$2*Output!$G$101*$E$2/Output!$G$95/1000000</f>
        <v>1010.3045449553874</v>
      </c>
      <c r="M12" s="3">
        <f>(C15-$B$6)*$B$2*Output!$G$101*$E$2/Output!$G$95/1000000</f>
        <v>2693.1436382141628</v>
      </c>
      <c r="N12" s="3">
        <f>(D15-$B$6)*$B$2*Output!$G$101*$E$2/Output!$G$95/1000000</f>
        <v>4375.9827314729391</v>
      </c>
      <c r="P12" s="3">
        <v>2030</v>
      </c>
      <c r="Q12" s="3">
        <f t="shared" si="3"/>
        <v>96.820706350247164</v>
      </c>
      <c r="R12" s="3">
        <f t="shared" si="0"/>
        <v>91.525036178843848</v>
      </c>
      <c r="S12" s="3">
        <f t="shared" si="0"/>
        <v>86.229366007440547</v>
      </c>
      <c r="U12" s="3">
        <v>2030</v>
      </c>
      <c r="V12" s="3">
        <f t="shared" si="4"/>
        <v>3.1792936497528359</v>
      </c>
      <c r="W12" s="3">
        <f t="shared" si="1"/>
        <v>8.4749638211561518</v>
      </c>
      <c r="X12" s="3">
        <f t="shared" si="1"/>
        <v>13.770633992559453</v>
      </c>
      <c r="Z12" s="3">
        <v>2030</v>
      </c>
      <c r="AA12" s="3">
        <f t="shared" si="5"/>
        <v>2756.7363059920431</v>
      </c>
      <c r="AB12" s="3">
        <f t="shared" si="2"/>
        <v>7348.5632444069834</v>
      </c>
      <c r="AC12" s="3">
        <f t="shared" si="2"/>
        <v>11940.390182821911</v>
      </c>
    </row>
    <row r="13" spans="1:29" x14ac:dyDescent="0.25">
      <c r="A13" s="3">
        <v>2028</v>
      </c>
      <c r="B13" s="3">
        <v>19.214834065116342</v>
      </c>
      <c r="C13" s="3">
        <v>23.965983908567516</v>
      </c>
      <c r="D13" s="3">
        <v>28.717133752018693</v>
      </c>
      <c r="F13" s="3">
        <v>2031</v>
      </c>
      <c r="G13" s="3">
        <f>(B16-$B$6)*$B$2*Output!$G$98*$D$2/Output!$G$95/1000000</f>
        <v>880.18836220900175</v>
      </c>
      <c r="H13" s="3">
        <f>(C16-$B$6)*$B$2*Output!$G$98*$D$2/Output!$G$95/1000000</f>
        <v>2197.506717486739</v>
      </c>
      <c r="I13" s="3">
        <f>(D16-$B$6)*$B$2*Output!$G$98*$D$2/Output!$G$95/1000000</f>
        <v>3514.8250727644772</v>
      </c>
      <c r="K13" s="3">
        <v>2031</v>
      </c>
      <c r="L13" s="3">
        <f>(B16-$B$6)*$B$2*Output!$G$101*$E$2/Output!$G$95/1000000</f>
        <v>1154.6337656632998</v>
      </c>
      <c r="M13" s="3">
        <f>(C16-$B$6)*$B$2*Output!$G$101*$E$2/Output!$G$95/1000000</f>
        <v>2882.6959832941097</v>
      </c>
      <c r="N13" s="3">
        <f>(D16-$B$6)*$B$2*Output!$G$101*$E$2/Output!$G$95/1000000</f>
        <v>4610.7582009249199</v>
      </c>
      <c r="P13" s="3">
        <v>2031</v>
      </c>
      <c r="Q13" s="3">
        <f t="shared" si="3"/>
        <v>96.366521543139626</v>
      </c>
      <c r="R13" s="3">
        <f t="shared" si="0"/>
        <v>90.928540231144211</v>
      </c>
      <c r="S13" s="3">
        <f t="shared" si="0"/>
        <v>85.490558919148768</v>
      </c>
      <c r="U13" s="3">
        <v>2031</v>
      </c>
      <c r="V13" s="3">
        <f t="shared" si="4"/>
        <v>3.6334784568603737</v>
      </c>
      <c r="W13" s="3">
        <f t="shared" si="1"/>
        <v>9.0714597688557888</v>
      </c>
      <c r="X13" s="3">
        <f t="shared" si="1"/>
        <v>14.509441080851232</v>
      </c>
      <c r="Z13" s="3">
        <v>2031</v>
      </c>
      <c r="AA13" s="3">
        <f t="shared" si="5"/>
        <v>3150.5557782766114</v>
      </c>
      <c r="AB13" s="3">
        <f t="shared" si="2"/>
        <v>7865.7793988595786</v>
      </c>
      <c r="AC13" s="3">
        <f t="shared" si="2"/>
        <v>12581.003019442571</v>
      </c>
    </row>
    <row r="14" spans="1:29" x14ac:dyDescent="0.25">
      <c r="A14" s="3">
        <v>2029</v>
      </c>
      <c r="B14" s="3">
        <v>19.89600087813961</v>
      </c>
      <c r="C14" s="3">
        <v>26.127252221356784</v>
      </c>
      <c r="D14" s="3">
        <v>32.358503564573958</v>
      </c>
      <c r="F14" s="3">
        <v>2032</v>
      </c>
      <c r="G14" s="3">
        <f>(B17-$B$6)*$B$2*Output!$G$98*$D$2/Output!$G$95/1000000</f>
        <v>990.21190748512743</v>
      </c>
      <c r="H14" s="3">
        <f>(C17-$B$6)*$B$2*Output!$G$98*$D$2/Output!$G$95/1000000</f>
        <v>2344.7236651991011</v>
      </c>
      <c r="I14" s="3">
        <f>(D17-$B$6)*$B$2*Output!$G$98*$D$2/Output!$G$95/1000000</f>
        <v>3699.2354229130742</v>
      </c>
      <c r="K14" s="3">
        <v>2032</v>
      </c>
      <c r="L14" s="3">
        <f>(B17-$B$6)*$B$2*Output!$G$101*$E$2/Output!$G$95/1000000</f>
        <v>1298.9629863712128</v>
      </c>
      <c r="M14" s="3">
        <f>(C17-$B$6)*$B$2*Output!$G$101*$E$2/Output!$G$95/1000000</f>
        <v>3075.815622231371</v>
      </c>
      <c r="N14" s="3">
        <f>(D17-$B$6)*$B$2*Output!$G$101*$E$2/Output!$G$95/1000000</f>
        <v>4852.6682580915285</v>
      </c>
      <c r="P14" s="3">
        <v>2032</v>
      </c>
      <c r="Q14" s="3">
        <f t="shared" si="3"/>
        <v>95.912336736032074</v>
      </c>
      <c r="R14" s="3">
        <f t="shared" si="0"/>
        <v>90.320818485477005</v>
      </c>
      <c r="S14" s="3">
        <f t="shared" si="0"/>
        <v>84.729300234921936</v>
      </c>
      <c r="U14" s="3">
        <v>2032</v>
      </c>
      <c r="V14" s="3">
        <f t="shared" si="4"/>
        <v>4.0876632639679258</v>
      </c>
      <c r="W14" s="3">
        <f t="shared" si="1"/>
        <v>9.6791815145229947</v>
      </c>
      <c r="X14" s="3">
        <f t="shared" si="1"/>
        <v>15.270699765078064</v>
      </c>
      <c r="Z14" s="3">
        <v>2032</v>
      </c>
      <c r="AA14" s="3">
        <f t="shared" si="5"/>
        <v>3544.3752505611928</v>
      </c>
      <c r="AB14" s="3">
        <f t="shared" si="2"/>
        <v>8392.7293395647703</v>
      </c>
      <c r="AC14" s="3">
        <f t="shared" si="2"/>
        <v>13241.083428568349</v>
      </c>
    </row>
    <row r="15" spans="1:29" x14ac:dyDescent="0.25">
      <c r="A15" s="3">
        <v>2030</v>
      </c>
      <c r="B15" s="3">
        <v>20.577167691162877</v>
      </c>
      <c r="C15" s="3">
        <v>28.519385742113691</v>
      </c>
      <c r="D15" s="3">
        <v>36.461603793064512</v>
      </c>
      <c r="F15" s="3">
        <v>2033</v>
      </c>
      <c r="G15" s="3">
        <f>(B18-$B$6)*$B$2*Output!$G$98*$D$2/Output!$G$95/1000000</f>
        <v>1100.2354527612524</v>
      </c>
      <c r="H15" s="3">
        <f>(C18-$B$6)*$B$2*Output!$G$98*$D$2/Output!$G$95/1000000</f>
        <v>2494.7426343954185</v>
      </c>
      <c r="I15" s="3">
        <f>(D18-$B$6)*$B$2*Output!$G$98*$D$2/Output!$G$95/1000000</f>
        <v>3889.2498160295845</v>
      </c>
      <c r="K15" s="3">
        <v>2033</v>
      </c>
      <c r="L15" s="3">
        <f>(B18-$B$6)*$B$2*Output!$G$101*$E$2/Output!$G$95/1000000</f>
        <v>1443.2922070791251</v>
      </c>
      <c r="M15" s="3">
        <f>(C18-$B$6)*$B$2*Output!$G$101*$E$2/Output!$G$95/1000000</f>
        <v>3272.6109614577945</v>
      </c>
      <c r="N15" s="3">
        <f>(D18-$B$6)*$B$2*Output!$G$101*$E$2/Output!$G$95/1000000</f>
        <v>5101.9297158364634</v>
      </c>
      <c r="P15" s="3">
        <v>2033</v>
      </c>
      <c r="Q15" s="3">
        <f t="shared" si="3"/>
        <v>95.458151928924522</v>
      </c>
      <c r="R15" s="3">
        <f t="shared" si="0"/>
        <v>89.701529801260364</v>
      </c>
      <c r="S15" s="3">
        <f t="shared" si="0"/>
        <v>83.944907673596191</v>
      </c>
      <c r="U15" s="3">
        <v>2033</v>
      </c>
      <c r="V15" s="3">
        <f t="shared" si="4"/>
        <v>4.5418480710754778</v>
      </c>
      <c r="W15" s="3">
        <f t="shared" si="1"/>
        <v>10.298470198739636</v>
      </c>
      <c r="X15" s="3">
        <f t="shared" si="1"/>
        <v>16.055092326403809</v>
      </c>
      <c r="Z15" s="3">
        <v>2033</v>
      </c>
      <c r="AA15" s="3">
        <f t="shared" si="5"/>
        <v>3938.1947228457739</v>
      </c>
      <c r="AB15" s="3">
        <f t="shared" si="2"/>
        <v>8929.7088663860122</v>
      </c>
      <c r="AC15" s="3">
        <f t="shared" si="2"/>
        <v>13921.223009926263</v>
      </c>
    </row>
    <row r="16" spans="1:29" x14ac:dyDescent="0.25">
      <c r="A16" s="3">
        <v>2031</v>
      </c>
      <c r="B16" s="3">
        <v>21.258334504186145</v>
      </c>
      <c r="C16" s="3">
        <v>29.413984674789255</v>
      </c>
      <c r="D16" s="3">
        <v>37.569634845392365</v>
      </c>
      <c r="F16" s="3">
        <v>2034</v>
      </c>
      <c r="G16" s="3">
        <f>(B19-$B$6)*$B$2*Output!$G$98*$D$2/Output!$G$95/1000000</f>
        <v>1210.2589980373775</v>
      </c>
      <c r="H16" s="3">
        <f>(C19-$B$6)*$B$2*Output!$G$98*$D$2/Output!$G$95/1000000</f>
        <v>2647.6487756585116</v>
      </c>
      <c r="I16" s="3">
        <f>(D19-$B$6)*$B$2*Output!$G$98*$D$2/Output!$G$95/1000000</f>
        <v>4085.038553279644</v>
      </c>
      <c r="K16" s="3">
        <v>2034</v>
      </c>
      <c r="L16" s="3">
        <f>(B19-$B$6)*$B$2*Output!$G$101*$E$2/Output!$G$95/1000000</f>
        <v>1587.6214277870374</v>
      </c>
      <c r="M16" s="3">
        <f>(C19-$B$6)*$B$2*Output!$G$101*$E$2/Output!$G$95/1000000</f>
        <v>3473.1937017664286</v>
      </c>
      <c r="N16" s="3">
        <f>(D19-$B$6)*$B$2*Output!$G$101*$E$2/Output!$G$95/1000000</f>
        <v>5358.7659757458159</v>
      </c>
      <c r="P16" s="3">
        <v>2034</v>
      </c>
      <c r="Q16" s="3">
        <f t="shared" si="3"/>
        <v>95.00396712181697</v>
      </c>
      <c r="R16" s="3">
        <f t="shared" si="0"/>
        <v>89.070322670997058</v>
      </c>
      <c r="S16" s="3">
        <f t="shared" si="0"/>
        <v>83.136678220177146</v>
      </c>
      <c r="U16" s="3">
        <v>2034</v>
      </c>
      <c r="V16" s="3">
        <f t="shared" si="4"/>
        <v>4.9960328781830299</v>
      </c>
      <c r="W16" s="3">
        <f t="shared" si="1"/>
        <v>10.929677329002942</v>
      </c>
      <c r="X16" s="3">
        <f t="shared" si="1"/>
        <v>16.863321779822854</v>
      </c>
      <c r="Z16" s="3">
        <v>2034</v>
      </c>
      <c r="AA16" s="3">
        <f t="shared" si="5"/>
        <v>4332.0141951303549</v>
      </c>
      <c r="AB16" s="3">
        <f t="shared" si="2"/>
        <v>9477.0227682437981</v>
      </c>
      <c r="AC16" s="3">
        <f t="shared" si="2"/>
        <v>14622.03134135724</v>
      </c>
    </row>
    <row r="17" spans="1:29" x14ac:dyDescent="0.25">
      <c r="A17" s="3">
        <v>2032</v>
      </c>
      <c r="B17" s="3">
        <v>21.939501317209416</v>
      </c>
      <c r="C17" s="3">
        <v>30.325419575787695</v>
      </c>
      <c r="D17" s="3">
        <v>38.71133783436597</v>
      </c>
      <c r="F17" s="3">
        <v>2035</v>
      </c>
      <c r="G17" s="3">
        <f>(B20-$B$6)*$B$2*Output!$G$98*$D$2/Output!$G$95/1000000</f>
        <v>1320.2825433135031</v>
      </c>
      <c r="H17" s="3">
        <f>(C20-$B$6)*$B$2*Output!$G$98*$D$2/Output!$G$95/1000000</f>
        <v>2803.5298272108016</v>
      </c>
      <c r="I17" s="3">
        <f>(D20-$B$6)*$B$2*Output!$G$98*$D$2/Output!$G$95/1000000</f>
        <v>4286.7771111080938</v>
      </c>
      <c r="K17" s="3">
        <v>2035</v>
      </c>
      <c r="L17" s="3">
        <f>(B20-$B$6)*$B$2*Output!$G$101*$E$2/Output!$G$95/1000000</f>
        <v>1731.9506484949497</v>
      </c>
      <c r="M17" s="3">
        <f>(C20-$B$6)*$B$2*Output!$G$101*$E$2/Output!$G$95/1000000</f>
        <v>3677.6789384238032</v>
      </c>
      <c r="N17" s="3">
        <f>(D20-$B$6)*$B$2*Output!$G$101*$E$2/Output!$G$95/1000000</f>
        <v>5623.4072283526493</v>
      </c>
      <c r="P17" s="3">
        <v>2035</v>
      </c>
      <c r="Q17" s="3">
        <f t="shared" si="3"/>
        <v>94.549782314709418</v>
      </c>
      <c r="R17" s="3">
        <f t="shared" si="0"/>
        <v>88.426834905234585</v>
      </c>
      <c r="S17" s="3">
        <f t="shared" si="0"/>
        <v>82.303887495759781</v>
      </c>
      <c r="U17" s="3">
        <v>2035</v>
      </c>
      <c r="V17" s="3">
        <f t="shared" si="4"/>
        <v>5.4502176852905819</v>
      </c>
      <c r="W17" s="3">
        <f t="shared" si="1"/>
        <v>11.573165094765415</v>
      </c>
      <c r="X17" s="3">
        <f t="shared" si="1"/>
        <v>17.696112504240219</v>
      </c>
      <c r="Z17" s="3">
        <v>2035</v>
      </c>
      <c r="AA17" s="3">
        <f t="shared" si="5"/>
        <v>4725.8336674149359</v>
      </c>
      <c r="AB17" s="3">
        <f t="shared" si="2"/>
        <v>10034.98509628387</v>
      </c>
      <c r="AC17" s="3">
        <f t="shared" si="2"/>
        <v>15344.13652515278</v>
      </c>
    </row>
    <row r="18" spans="1:29" x14ac:dyDescent="0.25">
      <c r="A18" s="3">
        <v>2033</v>
      </c>
      <c r="B18" s="3">
        <v>22.620668130232684</v>
      </c>
      <c r="C18" s="3">
        <v>31.254202073061631</v>
      </c>
      <c r="D18" s="3">
        <v>39.887736015890574</v>
      </c>
      <c r="F18" s="3">
        <v>2036</v>
      </c>
      <c r="G18" s="3">
        <f>(B21-$B$6)*$B$2*Output!$G$98*$D$2/Output!$G$95/1000000</f>
        <v>1430.3060885896286</v>
      </c>
      <c r="H18" s="3">
        <f>(C21-$B$6)*$B$2*Output!$G$98*$D$2/Output!$G$95/1000000</f>
        <v>2962.4761935500401</v>
      </c>
      <c r="I18" s="3">
        <f>(D21-$B$6)*$B$2*Output!$G$98*$D$2/Output!$G$95/1000000</f>
        <v>4494.6462985104517</v>
      </c>
      <c r="K18" s="3">
        <v>2036</v>
      </c>
      <c r="L18" s="3">
        <f>(B21-$B$6)*$B$2*Output!$G$101*$E$2/Output!$G$95/1000000</f>
        <v>1876.2798692028625</v>
      </c>
      <c r="M18" s="3">
        <f>(C21-$B$6)*$B$2*Output!$G$101*$E$2/Output!$G$95/1000000</f>
        <v>3886.1852643245256</v>
      </c>
      <c r="N18" s="3">
        <f>(D21-$B$6)*$B$2*Output!$G$101*$E$2/Output!$G$95/1000000</f>
        <v>5896.0906594461885</v>
      </c>
      <c r="P18" s="3">
        <v>2036</v>
      </c>
      <c r="Q18" s="3">
        <f t="shared" si="3"/>
        <v>94.095597507601894</v>
      </c>
      <c r="R18" s="3">
        <f t="shared" si="0"/>
        <v>87.770693307951447</v>
      </c>
      <c r="S18" s="3">
        <f t="shared" si="0"/>
        <v>81.445789108300986</v>
      </c>
      <c r="U18" s="3">
        <v>2036</v>
      </c>
      <c r="V18" s="3">
        <f t="shared" si="4"/>
        <v>5.9044024923981056</v>
      </c>
      <c r="W18" s="3">
        <f t="shared" si="1"/>
        <v>12.229306692048553</v>
      </c>
      <c r="X18" s="3">
        <f t="shared" si="1"/>
        <v>18.554210891699014</v>
      </c>
      <c r="Z18" s="3">
        <v>2036</v>
      </c>
      <c r="AA18" s="3">
        <f t="shared" si="5"/>
        <v>5119.6531396994924</v>
      </c>
      <c r="AB18" s="3">
        <f t="shared" si="2"/>
        <v>10603.919445346801</v>
      </c>
      <c r="AC18" s="3">
        <f t="shared" si="2"/>
        <v>16088.18575099412</v>
      </c>
    </row>
    <row r="19" spans="1:29" x14ac:dyDescent="0.25">
      <c r="A19" s="3">
        <v>2034</v>
      </c>
      <c r="B19" s="3">
        <v>23.301834943255951</v>
      </c>
      <c r="C19" s="3">
        <v>32.200859342416756</v>
      </c>
      <c r="D19" s="3">
        <v>41.09988374157755</v>
      </c>
      <c r="F19" s="3">
        <v>2037</v>
      </c>
      <c r="G19" s="3">
        <f>(B22-$B$6)*$B$2*Output!$G$98*$D$2/Output!$G$95/1000000</f>
        <v>1540.3296338657535</v>
      </c>
      <c r="H19" s="3">
        <f>(C22-$B$6)*$B$2*Output!$G$98*$D$2/Output!$G$95/1000000</f>
        <v>3124.5810264747233</v>
      </c>
      <c r="I19" s="3">
        <f>(D22-$B$6)*$B$2*Output!$G$98*$D$2/Output!$G$95/1000000</f>
        <v>4708.8324190836893</v>
      </c>
      <c r="K19" s="3">
        <v>2037</v>
      </c>
      <c r="L19" s="3">
        <f>(B22-$B$6)*$B$2*Output!$G$101*$E$2/Output!$G$95/1000000</f>
        <v>2020.6090899107751</v>
      </c>
      <c r="M19" s="3">
        <f>(C22-$B$6)*$B$2*Output!$G$101*$E$2/Output!$G$95/1000000</f>
        <v>4098.8348762806572</v>
      </c>
      <c r="N19" s="3">
        <f>(D22-$B$6)*$B$2*Output!$G$101*$E$2/Output!$G$95/1000000</f>
        <v>6177.060662650536</v>
      </c>
      <c r="P19" s="3">
        <v>2037</v>
      </c>
      <c r="Q19" s="3">
        <f t="shared" si="3"/>
        <v>93.641412700494342</v>
      </c>
      <c r="R19" s="3">
        <f t="shared" si="0"/>
        <v>87.101513342078476</v>
      </c>
      <c r="S19" s="3">
        <f t="shared" si="0"/>
        <v>80.561613983662653</v>
      </c>
      <c r="U19" s="3">
        <v>2037</v>
      </c>
      <c r="V19" s="3">
        <f t="shared" si="4"/>
        <v>6.3585872995056576</v>
      </c>
      <c r="W19" s="3">
        <f t="shared" si="1"/>
        <v>12.898486657921524</v>
      </c>
      <c r="X19" s="3">
        <f t="shared" si="1"/>
        <v>19.438386016337347</v>
      </c>
      <c r="Z19" s="3">
        <v>2037</v>
      </c>
      <c r="AA19" s="3">
        <f t="shared" si="5"/>
        <v>5513.4726119840743</v>
      </c>
      <c r="AB19" s="3">
        <f t="shared" si="2"/>
        <v>11184.159243991367</v>
      </c>
      <c r="AC19" s="3">
        <f t="shared" si="2"/>
        <v>16854.845875998624</v>
      </c>
    </row>
    <row r="20" spans="1:29" x14ac:dyDescent="0.25">
      <c r="A20" s="3">
        <v>2035</v>
      </c>
      <c r="B20" s="3">
        <v>23.983001756279219</v>
      </c>
      <c r="C20" s="3">
        <v>33.165934579995287</v>
      </c>
      <c r="D20" s="3">
        <v>42.348867403711324</v>
      </c>
      <c r="F20" s="3">
        <v>2038</v>
      </c>
      <c r="G20" s="3">
        <f>(B23-$B$6)*$B$2*Output!$G$98*$D$2/Output!$G$95/1000000</f>
        <v>1650.3531791418789</v>
      </c>
      <c r="H20" s="3">
        <f>(C23-$B$6)*$B$2*Output!$G$98*$D$2/Output!$G$95/1000000</f>
        <v>3289.9403085717427</v>
      </c>
      <c r="I20" s="3">
        <f>(D23-$B$6)*$B$2*Output!$G$98*$D$2/Output!$G$95/1000000</f>
        <v>4929.5274380016008</v>
      </c>
      <c r="K20" s="3">
        <v>2038</v>
      </c>
      <c r="L20" s="3">
        <f>(B23-$B$6)*$B$2*Output!$G$101*$E$2/Output!$G$95/1000000</f>
        <v>2164.9383106186874</v>
      </c>
      <c r="M20" s="3">
        <f>(C23-$B$6)*$B$2*Output!$G$101*$E$2/Output!$G$95/1000000</f>
        <v>4315.7536845410687</v>
      </c>
      <c r="N20" s="3">
        <f>(D23-$B$6)*$B$2*Output!$G$101*$E$2/Output!$G$95/1000000</f>
        <v>6466.5690584634458</v>
      </c>
      <c r="P20" s="3">
        <v>2038</v>
      </c>
      <c r="Q20" s="3">
        <f t="shared" si="3"/>
        <v>93.187227893386776</v>
      </c>
      <c r="R20" s="3">
        <f t="shared" si="0"/>
        <v>86.418898784856296</v>
      </c>
      <c r="S20" s="3">
        <f t="shared" si="0"/>
        <v>79.650569676325844</v>
      </c>
      <c r="U20" s="3">
        <v>2038</v>
      </c>
      <c r="V20" s="3">
        <f t="shared" si="4"/>
        <v>6.8127721066132239</v>
      </c>
      <c r="W20" s="3">
        <f t="shared" si="1"/>
        <v>13.581101215143704</v>
      </c>
      <c r="X20" s="3">
        <f t="shared" si="1"/>
        <v>20.349430323674156</v>
      </c>
      <c r="Z20" s="3">
        <v>2038</v>
      </c>
      <c r="AA20" s="3">
        <f t="shared" si="5"/>
        <v>5907.2920842686672</v>
      </c>
      <c r="AB20" s="3">
        <f t="shared" si="2"/>
        <v>11776.048053330938</v>
      </c>
      <c r="AC20" s="3">
        <f t="shared" si="2"/>
        <v>17644.804022393186</v>
      </c>
    </row>
    <row r="21" spans="1:29" x14ac:dyDescent="0.25">
      <c r="A21" s="3">
        <v>2036</v>
      </c>
      <c r="B21" s="3">
        <v>24.66416856930249</v>
      </c>
      <c r="C21" s="3">
        <v>34.149987489117663</v>
      </c>
      <c r="D21" s="3">
        <v>43.635806408932829</v>
      </c>
      <c r="F21" s="3">
        <v>2039</v>
      </c>
      <c r="G21" s="3">
        <f>(B24-$B$6)*$B$2*Output!$G$98*$D$2/Output!$G$95/1000000</f>
        <v>1760.3767244180037</v>
      </c>
      <c r="H21" s="3">
        <f>(C24-$B$6)*$B$2*Output!$G$98*$D$2/Output!$G$95/1000000</f>
        <v>3458.652939241179</v>
      </c>
      <c r="I21" s="3">
        <f>(D24-$B$6)*$B$2*Output!$G$98*$D$2/Output!$G$95/1000000</f>
        <v>5156.9291540643499</v>
      </c>
      <c r="K21" s="3">
        <v>2039</v>
      </c>
      <c r="L21" s="3">
        <f>(B24-$B$6)*$B$2*Output!$G$101*$E$2/Output!$G$95/1000000</f>
        <v>2309.2675313265995</v>
      </c>
      <c r="M21" s="3">
        <f>(C24-$B$6)*$B$2*Output!$G$101*$E$2/Output!$G$95/1000000</f>
        <v>4537.0714256390347</v>
      </c>
      <c r="N21" s="3">
        <f>(D24-$B$6)*$B$2*Output!$G$101*$E$2/Output!$G$95/1000000</f>
        <v>6764.875319951464</v>
      </c>
      <c r="P21" s="3">
        <v>2039</v>
      </c>
      <c r="Q21" s="3">
        <f t="shared" si="3"/>
        <v>92.733043086279238</v>
      </c>
      <c r="R21" s="3">
        <f t="shared" si="0"/>
        <v>85.722441372718777</v>
      </c>
      <c r="S21" s="3">
        <f t="shared" si="0"/>
        <v>78.711839659158358</v>
      </c>
      <c r="U21" s="3">
        <v>2039</v>
      </c>
      <c r="V21" s="3">
        <f t="shared" si="4"/>
        <v>7.2669569137207617</v>
      </c>
      <c r="W21" s="3">
        <f t="shared" si="1"/>
        <v>14.277558627281223</v>
      </c>
      <c r="X21" s="3">
        <f t="shared" si="1"/>
        <v>21.288160340841642</v>
      </c>
      <c r="Z21" s="3">
        <v>2039</v>
      </c>
      <c r="AA21" s="3">
        <f t="shared" si="5"/>
        <v>6301.1115565532364</v>
      </c>
      <c r="AB21" s="3">
        <f t="shared" si="2"/>
        <v>12379.939874951764</v>
      </c>
      <c r="AC21" s="3">
        <f t="shared" si="2"/>
        <v>18458.768193350257</v>
      </c>
    </row>
    <row r="22" spans="1:29" x14ac:dyDescent="0.25">
      <c r="A22" s="3">
        <v>2037</v>
      </c>
      <c r="B22" s="3">
        <v>25.345335382325757</v>
      </c>
      <c r="C22" s="3">
        <v>35.153594781918983</v>
      </c>
      <c r="D22" s="3">
        <v>44.961854181512194</v>
      </c>
      <c r="F22" s="3">
        <v>2040</v>
      </c>
      <c r="G22" s="3">
        <f>(B25-$B$6)*$B$2*Output!$G$98*$D$2/Output!$G$95/1000000</f>
        <v>1870.4002696941295</v>
      </c>
      <c r="H22" s="3">
        <f>(C25-$B$6)*$B$2*Output!$G$98*$D$2/Output!$G$95/1000000</f>
        <v>3630.8208233352902</v>
      </c>
      <c r="I22" s="3">
        <f>(D25-$B$6)*$B$2*Output!$G$98*$D$2/Output!$G$95/1000000</f>
        <v>5391.2413769764462</v>
      </c>
      <c r="K22" s="3">
        <v>2040</v>
      </c>
      <c r="L22" s="3">
        <f>(B25-$B$6)*$B$2*Output!$G$101*$E$2/Output!$G$95/1000000</f>
        <v>2453.5967520345125</v>
      </c>
      <c r="M22" s="3">
        <f>(C25-$B$6)*$B$2*Output!$G$101*$E$2/Output!$G$95/1000000</f>
        <v>4762.9217786691088</v>
      </c>
      <c r="N22" s="3">
        <f>(D25-$B$6)*$B$2*Output!$G$101*$E$2/Output!$G$95/1000000</f>
        <v>7072.2468053036982</v>
      </c>
      <c r="P22" s="3">
        <v>2040</v>
      </c>
      <c r="Q22" s="3">
        <f t="shared" si="3"/>
        <v>92.278858279171686</v>
      </c>
      <c r="R22" s="3">
        <f t="shared" si="3"/>
        <v>85.011720435385314</v>
      </c>
      <c r="S22" s="3">
        <f t="shared" si="3"/>
        <v>77.74458259159897</v>
      </c>
      <c r="U22" s="3">
        <v>2040</v>
      </c>
      <c r="V22" s="3">
        <f t="shared" si="4"/>
        <v>7.7211417208283137</v>
      </c>
      <c r="W22" s="3">
        <f t="shared" si="4"/>
        <v>14.988279564614686</v>
      </c>
      <c r="X22" s="3">
        <f t="shared" si="4"/>
        <v>22.25541740840103</v>
      </c>
      <c r="Z22" s="3">
        <v>2040</v>
      </c>
      <c r="AA22" s="3">
        <f t="shared" si="5"/>
        <v>6694.9310288378165</v>
      </c>
      <c r="AB22" s="3">
        <f t="shared" si="5"/>
        <v>12996.199468188197</v>
      </c>
      <c r="AC22" s="3">
        <f t="shared" si="5"/>
        <v>19297.46790753855</v>
      </c>
    </row>
    <row r="23" spans="1:29" x14ac:dyDescent="0.25">
      <c r="A23" s="3">
        <v>2038</v>
      </c>
      <c r="B23" s="3">
        <v>26.026502195349025</v>
      </c>
      <c r="C23" s="3">
        <v>36.177350696229482</v>
      </c>
      <c r="D23" s="3">
        <v>46.32819919710991</v>
      </c>
      <c r="F23" s="3">
        <v>2041</v>
      </c>
      <c r="G23" s="3">
        <f>(B26-$B$6)*$B$2*Output!$G$98*$D$2/Output!$G$95/1000000</f>
        <v>1980.4238149702546</v>
      </c>
      <c r="H23" s="3">
        <f>(C26-$B$6)*$B$2*Output!$G$98*$D$2/Output!$G$95/1000000</f>
        <v>3796.8063388384121</v>
      </c>
      <c r="I23" s="3">
        <f>(D26-$B$6)*$B$2*Output!$G$98*$D$2/Output!$G$95/1000000</f>
        <v>5613.1888627065646</v>
      </c>
      <c r="K23" s="3">
        <v>2041</v>
      </c>
      <c r="L23" s="3">
        <f>(B26-$B$6)*$B$2*Output!$G$101*$E$2/Output!$G$95/1000000</f>
        <v>2597.9259727424255</v>
      </c>
      <c r="M23" s="3">
        <f>(C26-$B$6)*$B$2*Output!$G$101*$E$2/Output!$G$95/1000000</f>
        <v>4980.6620818127949</v>
      </c>
      <c r="N23" s="3">
        <f>(D26-$B$6)*$B$2*Output!$G$101*$E$2/Output!$G$95/1000000</f>
        <v>7363.3981908831602</v>
      </c>
      <c r="P23" s="3">
        <v>2041</v>
      </c>
      <c r="Q23" s="3">
        <f t="shared" si="3"/>
        <v>91.824673472064148</v>
      </c>
      <c r="R23" s="3">
        <f t="shared" si="3"/>
        <v>84.326520743335493</v>
      </c>
      <c r="S23" s="3">
        <f t="shared" si="3"/>
        <v>76.828368014606852</v>
      </c>
      <c r="U23" s="3">
        <v>2041</v>
      </c>
      <c r="V23" s="3">
        <f t="shared" si="4"/>
        <v>8.1753265279358516</v>
      </c>
      <c r="W23" s="3">
        <f t="shared" si="4"/>
        <v>15.673479256664507</v>
      </c>
      <c r="X23" s="3">
        <f t="shared" si="4"/>
        <v>23.171631985393148</v>
      </c>
      <c r="Z23" s="3">
        <v>2041</v>
      </c>
      <c r="AA23" s="3">
        <f t="shared" si="5"/>
        <v>7088.7505011223857</v>
      </c>
      <c r="AB23" s="3">
        <f t="shared" si="5"/>
        <v>13590.329824179427</v>
      </c>
      <c r="AC23" s="3">
        <f t="shared" si="5"/>
        <v>20091.909147236456</v>
      </c>
    </row>
    <row r="24" spans="1:29" x14ac:dyDescent="0.25">
      <c r="A24" s="3">
        <v>2039</v>
      </c>
      <c r="B24" s="3">
        <v>26.707669008372292</v>
      </c>
      <c r="C24" s="3">
        <v>37.221867528162633</v>
      </c>
      <c r="D24" s="3">
        <v>47.736066047952946</v>
      </c>
      <c r="F24" s="3">
        <v>2042</v>
      </c>
      <c r="G24" s="3">
        <f>(B27-$B$6)*$B$2*Output!$G$98*$D$2/Output!$G$95/1000000</f>
        <v>2090.44736024638</v>
      </c>
      <c r="H24" s="3">
        <f>(C27-$B$6)*$B$2*Output!$G$98*$D$2/Output!$G$95/1000000</f>
        <v>3965.8920598024952</v>
      </c>
      <c r="I24" s="3">
        <f>(D27-$B$6)*$B$2*Output!$G$98*$D$2/Output!$G$95/1000000</f>
        <v>5841.3367593586081</v>
      </c>
      <c r="K24" s="3">
        <v>2042</v>
      </c>
      <c r="L24" s="3">
        <f>(B27-$B$6)*$B$2*Output!$G$101*$E$2/Output!$G$95/1000000</f>
        <v>2742.2551934503381</v>
      </c>
      <c r="M24" s="3">
        <f>(C27-$B$6)*$B$2*Output!$G$101*$E$2/Output!$G$95/1000000</f>
        <v>5202.4692438919228</v>
      </c>
      <c r="N24" s="3">
        <f>(D27-$B$6)*$B$2*Output!$G$101*$E$2/Output!$G$95/1000000</f>
        <v>7662.6832943335048</v>
      </c>
      <c r="P24" s="3">
        <v>2042</v>
      </c>
      <c r="Q24" s="3">
        <f t="shared" si="3"/>
        <v>91.370488664956596</v>
      </c>
      <c r="R24" s="3">
        <f t="shared" si="3"/>
        <v>83.628523188648643</v>
      </c>
      <c r="S24" s="3">
        <f t="shared" si="3"/>
        <v>75.886557712340704</v>
      </c>
      <c r="U24" s="3">
        <v>2042</v>
      </c>
      <c r="V24" s="3">
        <f t="shared" si="4"/>
        <v>8.6295113350434036</v>
      </c>
      <c r="W24" s="3">
        <f t="shared" si="4"/>
        <v>16.371476811351357</v>
      </c>
      <c r="X24" s="3">
        <f t="shared" si="4"/>
        <v>24.113442287659296</v>
      </c>
      <c r="Z24" s="3">
        <v>2042</v>
      </c>
      <c r="AA24" s="3">
        <f t="shared" si="5"/>
        <v>7482.5699734069667</v>
      </c>
      <c r="AB24" s="3">
        <f t="shared" si="5"/>
        <v>14195.557089250866</v>
      </c>
      <c r="AC24" s="3">
        <f t="shared" si="5"/>
        <v>20908.544205094753</v>
      </c>
    </row>
    <row r="25" spans="1:29" x14ac:dyDescent="0.25">
      <c r="A25" s="3">
        <v>2040</v>
      </c>
      <c r="B25" s="3">
        <v>27.388835821395563</v>
      </c>
      <c r="C25" s="3">
        <v>38.287776180888017</v>
      </c>
      <c r="D25" s="3">
        <v>49.186716540380445</v>
      </c>
      <c r="F25" s="3">
        <v>2043</v>
      </c>
      <c r="G25" s="3">
        <f>(B28-$B$6)*$B$2*Output!$G$98*$D$2/Output!$G$95/1000000</f>
        <v>2200.4709055225048</v>
      </c>
      <c r="H25" s="3">
        <f>(C28-$B$6)*$B$2*Output!$G$98*$D$2/Output!$G$95/1000000</f>
        <v>4138.1645947680126</v>
      </c>
      <c r="I25" s="3">
        <f>(D28-$B$6)*$B$2*Output!$G$98*$D$2/Output!$G$95/1000000</f>
        <v>6075.8582840135177</v>
      </c>
      <c r="K25" s="3">
        <v>2043</v>
      </c>
      <c r="L25" s="3">
        <f>(B28-$B$6)*$B$2*Output!$G$101*$E$2/Output!$G$95/1000000</f>
        <v>2886.5844141582497</v>
      </c>
      <c r="M25" s="3">
        <f>(C28-$B$6)*$B$2*Output!$G$101*$E$2/Output!$G$95/1000000</f>
        <v>5428.4568782528122</v>
      </c>
      <c r="N25" s="3">
        <f>(D28-$B$6)*$B$2*Output!$G$101*$E$2/Output!$G$95/1000000</f>
        <v>7970.3293423473706</v>
      </c>
      <c r="P25" s="3">
        <v>2043</v>
      </c>
      <c r="Q25" s="3">
        <f t="shared" si="3"/>
        <v>90.916303857849044</v>
      </c>
      <c r="R25" s="3">
        <f t="shared" si="3"/>
        <v>82.917370245277539</v>
      </c>
      <c r="S25" s="3">
        <f t="shared" si="3"/>
        <v>74.918436632706005</v>
      </c>
      <c r="U25" s="3">
        <v>2043</v>
      </c>
      <c r="V25" s="3">
        <f t="shared" si="4"/>
        <v>9.0836961421509557</v>
      </c>
      <c r="W25" s="3">
        <f t="shared" si="4"/>
        <v>17.082629754722461</v>
      </c>
      <c r="X25" s="3">
        <f t="shared" si="4"/>
        <v>25.081563367293995</v>
      </c>
      <c r="Z25" s="3">
        <v>2043</v>
      </c>
      <c r="AA25" s="3">
        <f t="shared" si="5"/>
        <v>7876.3894456915477</v>
      </c>
      <c r="AB25" s="3">
        <f t="shared" si="5"/>
        <v>14812.191270952402</v>
      </c>
      <c r="AC25" s="3">
        <f t="shared" si="5"/>
        <v>21747.993096213278</v>
      </c>
    </row>
    <row r="26" spans="1:29" x14ac:dyDescent="0.25">
      <c r="A26" s="3">
        <v>2041</v>
      </c>
      <c r="B26" s="3">
        <v>28.070002634418831</v>
      </c>
      <c r="C26" s="3">
        <v>39.31540916907732</v>
      </c>
      <c r="D26" s="3">
        <v>50.560815703735784</v>
      </c>
      <c r="F26" s="3">
        <v>2044</v>
      </c>
      <c r="G26" s="3">
        <f>(B29-$B$6)*$B$2*Output!$G$98*$D$2/Output!$G$95/1000000</f>
        <v>2310.4944507986302</v>
      </c>
      <c r="H26" s="3">
        <f>(C29-$B$6)*$B$2*Output!$G$98*$D$2/Output!$G$95/1000000</f>
        <v>4313.7129718051647</v>
      </c>
      <c r="I26" s="3">
        <f>(D29-$B$6)*$B$2*Output!$G$98*$D$2/Output!$G$95/1000000</f>
        <v>6316.9314928116983</v>
      </c>
      <c r="K26" s="3">
        <v>2044</v>
      </c>
      <c r="L26" s="3">
        <f>(B29-$B$6)*$B$2*Output!$G$101*$E$2/Output!$G$95/1000000</f>
        <v>3030.9136348661627</v>
      </c>
      <c r="M26" s="3">
        <f>(C29-$B$6)*$B$2*Output!$G$101*$E$2/Output!$G$95/1000000</f>
        <v>5658.7417721882275</v>
      </c>
      <c r="N26" s="3">
        <f>(D29-$B$6)*$B$2*Output!$G$101*$E$2/Output!$G$95/1000000</f>
        <v>8286.5699095102918</v>
      </c>
      <c r="P26" s="3">
        <v>2044</v>
      </c>
      <c r="Q26" s="3">
        <f t="shared" si="3"/>
        <v>90.462119050741492</v>
      </c>
      <c r="R26" s="3">
        <f t="shared" si="3"/>
        <v>82.192694399188753</v>
      </c>
      <c r="S26" s="3">
        <f t="shared" si="3"/>
        <v>73.923269747636027</v>
      </c>
      <c r="U26" s="3">
        <v>2044</v>
      </c>
      <c r="V26" s="3">
        <f t="shared" si="4"/>
        <v>9.5378809492585077</v>
      </c>
      <c r="W26" s="3">
        <f t="shared" si="4"/>
        <v>17.807305600811247</v>
      </c>
      <c r="X26" s="3">
        <f t="shared" si="4"/>
        <v>26.076730252363973</v>
      </c>
      <c r="Z26" s="3">
        <v>2044</v>
      </c>
      <c r="AA26" s="3">
        <f t="shared" si="5"/>
        <v>8270.2089179761297</v>
      </c>
      <c r="AB26" s="3">
        <f t="shared" si="5"/>
        <v>15440.551037324962</v>
      </c>
      <c r="AC26" s="3">
        <f t="shared" si="5"/>
        <v>22610.893156673781</v>
      </c>
    </row>
    <row r="27" spans="1:29" x14ac:dyDescent="0.25">
      <c r="A27" s="3">
        <v>2042</v>
      </c>
      <c r="B27" s="3">
        <v>28.751169447442098</v>
      </c>
      <c r="C27" s="3">
        <v>40.36223584047562</v>
      </c>
      <c r="D27" s="3">
        <v>51.973302233509123</v>
      </c>
      <c r="F27" s="3">
        <v>2045</v>
      </c>
      <c r="G27" s="3">
        <f>(B30-$B$6)*$B$2*Output!$G$98*$D$2/Output!$G$95/1000000</f>
        <v>2420.5179960747555</v>
      </c>
      <c r="H27" s="3">
        <f>(C30-$B$6)*$B$2*Output!$G$98*$D$2/Output!$G$95/1000000</f>
        <v>4492.6287061068042</v>
      </c>
      <c r="I27" s="3">
        <f>(D30-$B$6)*$B$2*Output!$G$98*$D$2/Output!$G$95/1000000</f>
        <v>6564.7394161388502</v>
      </c>
      <c r="K27" s="3">
        <v>2045</v>
      </c>
      <c r="L27" s="3">
        <f>(B30-$B$6)*$B$2*Output!$G$101*$E$2/Output!$G$95/1000000</f>
        <v>3175.2428555740753</v>
      </c>
      <c r="M27" s="3">
        <f>(C30-$B$6)*$B$2*Output!$G$101*$E$2/Output!$G$95/1000000</f>
        <v>5893.443975605981</v>
      </c>
      <c r="N27" s="3">
        <f>(D30-$B$6)*$B$2*Output!$G$101*$E$2/Output!$G$95/1000000</f>
        <v>8611.6450956378867</v>
      </c>
      <c r="P27" s="3">
        <v>2045</v>
      </c>
      <c r="Q27" s="3">
        <f t="shared" si="3"/>
        <v>90.00793424363394</v>
      </c>
      <c r="R27" s="3">
        <f t="shared" si="3"/>
        <v>81.454117869334581</v>
      </c>
      <c r="S27" s="3">
        <f t="shared" si="3"/>
        <v>72.900301495035208</v>
      </c>
      <c r="U27" s="3">
        <v>2045</v>
      </c>
      <c r="V27" s="3">
        <f t="shared" si="4"/>
        <v>9.9920657563660598</v>
      </c>
      <c r="W27" s="3">
        <f t="shared" si="4"/>
        <v>18.545882130665419</v>
      </c>
      <c r="X27" s="3">
        <f t="shared" si="4"/>
        <v>27.099698504964792</v>
      </c>
      <c r="Z27" s="3">
        <v>2045</v>
      </c>
      <c r="AA27" s="3">
        <f t="shared" si="5"/>
        <v>8664.0283902607098</v>
      </c>
      <c r="AB27" s="3">
        <f t="shared" si="5"/>
        <v>16080.963958843206</v>
      </c>
      <c r="AC27" s="3">
        <f t="shared" si="5"/>
        <v>23497.89952742571</v>
      </c>
    </row>
    <row r="28" spans="1:29" x14ac:dyDescent="0.25">
      <c r="A28" s="3">
        <v>2043</v>
      </c>
      <c r="B28" s="3">
        <v>29.432336260465366</v>
      </c>
      <c r="C28" s="3">
        <v>41.428792397250788</v>
      </c>
      <c r="D28" s="3">
        <v>53.425248534036193</v>
      </c>
      <c r="F28" s="3">
        <v>2046</v>
      </c>
      <c r="G28" s="3">
        <f>(B31-$B$6)*$B$2*Output!$G$98*$D$2/Output!$G$95/1000000</f>
        <v>2530.5415413508808</v>
      </c>
      <c r="H28" s="3">
        <f>(C31-$B$6)*$B$2*Output!$G$98*$D$2/Output!$G$95/1000000</f>
        <v>4675.0058694696518</v>
      </c>
      <c r="I28" s="3">
        <f>(D31-$B$6)*$B$2*Output!$G$98*$D$2/Output!$G$95/1000000</f>
        <v>6819.4701975884218</v>
      </c>
      <c r="K28" s="3">
        <v>2046</v>
      </c>
      <c r="L28" s="3">
        <f>(B31-$B$6)*$B$2*Output!$G$101*$E$2/Output!$G$95/1000000</f>
        <v>3319.5720762819874</v>
      </c>
      <c r="M28" s="3">
        <f>(C31-$B$6)*$B$2*Output!$G$101*$E$2/Output!$G$95/1000000</f>
        <v>6132.6868921745991</v>
      </c>
      <c r="N28" s="3">
        <f>(D31-$B$6)*$B$2*Output!$G$101*$E$2/Output!$G$95/1000000</f>
        <v>8945.8017080672071</v>
      </c>
      <c r="P28" s="3">
        <v>2046</v>
      </c>
      <c r="Q28" s="3">
        <f t="shared" si="3"/>
        <v>89.553749436526402</v>
      </c>
      <c r="R28" s="3">
        <f t="shared" si="3"/>
        <v>80.701252320829553</v>
      </c>
      <c r="S28" s="3">
        <f t="shared" si="3"/>
        <v>71.848755205132704</v>
      </c>
      <c r="U28" s="3">
        <v>2046</v>
      </c>
      <c r="V28" s="3">
        <f t="shared" si="4"/>
        <v>10.446250563473598</v>
      </c>
      <c r="W28" s="3">
        <f t="shared" si="4"/>
        <v>19.298747679170447</v>
      </c>
      <c r="X28" s="3">
        <f t="shared" si="4"/>
        <v>28.151244794867296</v>
      </c>
      <c r="Z28" s="3">
        <v>2046</v>
      </c>
      <c r="AA28" s="3">
        <f t="shared" si="5"/>
        <v>9057.847862545279</v>
      </c>
      <c r="AB28" s="3">
        <f t="shared" si="5"/>
        <v>16733.766757117523</v>
      </c>
      <c r="AC28" s="3">
        <f t="shared" si="5"/>
        <v>24409.685651689771</v>
      </c>
    </row>
    <row r="29" spans="1:29" x14ac:dyDescent="0.25">
      <c r="A29" s="3">
        <v>2044</v>
      </c>
      <c r="B29" s="3">
        <v>30.113503073488634</v>
      </c>
      <c r="C29" s="3">
        <v>42.515630021122121</v>
      </c>
      <c r="D29" s="3">
        <v>54.917756968755604</v>
      </c>
      <c r="F29" s="3">
        <v>2047</v>
      </c>
      <c r="G29" s="3">
        <f>(B32-$B$6)*$B$2*Output!$G$98*$D$2/Output!$G$95/1000000</f>
        <v>2640.5650866270062</v>
      </c>
      <c r="H29" s="3">
        <f>(C32-$B$6)*$B$2*Output!$G$98*$D$2/Output!$G$95/1000000</f>
        <v>4860.9411617165806</v>
      </c>
      <c r="I29" s="3">
        <f>(D32-$B$6)*$B$2*Output!$G$98*$D$2/Output!$G$95/1000000</f>
        <v>7081.3172368061496</v>
      </c>
      <c r="K29" s="3">
        <v>2047</v>
      </c>
      <c r="L29" s="3">
        <f>(B32-$B$6)*$B$2*Output!$G$101*$E$2/Output!$G$95/1000000</f>
        <v>3463.9012969899004</v>
      </c>
      <c r="M29" s="3">
        <f>(C32-$B$6)*$B$2*Output!$G$101*$E$2/Output!$G$95/1000000</f>
        <v>6376.5973730152882</v>
      </c>
      <c r="N29" s="3">
        <f>(D32-$B$6)*$B$2*Output!$G$101*$E$2/Output!$G$95/1000000</f>
        <v>9289.2934490406697</v>
      </c>
      <c r="P29" s="3">
        <v>2047</v>
      </c>
      <c r="Q29" s="3">
        <f t="shared" si="3"/>
        <v>89.099564629418865</v>
      </c>
      <c r="R29" s="3">
        <f t="shared" si="3"/>
        <v>79.933698570114515</v>
      </c>
      <c r="S29" s="3">
        <f t="shared" si="3"/>
        <v>70.76783251081018</v>
      </c>
      <c r="U29" s="3">
        <v>2047</v>
      </c>
      <c r="V29" s="3">
        <f t="shared" si="4"/>
        <v>10.900435370581135</v>
      </c>
      <c r="W29" s="3">
        <f t="shared" si="4"/>
        <v>20.066301429885485</v>
      </c>
      <c r="X29" s="3">
        <f t="shared" si="4"/>
        <v>29.23216748918982</v>
      </c>
      <c r="Z29" s="3">
        <v>2047</v>
      </c>
      <c r="AA29" s="3">
        <f t="shared" si="5"/>
        <v>9451.6673348298482</v>
      </c>
      <c r="AB29" s="3">
        <f t="shared" si="5"/>
        <v>17399.305560543566</v>
      </c>
      <c r="AC29" s="3">
        <f t="shared" si="5"/>
        <v>25346.94378625727</v>
      </c>
    </row>
    <row r="30" spans="1:29" x14ac:dyDescent="0.25">
      <c r="A30" s="3">
        <v>2045</v>
      </c>
      <c r="B30" s="3">
        <v>30.794669886511905</v>
      </c>
      <c r="C30" s="3">
        <v>43.623315291834906</v>
      </c>
      <c r="D30" s="3">
        <v>56.451960697157908</v>
      </c>
      <c r="F30" s="3">
        <v>2048</v>
      </c>
      <c r="G30" s="3">
        <f>(B33-$B$6)*$B$2*Output!$G$98*$D$2/Output!$G$95/1000000</f>
        <v>2750.5886319031324</v>
      </c>
      <c r="H30" s="3">
        <f>(C33-$B$6)*$B$2*Output!$G$98*$D$2/Output!$G$95/1000000</f>
        <v>5050.5339841141613</v>
      </c>
      <c r="I30" s="3">
        <f>(D33-$B$6)*$B$2*Output!$G$98*$D$2/Output!$G$95/1000000</f>
        <v>7350.4793363251874</v>
      </c>
      <c r="K30" s="3">
        <v>2048</v>
      </c>
      <c r="L30" s="3">
        <f>(B33-$B$6)*$B$2*Output!$G$101*$E$2/Output!$G$95/1000000</f>
        <v>3608.2305176978143</v>
      </c>
      <c r="M30" s="3">
        <f>(C33-$B$6)*$B$2*Output!$G$101*$E$2/Output!$G$95/1000000</f>
        <v>6625.3058130113077</v>
      </c>
      <c r="N30" s="3">
        <f>(D33-$B$6)*$B$2*Output!$G$101*$E$2/Output!$G$95/1000000</f>
        <v>9642.3811083247965</v>
      </c>
      <c r="P30" s="3">
        <v>2048</v>
      </c>
      <c r="Q30" s="3">
        <f t="shared" si="3"/>
        <v>88.645379822311313</v>
      </c>
      <c r="R30" s="3">
        <f t="shared" si="3"/>
        <v>79.151046281883737</v>
      </c>
      <c r="S30" s="3">
        <f t="shared" si="3"/>
        <v>69.65671274145619</v>
      </c>
      <c r="U30" s="3">
        <v>2048</v>
      </c>
      <c r="V30" s="3">
        <f t="shared" si="4"/>
        <v>11.354620177688687</v>
      </c>
      <c r="W30" s="3">
        <f t="shared" si="4"/>
        <v>20.848953718116263</v>
      </c>
      <c r="X30" s="3">
        <f t="shared" si="4"/>
        <v>30.34328725854381</v>
      </c>
      <c r="Z30" s="3">
        <v>2048</v>
      </c>
      <c r="AA30" s="3">
        <f t="shared" si="5"/>
        <v>9845.4868071144283</v>
      </c>
      <c r="AB30" s="3">
        <f t="shared" si="5"/>
        <v>18077.936167093943</v>
      </c>
      <c r="AC30" s="3">
        <f t="shared" si="5"/>
        <v>26310.385527073435</v>
      </c>
    </row>
    <row r="31" spans="1:29" x14ac:dyDescent="0.25">
      <c r="A31" s="3">
        <v>2046</v>
      </c>
      <c r="B31" s="3">
        <v>31.475836699535172</v>
      </c>
      <c r="C31" s="3">
        <v>44.752430617325629</v>
      </c>
      <c r="D31" s="3">
        <v>58.029024535116079</v>
      </c>
      <c r="F31" s="3">
        <v>2049</v>
      </c>
      <c r="G31" s="3">
        <f>(B34-$B$6)*$B$2*Output!$G$98*$D$2/Output!$G$95/1000000</f>
        <v>2860.6121771792577</v>
      </c>
      <c r="H31" s="3">
        <f>(C34-$B$6)*$B$2*Output!$G$98*$D$2/Output!$G$95/1000000</f>
        <v>5243.8865148412515</v>
      </c>
      <c r="I31" s="3">
        <f>(D34-$B$6)*$B$2*Output!$G$98*$D$2/Output!$G$95/1000000</f>
        <v>7627.1608525032416</v>
      </c>
      <c r="K31" s="3">
        <v>2049</v>
      </c>
      <c r="L31" s="3">
        <f>(B34-$B$6)*$B$2*Output!$G$101*$E$2/Output!$G$95/1000000</f>
        <v>3752.5597384057264</v>
      </c>
      <c r="M31" s="3">
        <f>(C34-$B$6)*$B$2*Output!$G$101*$E$2/Output!$G$95/1000000</f>
        <v>6878.9462498078774</v>
      </c>
      <c r="N31" s="3">
        <f>(D34-$B$6)*$B$2*Output!$G$101*$E$2/Output!$G$95/1000000</f>
        <v>10005.332761210024</v>
      </c>
      <c r="P31" s="3">
        <v>2049</v>
      </c>
      <c r="Q31" s="3">
        <f t="shared" si="3"/>
        <v>88.19119501520376</v>
      </c>
      <c r="R31" s="3">
        <f t="shared" si="3"/>
        <v>78.352873657545516</v>
      </c>
      <c r="S31" s="3">
        <f t="shared" si="3"/>
        <v>68.514552299887313</v>
      </c>
      <c r="U31" s="3">
        <v>2049</v>
      </c>
      <c r="V31" s="3">
        <f t="shared" si="4"/>
        <v>11.80880498479624</v>
      </c>
      <c r="W31" s="3">
        <f t="shared" si="4"/>
        <v>21.647126342454484</v>
      </c>
      <c r="X31" s="3">
        <f t="shared" si="4"/>
        <v>31.485447700112687</v>
      </c>
      <c r="Z31" s="3">
        <v>2049</v>
      </c>
      <c r="AA31" s="3">
        <f t="shared" si="5"/>
        <v>10239.30627939901</v>
      </c>
      <c r="AB31" s="3">
        <f t="shared" si="5"/>
        <v>18770.024314451199</v>
      </c>
      <c r="AC31" s="3">
        <f t="shared" si="5"/>
        <v>27300.742349503347</v>
      </c>
    </row>
    <row r="32" spans="1:29" x14ac:dyDescent="0.25">
      <c r="A32" s="3">
        <v>2047</v>
      </c>
      <c r="B32" s="3">
        <v>32.15700351255844</v>
      </c>
      <c r="C32" s="3">
        <v>45.903574675904459</v>
      </c>
      <c r="D32" s="3">
        <v>59.650145839250449</v>
      </c>
      <c r="F32" s="3">
        <v>2050</v>
      </c>
      <c r="G32" s="3">
        <f>(B35-$B$6)*$B$2*Output!$G$98*$D$2/Output!$G$95/1000000</f>
        <v>2970.6357224553844</v>
      </c>
      <c r="H32" s="3">
        <f>(C35-$B$6)*$B$2*Output!$G$98*$D$2/Output!$G$95/1000000</f>
        <v>5441.1037865658827</v>
      </c>
      <c r="I32" s="3">
        <f>(D35-$B$6)*$B$2*Output!$G$98*$D$2/Output!$G$95/1000000</f>
        <v>7911.5718506763778</v>
      </c>
      <c r="K32" s="3">
        <v>2050</v>
      </c>
      <c r="L32" s="3">
        <f>(B35-$B$6)*$B$2*Output!$G$101*$E$2/Output!$G$95/1000000</f>
        <v>3896.8889591136408</v>
      </c>
      <c r="M32" s="3">
        <f>(C35-$B$6)*$B$2*Output!$G$101*$E$2/Output!$G$95/1000000</f>
        <v>7137.6564655777865</v>
      </c>
      <c r="N32" s="3">
        <f>(D35-$B$6)*$B$2*Output!$G$101*$E$2/Output!$G$95/1000000</f>
        <v>10378.423972041928</v>
      </c>
      <c r="P32" s="3">
        <v>2050</v>
      </c>
      <c r="Q32" s="3">
        <f t="shared" si="3"/>
        <v>87.737010208096208</v>
      </c>
      <c r="R32" s="3">
        <f t="shared" si="3"/>
        <v>77.538747114979316</v>
      </c>
      <c r="S32" s="3">
        <f t="shared" si="3"/>
        <v>67.340484021862451</v>
      </c>
      <c r="U32" s="3">
        <v>2050</v>
      </c>
      <c r="V32" s="3">
        <f t="shared" si="4"/>
        <v>12.262989791903792</v>
      </c>
      <c r="W32" s="3">
        <f t="shared" si="4"/>
        <v>22.461252885020684</v>
      </c>
      <c r="X32" s="3">
        <f t="shared" si="4"/>
        <v>32.659515978137549</v>
      </c>
      <c r="Z32" s="3">
        <v>2050</v>
      </c>
      <c r="AA32" s="3">
        <f t="shared" si="5"/>
        <v>10633.12575168359</v>
      </c>
      <c r="AB32" s="3">
        <f t="shared" si="5"/>
        <v>19475.945957687425</v>
      </c>
      <c r="AC32" s="3">
        <f t="shared" si="5"/>
        <v>28318.766163691231</v>
      </c>
    </row>
    <row r="33" spans="1:29" x14ac:dyDescent="0.25">
      <c r="A33" s="3">
        <v>2048</v>
      </c>
      <c r="B33" s="3">
        <v>32.838170325581714</v>
      </c>
      <c r="C33" s="3">
        <v>47.077362870790687</v>
      </c>
      <c r="D33" s="3">
        <v>61.316555415999645</v>
      </c>
    </row>
    <row r="34" spans="1:29" x14ac:dyDescent="0.25">
      <c r="A34" s="3">
        <v>2049</v>
      </c>
      <c r="B34" s="3">
        <v>33.519337138604982</v>
      </c>
      <c r="C34" s="3">
        <v>48.274427797346327</v>
      </c>
      <c r="D34" s="3">
        <v>63.029518456087644</v>
      </c>
    </row>
    <row r="35" spans="1:29" x14ac:dyDescent="0.25">
      <c r="A35" s="3">
        <v>2050</v>
      </c>
      <c r="B35" s="3">
        <v>34.200503951628257</v>
      </c>
      <c r="C35" s="3">
        <v>49.495419723362382</v>
      </c>
      <c r="D35" s="3">
        <v>64.790335495096485</v>
      </c>
    </row>
    <row r="36" spans="1:29" x14ac:dyDescent="0.25">
      <c r="G36" s="1" t="s">
        <v>48</v>
      </c>
      <c r="H36" s="1"/>
      <c r="I36" s="1"/>
      <c r="J36" s="1"/>
      <c r="K36" s="1"/>
      <c r="L36" s="1"/>
      <c r="M36" s="1"/>
      <c r="N36" s="1"/>
      <c r="O36" s="1"/>
    </row>
    <row r="37" spans="1:29" x14ac:dyDescent="0.25">
      <c r="B37" s="1" t="s">
        <v>46</v>
      </c>
      <c r="C37" s="1"/>
      <c r="D37" s="1"/>
      <c r="G37" s="1" t="s">
        <v>30</v>
      </c>
      <c r="H37" s="1"/>
      <c r="I37" s="1"/>
      <c r="J37" s="1" t="s">
        <v>31</v>
      </c>
      <c r="K37" s="1"/>
      <c r="L37" s="1"/>
      <c r="M37" s="1" t="s">
        <v>32</v>
      </c>
      <c r="N37" s="1"/>
      <c r="O37" s="1"/>
      <c r="R37" s="1" t="s">
        <v>47</v>
      </c>
      <c r="S37" s="1"/>
      <c r="T37" s="1"/>
      <c r="AA37" s="2" t="s">
        <v>50</v>
      </c>
      <c r="AB37" s="2"/>
      <c r="AC37" s="2"/>
    </row>
    <row r="38" spans="1:29" x14ac:dyDescent="0.25">
      <c r="A38" s="3" t="s">
        <v>29</v>
      </c>
      <c r="B38" s="3" t="s">
        <v>33</v>
      </c>
      <c r="C38" s="3" t="s">
        <v>34</v>
      </c>
      <c r="D38" s="3" t="s">
        <v>35</v>
      </c>
      <c r="F38" s="3" t="s">
        <v>29</v>
      </c>
      <c r="G38" s="3" t="s">
        <v>33</v>
      </c>
      <c r="H38" s="3" t="s">
        <v>34</v>
      </c>
      <c r="I38" s="3" t="s">
        <v>35</v>
      </c>
      <c r="J38" s="3" t="s">
        <v>33</v>
      </c>
      <c r="K38" s="3" t="s">
        <v>34</v>
      </c>
      <c r="L38" s="3" t="s">
        <v>35</v>
      </c>
      <c r="M38" s="3" t="s">
        <v>33</v>
      </c>
      <c r="N38" s="3" t="s">
        <v>34</v>
      </c>
      <c r="O38" s="3" t="s">
        <v>35</v>
      </c>
      <c r="Q38" s="3" t="s">
        <v>29</v>
      </c>
      <c r="R38" s="3" t="s">
        <v>33</v>
      </c>
      <c r="S38" s="3" t="s">
        <v>34</v>
      </c>
      <c r="T38" s="3" t="s">
        <v>35</v>
      </c>
      <c r="Z38" s="3" t="s">
        <v>29</v>
      </c>
      <c r="AA38" s="3" t="s">
        <v>30</v>
      </c>
      <c r="AB38" s="3" t="s">
        <v>31</v>
      </c>
      <c r="AC38" s="3" t="s">
        <v>32</v>
      </c>
    </row>
    <row r="39" spans="1:29" x14ac:dyDescent="0.25">
      <c r="A39" s="3">
        <v>2024</v>
      </c>
      <c r="B39" s="3">
        <f>Output!G112</f>
        <v>0.18458890771915548</v>
      </c>
      <c r="C39" s="3">
        <f>Output!G142</f>
        <v>0.18458890771915548</v>
      </c>
      <c r="D39" s="3">
        <f>Output!G172</f>
        <v>0.18458890771915548</v>
      </c>
      <c r="F39" s="3">
        <v>2024</v>
      </c>
      <c r="G39" s="3">
        <f>((G6*B39+L6*R39)*1000000)/10^9</f>
        <v>4.5967198582559571E-2</v>
      </c>
      <c r="H39" s="3">
        <f>((G6*C39+L6*S39)*1000000)/10^9</f>
        <v>4.5967198582559571E-2</v>
      </c>
      <c r="I39" s="3">
        <f>((G6*D39+L6*T39)*1000000)/10^9</f>
        <v>4.5967198582559571E-2</v>
      </c>
      <c r="J39" s="3">
        <f>((H6*B39+M6*R39)*1000000)/10^9</f>
        <v>9.0621895099641039E-2</v>
      </c>
      <c r="K39" s="3">
        <f>((H6*C39+M6*S39)*1000000)/10^9</f>
        <v>9.0621895099641039E-2</v>
      </c>
      <c r="L39" s="3">
        <f>((H6*D39+M6*T39)*1000000)/10^9</f>
        <v>9.0621895099641039E-2</v>
      </c>
      <c r="M39" s="3">
        <f>((I6*B39+N6*R39)*1000000)/10^9</f>
        <v>0.13527659161672276</v>
      </c>
      <c r="N39" s="3">
        <f>((I6*C39+N6*S39)*1000000)/10^9</f>
        <v>0.13527659161672276</v>
      </c>
      <c r="O39" s="3">
        <f>((I6*D39+N6*T39)*1000000)/10^9</f>
        <v>0.13527659161672276</v>
      </c>
      <c r="Q39" s="3">
        <v>2024</v>
      </c>
      <c r="R39" s="3">
        <f>Output!G232</f>
        <v>0.17777462118067025</v>
      </c>
      <c r="S39" s="3">
        <f>Output!G262</f>
        <v>0.17777462118067025</v>
      </c>
      <c r="T39" s="3">
        <f>Output!G292</f>
        <v>0.17777462118067025</v>
      </c>
      <c r="Z39" s="3">
        <v>2024</v>
      </c>
      <c r="AA39" s="3">
        <f>0.181/10^3*AA6</f>
        <v>7.128132448350917E-2</v>
      </c>
      <c r="AB39" s="3">
        <f t="shared" ref="AB39:AC39" si="6">0.181/10^3*AB6</f>
        <v>0.14052735230984481</v>
      </c>
      <c r="AC39" s="3">
        <f t="shared" si="6"/>
        <v>0.20977338013618263</v>
      </c>
    </row>
    <row r="40" spans="1:29" x14ac:dyDescent="0.25">
      <c r="A40" s="3">
        <v>2025</v>
      </c>
      <c r="B40" s="3">
        <f>Output!G113</f>
        <v>0.17807605521137462</v>
      </c>
      <c r="C40" s="3">
        <f>Output!G143</f>
        <v>0.17476041935131295</v>
      </c>
      <c r="D40" s="3">
        <f>Output!G173</f>
        <v>0.17235069046567128</v>
      </c>
      <c r="F40" s="3">
        <v>2025</v>
      </c>
      <c r="G40" s="3">
        <f>G39+((G7-G6)*B40+(L7-L6)*R40)*1000000/10^9</f>
        <v>9.0351224152147164E-2</v>
      </c>
      <c r="H40" s="3">
        <f>H39+((G7-G6)*C40+(L7-L6)*S40)*1000000/10^9</f>
        <v>8.9547090136243485E-2</v>
      </c>
      <c r="I40" s="3">
        <f>I39+((G7-G6)*D40+(L7-L6)*T40)*1000000/10^9</f>
        <v>8.8962663785512056E-2</v>
      </c>
      <c r="J40" s="3">
        <f>J39+((H7-H6)*B40+(M7-M6)*R40)*1000000/10^9</f>
        <v>0.18640388156962837</v>
      </c>
      <c r="K40" s="3">
        <f>K39+((H7-H6)*C40+(M7-M6)*S40)*1000000/10^9</f>
        <v>0.18466853754792434</v>
      </c>
      <c r="L40" s="3">
        <f>L39+((H7-H6)*D40+(M7-M6)*T40)*1000000/10^9</f>
        <v>0.1834073289013427</v>
      </c>
      <c r="M40" s="3">
        <f>M39+((I7-I6)*B40+(N7-N6)*R40)*1000000/10^9</f>
        <v>0.28245653898710954</v>
      </c>
      <c r="N40" s="3">
        <f>N39+((I7-I6)*C40+(N7-N6)*S40)*1000000/10^9</f>
        <v>0.27978998495960511</v>
      </c>
      <c r="O40" s="3">
        <f>O39+((I7-I6)*D40+(N7-N6)*T40)*1000000/10^9</f>
        <v>0.27785199401717331</v>
      </c>
      <c r="Q40" s="3">
        <v>2025</v>
      </c>
      <c r="R40" s="3">
        <f>Output!G233</f>
        <v>0.17177025223892234</v>
      </c>
      <c r="S40" s="3">
        <f>Output!G263</f>
        <v>0.1687262670945408</v>
      </c>
      <c r="T40" s="3">
        <f>Output!G293</f>
        <v>0.1665139677831973</v>
      </c>
      <c r="Z40" s="3">
        <v>2025</v>
      </c>
      <c r="AA40" s="3">
        <f t="shared" ref="AA40:AC55" si="7">0.181/10^3*AA7</f>
        <v>0.14256264896701834</v>
      </c>
      <c r="AB40" s="3">
        <f t="shared" si="7"/>
        <v>0.2943544729827498</v>
      </c>
      <c r="AC40" s="3">
        <f t="shared" si="7"/>
        <v>0.44614629699847907</v>
      </c>
    </row>
    <row r="41" spans="1:29" x14ac:dyDescent="0.25">
      <c r="A41" s="3">
        <v>2026</v>
      </c>
      <c r="B41" s="3">
        <f>Output!G114</f>
        <v>0.17208404306684491</v>
      </c>
      <c r="C41" s="3">
        <f>Output!G144</f>
        <v>0.16622913178626003</v>
      </c>
      <c r="D41" s="3">
        <f>Output!G174</f>
        <v>0.16195225859566661</v>
      </c>
      <c r="F41" s="3">
        <v>2026</v>
      </c>
      <c r="G41" s="3">
        <f t="shared" ref="G41:G65" si="8">G40+((G8-G7)*B41+(L8-L7)*R41)*1000000/10^9</f>
        <v>0.13327840551370065</v>
      </c>
      <c r="H41" s="3">
        <f t="shared" ref="H41:H65" si="9">H40+((G8-G7)*C41+(L8-L7)*S41)*1000000/10^9</f>
        <v>0.13105429248938771</v>
      </c>
      <c r="I41" s="3">
        <f t="shared" ref="I41:I65" si="10">I40+((G8-G7)*D41+(L8-L7)*T41)*1000000/10^9</f>
        <v>0.12943260530561695</v>
      </c>
      <c r="J41" s="3">
        <f t="shared" ref="J41:J65" si="11">J40+((H8-H7)*B41+(M8-M7)*R41)*1000000/10^9</f>
        <v>0.288066973888156</v>
      </c>
      <c r="K41" s="3">
        <f t="shared" ref="K41:K65" si="12">K40+((H8-H7)*C41+(M8-M7)*S41)*1000000/10^9</f>
        <v>0.28296873828019997</v>
      </c>
      <c r="L41" s="3">
        <f t="shared" ref="L41:L65" si="13">L40+((H8-H7)*D41+(M8-M7)*T41)*1000000/10^9</f>
        <v>0.27925101745455139</v>
      </c>
      <c r="M41" s="3">
        <f t="shared" ref="M41:M65" si="14">M40+((I8-I7)*B41+(N8-N7)*R41)*1000000/10^9</f>
        <v>0.44285554226261109</v>
      </c>
      <c r="N41" s="3">
        <f t="shared" ref="N41:N65" si="15">N40+((I8-I7)*C41+(N8-N7)*S41)*1000000/10^9</f>
        <v>0.43488318407101195</v>
      </c>
      <c r="O41" s="3">
        <f t="shared" ref="O41:O65" si="16">O40+((I8-I7)*D41+(N8-N7)*T41)*1000000/10^9</f>
        <v>0.4290694296034856</v>
      </c>
      <c r="Q41" s="3">
        <v>2026</v>
      </c>
      <c r="R41" s="3">
        <f>Output!G234</f>
        <v>0.16624412395635149</v>
      </c>
      <c r="S41" s="3">
        <f>Output!G264</f>
        <v>0.16086890673951251</v>
      </c>
      <c r="T41" s="3">
        <f>Output!G294</f>
        <v>0.15694243863323262</v>
      </c>
      <c r="Z41" s="3">
        <v>2026</v>
      </c>
      <c r="AA41" s="3">
        <f t="shared" si="7"/>
        <v>0.2138439734505253</v>
      </c>
      <c r="AB41" s="3">
        <f t="shared" si="7"/>
        <v>0.46316778990003743</v>
      </c>
      <c r="AC41" s="3">
        <f t="shared" si="7"/>
        <v>0.71249160634954734</v>
      </c>
    </row>
    <row r="42" spans="1:29" x14ac:dyDescent="0.25">
      <c r="A42" s="3">
        <v>2027</v>
      </c>
      <c r="B42" s="3">
        <f>Output!G115</f>
        <v>0.16655182413989328</v>
      </c>
      <c r="C42" s="3">
        <f>Output!G145</f>
        <v>0.15815763743878516</v>
      </c>
      <c r="D42" s="3">
        <f>Output!G175</f>
        <v>0.15201351785771211</v>
      </c>
      <c r="F42" s="3">
        <v>2027</v>
      </c>
      <c r="G42" s="3">
        <f t="shared" si="8"/>
        <v>0.17486026671577243</v>
      </c>
      <c r="H42" s="3">
        <f t="shared" si="9"/>
        <v>0.17060032969054467</v>
      </c>
      <c r="I42" s="3">
        <f t="shared" si="10"/>
        <v>0.16748852243284368</v>
      </c>
      <c r="J42" s="3">
        <f t="shared" si="11"/>
        <v>0.39639468283890084</v>
      </c>
      <c r="K42" s="3">
        <f t="shared" si="12"/>
        <v>0.38599278492553901</v>
      </c>
      <c r="L42" s="3">
        <f t="shared" si="13"/>
        <v>0.378393051871387</v>
      </c>
      <c r="M42" s="3">
        <f t="shared" si="14"/>
        <v>0.61792909896202952</v>
      </c>
      <c r="N42" s="3">
        <f t="shared" si="15"/>
        <v>0.60138524016053363</v>
      </c>
      <c r="O42" s="3">
        <f t="shared" si="16"/>
        <v>0.5892975813099306</v>
      </c>
      <c r="Q42" s="3">
        <v>2027</v>
      </c>
      <c r="R42" s="3">
        <f>Output!G235</f>
        <v>0.16114019686326631</v>
      </c>
      <c r="S42" s="3">
        <f>Output!G265</f>
        <v>0.15343374757396985</v>
      </c>
      <c r="T42" s="3">
        <f>Output!G295</f>
        <v>0.14779301695111366</v>
      </c>
      <c r="Z42" s="3">
        <v>2027</v>
      </c>
      <c r="AA42" s="3">
        <f t="shared" si="7"/>
        <v>0.28512529793403224</v>
      </c>
      <c r="AB42" s="3">
        <f t="shared" si="7"/>
        <v>0.6488675721860796</v>
      </c>
      <c r="AC42" s="3">
        <f t="shared" si="7"/>
        <v>1.0126098464381246</v>
      </c>
    </row>
    <row r="43" spans="1:29" x14ac:dyDescent="0.25">
      <c r="A43" s="3">
        <v>2028</v>
      </c>
      <c r="B43" s="3">
        <f>Output!G116</f>
        <v>0.16142570144285406</v>
      </c>
      <c r="C43" s="3">
        <f>Output!G146</f>
        <v>0.15049213723569482</v>
      </c>
      <c r="D43" s="3">
        <f>Output!G176</f>
        <v>0.14248087334967002</v>
      </c>
      <c r="F43" s="3">
        <v>2028</v>
      </c>
      <c r="G43" s="3">
        <f t="shared" si="8"/>
        <v>0.21519530879227833</v>
      </c>
      <c r="H43" s="3">
        <f t="shared" si="9"/>
        <v>0.20828367801504721</v>
      </c>
      <c r="I43" s="3">
        <f t="shared" si="10"/>
        <v>0.20322891620110811</v>
      </c>
      <c r="J43" s="3">
        <f t="shared" si="11"/>
        <v>0.51224117295953475</v>
      </c>
      <c r="K43" s="3">
        <f t="shared" si="12"/>
        <v>0.49422333123578255</v>
      </c>
      <c r="L43" s="3">
        <f t="shared" si="13"/>
        <v>0.48104322800680466</v>
      </c>
      <c r="M43" s="3">
        <f t="shared" si="14"/>
        <v>0.80928703712679151</v>
      </c>
      <c r="N43" s="3">
        <f t="shared" si="15"/>
        <v>0.7801629844565181</v>
      </c>
      <c r="O43" s="3">
        <f t="shared" si="16"/>
        <v>0.75885753981250137</v>
      </c>
      <c r="Q43" s="3">
        <v>2028</v>
      </c>
      <c r="R43" s="3">
        <f>Output!G236</f>
        <v>0.15640917337704585</v>
      </c>
      <c r="S43" s="3">
        <f>Output!G266</f>
        <v>0.14637139829365195</v>
      </c>
      <c r="T43" s="3">
        <f>Output!G296</f>
        <v>0.13901649887585937</v>
      </c>
      <c r="Z43" s="3">
        <v>2028</v>
      </c>
      <c r="AA43" s="3">
        <f t="shared" si="7"/>
        <v>0.35640662241754134</v>
      </c>
      <c r="AB43" s="3">
        <f t="shared" si="7"/>
        <v>0.85359504555530596</v>
      </c>
      <c r="AC43" s="3">
        <f t="shared" si="7"/>
        <v>1.3507834686930686</v>
      </c>
    </row>
    <row r="44" spans="1:29" x14ac:dyDescent="0.25">
      <c r="A44" s="3">
        <v>2029</v>
      </c>
      <c r="B44" s="3">
        <f>Output!G117</f>
        <v>0.15665800103420663</v>
      </c>
      <c r="C44" s="3">
        <f>Output!G147</f>
        <v>0.14318516140652415</v>
      </c>
      <c r="D44" s="3">
        <f>Output!G177</f>
        <v>0.13330665113001972</v>
      </c>
      <c r="F44" s="3">
        <v>2029</v>
      </c>
      <c r="G44" s="3">
        <f t="shared" si="8"/>
        <v>0.25437046876644581</v>
      </c>
      <c r="H44" s="3">
        <f t="shared" si="9"/>
        <v>0.24419129924470576</v>
      </c>
      <c r="I44" s="3">
        <f t="shared" si="10"/>
        <v>0.23674072363363768</v>
      </c>
      <c r="J44" s="3">
        <f t="shared" si="11"/>
        <v>0.63653970054755804</v>
      </c>
      <c r="K44" s="3">
        <f t="shared" si="12"/>
        <v>0.60815431329120062</v>
      </c>
      <c r="L44" s="3">
        <f t="shared" si="13"/>
        <v>0.58737255310524861</v>
      </c>
      <c r="M44" s="3">
        <f t="shared" si="14"/>
        <v>1.0187089323286704</v>
      </c>
      <c r="N44" s="3">
        <f t="shared" si="15"/>
        <v>0.97211732733769551</v>
      </c>
      <c r="O44" s="3">
        <f t="shared" si="16"/>
        <v>0.93800438257685959</v>
      </c>
      <c r="Q44" s="3">
        <v>2029</v>
      </c>
      <c r="R44" s="3">
        <f>Output!G237</f>
        <v>0.1520072733498134</v>
      </c>
      <c r="S44" s="3">
        <f>Output!G267</f>
        <v>0.139638266193962</v>
      </c>
      <c r="T44" s="3">
        <f>Output!G297</f>
        <v>0.13056910425959306</v>
      </c>
      <c r="Z44" s="3">
        <v>2029</v>
      </c>
      <c r="AA44" s="3">
        <f t="shared" si="7"/>
        <v>0.42768794690105061</v>
      </c>
      <c r="AB44" s="3">
        <f t="shared" si="7"/>
        <v>1.0797629459203999</v>
      </c>
      <c r="AC44" s="3">
        <f t="shared" si="7"/>
        <v>1.7318379449397496</v>
      </c>
    </row>
    <row r="45" spans="1:29" x14ac:dyDescent="0.25">
      <c r="A45" s="3">
        <v>2030</v>
      </c>
      <c r="B45" s="3">
        <f>Output!G118</f>
        <v>0.15220206982770915</v>
      </c>
      <c r="C45" s="3">
        <f>Output!G148</f>
        <v>0.13618995477950346</v>
      </c>
      <c r="D45" s="3">
        <f>Output!G178</f>
        <v>0.12444430019804727</v>
      </c>
      <c r="F45" s="3">
        <v>2030</v>
      </c>
      <c r="G45" s="3">
        <f t="shared" si="8"/>
        <v>0.29246137074153755</v>
      </c>
      <c r="H45" s="3">
        <f t="shared" si="9"/>
        <v>0.278398817482783</v>
      </c>
      <c r="I45" s="3">
        <f t="shared" si="10"/>
        <v>0.26809959359227803</v>
      </c>
      <c r="J45" s="3">
        <f t="shared" si="11"/>
        <v>0.77030799593186361</v>
      </c>
      <c r="K45" s="3">
        <f t="shared" si="12"/>
        <v>0.72828487378639128</v>
      </c>
      <c r="L45" s="3">
        <f t="shared" si="13"/>
        <v>0.6974991807783999</v>
      </c>
      <c r="M45" s="3">
        <f t="shared" si="14"/>
        <v>1.2481546211221899</v>
      </c>
      <c r="N45" s="3">
        <f t="shared" si="15"/>
        <v>1.1781709300899998</v>
      </c>
      <c r="O45" s="3">
        <f t="shared" si="16"/>
        <v>1.1268987679645219</v>
      </c>
      <c r="Q45" s="3">
        <v>2030</v>
      </c>
      <c r="R45" s="3">
        <f>Output!G238</f>
        <v>0.14789167813411916</v>
      </c>
      <c r="S45" s="3">
        <f>Output!G268</f>
        <v>0.13319143890581031</v>
      </c>
      <c r="T45" s="3">
        <f>Output!G298</f>
        <v>0.12240810817650502</v>
      </c>
      <c r="Z45" s="3">
        <v>2030</v>
      </c>
      <c r="AA45" s="3">
        <f t="shared" si="7"/>
        <v>0.49896927138455976</v>
      </c>
      <c r="AB45" s="3">
        <f t="shared" si="7"/>
        <v>1.3300899472376639</v>
      </c>
      <c r="AC45" s="3">
        <f t="shared" si="7"/>
        <v>2.1612106230907657</v>
      </c>
    </row>
    <row r="46" spans="1:29" x14ac:dyDescent="0.25">
      <c r="A46" s="3">
        <v>2031</v>
      </c>
      <c r="B46" s="3">
        <f>Output!G119</f>
        <v>0.14951528081939722</v>
      </c>
      <c r="C46" s="3">
        <f>Output!G149</f>
        <v>0.1309638903506683</v>
      </c>
      <c r="D46" s="3">
        <f>Output!G179</f>
        <v>0.11735098937873246</v>
      </c>
      <c r="F46" s="3">
        <v>2031</v>
      </c>
      <c r="G46" s="3">
        <f t="shared" si="8"/>
        <v>0.32989970875506092</v>
      </c>
      <c r="H46" s="3">
        <f t="shared" si="9"/>
        <v>0.31133792676678634</v>
      </c>
      <c r="I46" s="3">
        <f t="shared" si="10"/>
        <v>0.29773719535595361</v>
      </c>
      <c r="J46" s="3">
        <f t="shared" si="11"/>
        <v>0.81947700503169607</v>
      </c>
      <c r="K46" s="3">
        <f t="shared" si="12"/>
        <v>0.77154489680184979</v>
      </c>
      <c r="L46" s="3">
        <f t="shared" si="13"/>
        <v>0.73642322463656984</v>
      </c>
      <c r="M46" s="3">
        <f t="shared" si="14"/>
        <v>1.3090543013083313</v>
      </c>
      <c r="N46" s="3">
        <f t="shared" si="15"/>
        <v>1.2317518668369134</v>
      </c>
      <c r="O46" s="3">
        <f t="shared" si="16"/>
        <v>1.1751092539171861</v>
      </c>
      <c r="Q46" s="3">
        <v>2031</v>
      </c>
      <c r="R46" s="3">
        <f>Output!G239</f>
        <v>0.14541848588854239</v>
      </c>
      <c r="S46" s="3">
        <f>Output!G269</f>
        <v>0.12838701458777607</v>
      </c>
      <c r="T46" s="3">
        <f>Output!G299</f>
        <v>0.11588942134189446</v>
      </c>
      <c r="Z46" s="3">
        <v>2031</v>
      </c>
      <c r="AA46" s="3">
        <f t="shared" si="7"/>
        <v>0.57025059586806659</v>
      </c>
      <c r="AB46" s="3">
        <f t="shared" si="7"/>
        <v>1.4237060711935836</v>
      </c>
      <c r="AC46" s="3">
        <f t="shared" si="7"/>
        <v>2.2771615465191051</v>
      </c>
    </row>
    <row r="47" spans="1:29" x14ac:dyDescent="0.25">
      <c r="A47" s="3">
        <v>2032</v>
      </c>
      <c r="B47" s="3">
        <f>Output!G120</f>
        <v>0.14685064437063558</v>
      </c>
      <c r="C47" s="3">
        <f>Output!G150</f>
        <v>0.1257599784813834</v>
      </c>
      <c r="D47" s="3">
        <f>Output!G180</f>
        <v>0.11027983111896796</v>
      </c>
      <c r="F47" s="3">
        <v>2032</v>
      </c>
      <c r="G47" s="3">
        <f t="shared" si="8"/>
        <v>0.36669085541951807</v>
      </c>
      <c r="H47" s="3">
        <f t="shared" si="9"/>
        <v>0.34301399970921786</v>
      </c>
      <c r="I47" s="3">
        <f t="shared" si="10"/>
        <v>0.32565890153716653</v>
      </c>
      <c r="J47" s="3">
        <f t="shared" si="11"/>
        <v>0.86870537975081663</v>
      </c>
      <c r="K47" s="3">
        <f t="shared" si="12"/>
        <v>0.81392904977924707</v>
      </c>
      <c r="L47" s="3">
        <f t="shared" si="13"/>
        <v>0.77378384911566045</v>
      </c>
      <c r="M47" s="3">
        <f t="shared" si="14"/>
        <v>1.370719904082115</v>
      </c>
      <c r="N47" s="3">
        <f t="shared" si="15"/>
        <v>1.2848440998492763</v>
      </c>
      <c r="O47" s="3">
        <f t="shared" si="16"/>
        <v>1.2219087966941542</v>
      </c>
      <c r="Q47" s="3">
        <v>2032</v>
      </c>
      <c r="R47" s="3">
        <f>Output!G240</f>
        <v>0.14296563123883776</v>
      </c>
      <c r="S47" s="3">
        <f>Output!G270</f>
        <v>0.12360292786561394</v>
      </c>
      <c r="T47" s="3">
        <f>Output!G300</f>
        <v>0.10939107210315603</v>
      </c>
      <c r="Z47" s="3">
        <v>2032</v>
      </c>
      <c r="AA47" s="3">
        <f t="shared" si="7"/>
        <v>0.6415319203515758</v>
      </c>
      <c r="AB47" s="3">
        <f t="shared" si="7"/>
        <v>1.5190840104612233</v>
      </c>
      <c r="AC47" s="3">
        <f t="shared" si="7"/>
        <v>2.3966361005708707</v>
      </c>
    </row>
    <row r="48" spans="1:29" x14ac:dyDescent="0.25">
      <c r="A48" s="3">
        <v>2033</v>
      </c>
      <c r="B48" s="3">
        <f>Output!G121</f>
        <v>0.14420846673800783</v>
      </c>
      <c r="C48" s="3">
        <f>Output!G151</f>
        <v>0.12057852542823244</v>
      </c>
      <c r="D48" s="3">
        <f>Output!G181</f>
        <v>0.10323123376086524</v>
      </c>
      <c r="F48" s="3">
        <v>2033</v>
      </c>
      <c r="G48" s="3">
        <f t="shared" si="8"/>
        <v>0.40284025849938315</v>
      </c>
      <c r="H48" s="3">
        <f t="shared" si="9"/>
        <v>0.37343248407455176</v>
      </c>
      <c r="I48" s="3">
        <f t="shared" si="10"/>
        <v>0.35187018465897396</v>
      </c>
      <c r="J48" s="3">
        <f t="shared" si="11"/>
        <v>0.91799570368550942</v>
      </c>
      <c r="K48" s="3">
        <f t="shared" si="12"/>
        <v>0.85540516889128893</v>
      </c>
      <c r="L48" s="3">
        <f t="shared" si="13"/>
        <v>0.80952337800811525</v>
      </c>
      <c r="M48" s="3">
        <f t="shared" si="14"/>
        <v>1.4331511488716355</v>
      </c>
      <c r="N48" s="3">
        <f t="shared" si="15"/>
        <v>1.3373778537080261</v>
      </c>
      <c r="O48" s="3">
        <f t="shared" si="16"/>
        <v>1.2671765713572565</v>
      </c>
      <c r="Q48" s="3">
        <v>2033</v>
      </c>
      <c r="R48" s="3">
        <f>Output!G241</f>
        <v>0.14053340142093199</v>
      </c>
      <c r="S48" s="3">
        <f>Output!G271</f>
        <v>0.1188394659752507</v>
      </c>
      <c r="T48" s="3">
        <f>Output!G301</f>
        <v>0.10291344141785641</v>
      </c>
      <c r="Z48" s="3">
        <v>2033</v>
      </c>
      <c r="AA48" s="3">
        <f t="shared" si="7"/>
        <v>0.71281324483508501</v>
      </c>
      <c r="AB48" s="3">
        <f t="shared" si="7"/>
        <v>1.6162773048158681</v>
      </c>
      <c r="AC48" s="3">
        <f t="shared" si="7"/>
        <v>2.5197413647966536</v>
      </c>
    </row>
    <row r="49" spans="1:29" x14ac:dyDescent="0.25">
      <c r="A49" s="3">
        <v>2034</v>
      </c>
      <c r="B49" s="3">
        <f>Output!G122</f>
        <v>0.14158803332281886</v>
      </c>
      <c r="C49" s="3">
        <f>Output!G152</f>
        <v>0.11541871450699236</v>
      </c>
      <c r="D49" s="3">
        <f>Output!G182</f>
        <v>9.6204298951778969E-2</v>
      </c>
      <c r="F49" s="3">
        <v>2034</v>
      </c>
      <c r="G49" s="3">
        <f t="shared" si="8"/>
        <v>0.43835319244905024</v>
      </c>
      <c r="H49" s="3">
        <f t="shared" si="9"/>
        <v>0.4025986295585991</v>
      </c>
      <c r="I49" s="3">
        <f t="shared" si="10"/>
        <v>0.37637629936890349</v>
      </c>
      <c r="J49" s="3">
        <f t="shared" si="11"/>
        <v>0.96735010034257685</v>
      </c>
      <c r="K49" s="3">
        <f t="shared" si="12"/>
        <v>0.89593906325263906</v>
      </c>
      <c r="L49" s="3">
        <f t="shared" si="13"/>
        <v>0.84358095566789615</v>
      </c>
      <c r="M49" s="3">
        <f t="shared" si="14"/>
        <v>1.4963470082361026</v>
      </c>
      <c r="N49" s="3">
        <f t="shared" si="15"/>
        <v>1.3892794969466784</v>
      </c>
      <c r="O49" s="3">
        <f t="shared" si="16"/>
        <v>1.3107856119668884</v>
      </c>
      <c r="Q49" s="3">
        <v>2034</v>
      </c>
      <c r="R49" s="3">
        <f>Output!G242</f>
        <v>0.13812114038334536</v>
      </c>
      <c r="S49" s="3">
        <f>Output!G272</f>
        <v>0.11409587914356664</v>
      </c>
      <c r="T49" s="3">
        <f>Output!G302</f>
        <v>9.6455704535563971E-2</v>
      </c>
      <c r="Z49" s="3">
        <v>2034</v>
      </c>
      <c r="AA49" s="3">
        <f t="shared" si="7"/>
        <v>0.78409456931859411</v>
      </c>
      <c r="AB49" s="3">
        <f t="shared" si="7"/>
        <v>1.7153411210521272</v>
      </c>
      <c r="AC49" s="3">
        <f t="shared" si="7"/>
        <v>2.6465876727856603</v>
      </c>
    </row>
    <row r="50" spans="1:29" x14ac:dyDescent="0.25">
      <c r="A50" s="3">
        <v>2035</v>
      </c>
      <c r="B50" s="3">
        <f>Output!G123</f>
        <v>0.13898852744084556</v>
      </c>
      <c r="C50" s="3">
        <f>Output!G153</f>
        <v>0.11027993320449583</v>
      </c>
      <c r="D50" s="3">
        <f>Output!G183</f>
        <v>8.9198291675908398E-2</v>
      </c>
      <c r="F50" s="3">
        <v>2035</v>
      </c>
      <c r="G50" s="3">
        <f t="shared" si="8"/>
        <v>0.47323473365424945</v>
      </c>
      <c r="H50" s="3">
        <f t="shared" si="9"/>
        <v>0.43051753730567299</v>
      </c>
      <c r="I50" s="3">
        <f t="shared" si="10"/>
        <v>0.39918232205268528</v>
      </c>
      <c r="J50" s="3">
        <f t="shared" si="11"/>
        <v>1.0167701704665202</v>
      </c>
      <c r="K50" s="3">
        <f t="shared" si="12"/>
        <v>0.93549449374602112</v>
      </c>
      <c r="L50" s="3">
        <f t="shared" si="13"/>
        <v>0.87589246488850214</v>
      </c>
      <c r="M50" s="3">
        <f t="shared" si="14"/>
        <v>1.5603056072787891</v>
      </c>
      <c r="N50" s="3">
        <f t="shared" si="15"/>
        <v>1.4404714501863676</v>
      </c>
      <c r="O50" s="3">
        <f t="shared" si="16"/>
        <v>1.3526026077243176</v>
      </c>
      <c r="Q50" s="3">
        <v>2035</v>
      </c>
      <c r="R50" s="3">
        <f>Output!G243</f>
        <v>0.1357280983529581</v>
      </c>
      <c r="S50" s="3">
        <f>Output!G273</f>
        <v>0.10937160504072192</v>
      </c>
      <c r="T50" s="3">
        <f>Output!G303</f>
        <v>9.0017186660470927E-2</v>
      </c>
      <c r="Z50" s="3">
        <v>2035</v>
      </c>
      <c r="AA50" s="3">
        <f t="shared" si="7"/>
        <v>0.85537589380210333</v>
      </c>
      <c r="AB50" s="3">
        <f t="shared" si="7"/>
        <v>1.8163323024273803</v>
      </c>
      <c r="AC50" s="3">
        <f t="shared" si="7"/>
        <v>2.7772887110526532</v>
      </c>
    </row>
    <row r="51" spans="1:29" x14ac:dyDescent="0.25">
      <c r="A51" s="3">
        <v>2036</v>
      </c>
      <c r="B51" s="3">
        <f>Output!G124</f>
        <v>0.13635788547286845</v>
      </c>
      <c r="C51" s="3">
        <f>Output!G154</f>
        <v>0.10823444548233518</v>
      </c>
      <c r="D51" s="3">
        <f>Output!G184</f>
        <v>8.788628847157598E-2</v>
      </c>
      <c r="F51" s="3">
        <v>2036</v>
      </c>
      <c r="G51" s="3">
        <f t="shared" si="8"/>
        <v>0.50747733074717849</v>
      </c>
      <c r="H51" s="3">
        <f t="shared" si="9"/>
        <v>0.45793941713799391</v>
      </c>
      <c r="I51" s="3">
        <f t="shared" si="10"/>
        <v>0.42166920724026968</v>
      </c>
      <c r="J51" s="3">
        <f t="shared" si="11"/>
        <v>1.066239003417504</v>
      </c>
      <c r="K51" s="3">
        <f t="shared" si="12"/>
        <v>0.97510972470953794</v>
      </c>
      <c r="L51" s="3">
        <f t="shared" si="13"/>
        <v>0.90837831763832966</v>
      </c>
      <c r="M51" s="3">
        <f t="shared" si="14"/>
        <v>1.6250006760878293</v>
      </c>
      <c r="N51" s="3">
        <f t="shared" si="15"/>
        <v>1.4922800322810816</v>
      </c>
      <c r="O51" s="3">
        <f t="shared" si="16"/>
        <v>1.3950874280363894</v>
      </c>
      <c r="Q51" s="3">
        <v>2036</v>
      </c>
      <c r="R51" s="3">
        <f>Output!G244</f>
        <v>0.13330647122238196</v>
      </c>
      <c r="S51" s="3">
        <f>Output!G274</f>
        <v>0.10748719035041777</v>
      </c>
      <c r="T51" s="3">
        <f>Output!G304</f>
        <v>8.8806161953306081E-2</v>
      </c>
      <c r="Z51" s="3">
        <v>2036</v>
      </c>
      <c r="AA51" s="3">
        <f t="shared" si="7"/>
        <v>0.92665721828560799</v>
      </c>
      <c r="AB51" s="3">
        <f t="shared" si="7"/>
        <v>1.9193094196077707</v>
      </c>
      <c r="AC51" s="3">
        <f t="shared" si="7"/>
        <v>2.9119616209299353</v>
      </c>
    </row>
    <row r="52" spans="1:29" x14ac:dyDescent="0.25">
      <c r="A52" s="3">
        <v>2037</v>
      </c>
      <c r="B52" s="3">
        <f>Output!G125</f>
        <v>0.13374674184071667</v>
      </c>
      <c r="C52" s="3">
        <f>Output!G155</f>
        <v>0.10620835401047202</v>
      </c>
      <c r="D52" s="3">
        <f>Output!G185</f>
        <v>8.65937121431994E-2</v>
      </c>
      <c r="F52" s="3">
        <v>2037</v>
      </c>
      <c r="G52" s="3">
        <f t="shared" si="8"/>
        <v>0.54108571436962971</v>
      </c>
      <c r="H52" s="3">
        <f t="shared" si="9"/>
        <v>0.48486897493877118</v>
      </c>
      <c r="I52" s="3">
        <f t="shared" si="10"/>
        <v>0.44384166824244098</v>
      </c>
      <c r="J52" s="3">
        <f t="shared" si="11"/>
        <v>1.1157564171521106</v>
      </c>
      <c r="K52" s="3">
        <f t="shared" si="12"/>
        <v>1.0147867907145895</v>
      </c>
      <c r="L52" s="3">
        <f t="shared" si="13"/>
        <v>0.94104644405859306</v>
      </c>
      <c r="M52" s="3">
        <f t="shared" si="14"/>
        <v>1.6904271199345904</v>
      </c>
      <c r="N52" s="3">
        <f t="shared" si="15"/>
        <v>1.5447046064904069</v>
      </c>
      <c r="O52" s="3">
        <f t="shared" si="16"/>
        <v>1.4382512198747444</v>
      </c>
      <c r="Q52" s="3">
        <v>2037</v>
      </c>
      <c r="R52" s="3">
        <f>Output!G245</f>
        <v>0.13090275706705257</v>
      </c>
      <c r="S52" s="3">
        <f>Output!G275</f>
        <v>0.10562059491372044</v>
      </c>
      <c r="T52" s="3">
        <f>Output!G305</f>
        <v>8.7612984616240022E-2</v>
      </c>
      <c r="Z52" s="3">
        <v>2037</v>
      </c>
      <c r="AA52" s="3">
        <f t="shared" si="7"/>
        <v>0.99793854276911731</v>
      </c>
      <c r="AB52" s="3">
        <f t="shared" si="7"/>
        <v>2.0243328231624371</v>
      </c>
      <c r="AC52" s="3">
        <f t="shared" si="7"/>
        <v>3.0507271035557508</v>
      </c>
    </row>
    <row r="53" spans="1:29" x14ac:dyDescent="0.25">
      <c r="A53" s="3">
        <v>2038</v>
      </c>
      <c r="B53" s="3">
        <f>Output!G126</f>
        <v>0.13115417777463931</v>
      </c>
      <c r="C53" s="3">
        <f>Output!G156</f>
        <v>0.10420094419021116</v>
      </c>
      <c r="D53" s="3">
        <f>Output!G186</f>
        <v>8.5319858300636278E-2</v>
      </c>
      <c r="F53" s="3">
        <v>2038</v>
      </c>
      <c r="G53" s="3">
        <f t="shared" si="8"/>
        <v>0.57406439058370151</v>
      </c>
      <c r="H53" s="3">
        <f t="shared" si="9"/>
        <v>0.51131074152868627</v>
      </c>
      <c r="I53" s="3">
        <f t="shared" si="10"/>
        <v>0.46570424578331376</v>
      </c>
      <c r="J53" s="3">
        <f t="shared" si="11"/>
        <v>1.165321537141498</v>
      </c>
      <c r="K53" s="3">
        <f t="shared" si="12"/>
        <v>1.0545272983460419</v>
      </c>
      <c r="L53" s="3">
        <f t="shared" si="13"/>
        <v>0.97390468470041336</v>
      </c>
      <c r="M53" s="3">
        <f t="shared" si="14"/>
        <v>1.7565786836992929</v>
      </c>
      <c r="N53" s="3">
        <f t="shared" si="15"/>
        <v>1.597743855163396</v>
      </c>
      <c r="O53" s="3">
        <f t="shared" si="16"/>
        <v>1.4821051236175118</v>
      </c>
      <c r="Q53" s="3">
        <v>2038</v>
      </c>
      <c r="R53" s="3">
        <f>Output!G246</f>
        <v>0.12851610025019655</v>
      </c>
      <c r="S53" s="3">
        <f>Output!G276</f>
        <v>0.10377115053713647</v>
      </c>
      <c r="T53" s="3">
        <f>Output!G306</f>
        <v>8.6436995827943314E-2</v>
      </c>
      <c r="Z53" s="3">
        <v>2038</v>
      </c>
      <c r="AA53" s="3">
        <f t="shared" si="7"/>
        <v>1.0692198672526287</v>
      </c>
      <c r="AB53" s="3">
        <f t="shared" si="7"/>
        <v>2.1314646976528997</v>
      </c>
      <c r="AC53" s="3">
        <f t="shared" si="7"/>
        <v>3.1937095280531662</v>
      </c>
    </row>
    <row r="54" spans="1:29" x14ac:dyDescent="0.25">
      <c r="A54" s="3">
        <v>2039</v>
      </c>
      <c r="B54" s="3">
        <f>Output!G127</f>
        <v>0.12857978493252487</v>
      </c>
      <c r="C54" s="3">
        <f>Output!G157</f>
        <v>0.1022116035083853</v>
      </c>
      <c r="D54" s="3">
        <f>Output!G187</f>
        <v>8.4064053179402604E-2</v>
      </c>
      <c r="F54" s="3">
        <v>2039</v>
      </c>
      <c r="G54" s="3">
        <f t="shared" si="8"/>
        <v>0.60641776729338415</v>
      </c>
      <c r="H54" s="3">
        <f t="shared" si="9"/>
        <v>0.53726910005314643</v>
      </c>
      <c r="I54" s="3">
        <f t="shared" si="10"/>
        <v>0.48726131805657869</v>
      </c>
      <c r="J54" s="3">
        <f t="shared" si="11"/>
        <v>1.2149329478811803</v>
      </c>
      <c r="K54" s="3">
        <f t="shared" si="12"/>
        <v>1.0943324413591204</v>
      </c>
      <c r="L54" s="3">
        <f t="shared" si="13"/>
        <v>1.0069607943142791</v>
      </c>
      <c r="M54" s="3">
        <f t="shared" si="14"/>
        <v>1.8234481284689747</v>
      </c>
      <c r="N54" s="3">
        <f t="shared" si="15"/>
        <v>1.6513957826650929</v>
      </c>
      <c r="O54" s="3">
        <f t="shared" si="16"/>
        <v>1.5266602705719785</v>
      </c>
      <c r="Q54" s="3">
        <v>2039</v>
      </c>
      <c r="R54" s="3">
        <f>Output!G247</f>
        <v>0.12614613195626095</v>
      </c>
      <c r="S54" s="3">
        <f>Output!G277</f>
        <v>0.10193830096183291</v>
      </c>
      <c r="T54" s="3">
        <f>Output!G307</f>
        <v>8.5277583096599052E-2</v>
      </c>
      <c r="Z54" s="3">
        <v>2039</v>
      </c>
      <c r="AA54" s="3">
        <f t="shared" si="7"/>
        <v>1.1405011917361356</v>
      </c>
      <c r="AB54" s="3">
        <f t="shared" si="7"/>
        <v>2.2407691173662689</v>
      </c>
      <c r="AC54" s="3">
        <f t="shared" si="7"/>
        <v>3.3410370429963963</v>
      </c>
    </row>
    <row r="55" spans="1:29" x14ac:dyDescent="0.25">
      <c r="A55" s="3">
        <v>2040</v>
      </c>
      <c r="B55" s="3">
        <f>Output!G128</f>
        <v>0.12602111326170418</v>
      </c>
      <c r="C55" s="3">
        <f>Output!G158</f>
        <v>0.10023808608338107</v>
      </c>
      <c r="D55" s="3">
        <f>Output!G188</f>
        <v>8.282404068933219E-2</v>
      </c>
      <c r="F55" s="3">
        <v>2040</v>
      </c>
      <c r="G55" s="3">
        <f t="shared" si="8"/>
        <v>0.63814965819667724</v>
      </c>
      <c r="H55" s="3">
        <f t="shared" si="9"/>
        <v>0.56274788896873407</v>
      </c>
      <c r="I55" s="3">
        <f t="shared" si="10"/>
        <v>0.50851671609124327</v>
      </c>
      <c r="J55" s="3">
        <f t="shared" si="11"/>
        <v>1.2645878876616985</v>
      </c>
      <c r="K55" s="3">
        <f t="shared" si="12"/>
        <v>1.1342023543479094</v>
      </c>
      <c r="L55" s="3">
        <f t="shared" si="13"/>
        <v>1.0402218285412903</v>
      </c>
      <c r="M55" s="3">
        <f t="shared" si="14"/>
        <v>1.8910261171267178</v>
      </c>
      <c r="N55" s="3">
        <f t="shared" si="15"/>
        <v>1.7056568197270829</v>
      </c>
      <c r="O55" s="3">
        <f t="shared" si="16"/>
        <v>1.5719269409913361</v>
      </c>
      <c r="Q55" s="3">
        <v>2040</v>
      </c>
      <c r="R55" s="3">
        <f>Output!G248</f>
        <v>0.12379060286588663</v>
      </c>
      <c r="S55" s="3">
        <f>Output!G278</f>
        <v>0.10011998431173059</v>
      </c>
      <c r="T55" s="3">
        <f>Output!G308</f>
        <v>8.4132675173964028E-2</v>
      </c>
      <c r="Z55" s="3">
        <v>2040</v>
      </c>
      <c r="AA55" s="3">
        <f t="shared" si="7"/>
        <v>1.2117825162196447</v>
      </c>
      <c r="AB55" s="3">
        <f t="shared" si="7"/>
        <v>2.3523121037420633</v>
      </c>
      <c r="AC55" s="3">
        <f t="shared" si="7"/>
        <v>3.4928416912644771</v>
      </c>
    </row>
    <row r="56" spans="1:29" x14ac:dyDescent="0.25">
      <c r="A56" s="3">
        <v>2041</v>
      </c>
      <c r="B56" s="3">
        <f>Output!G129</f>
        <v>0.12366620430453483</v>
      </c>
      <c r="C56" s="3">
        <f>Output!G159</f>
        <v>9.8468208869394766E-2</v>
      </c>
      <c r="D56" s="3">
        <f>Output!G189</f>
        <v>8.1787688827385269E-2</v>
      </c>
      <c r="F56" s="3">
        <v>2041</v>
      </c>
      <c r="G56" s="3">
        <f t="shared" si="8"/>
        <v>0.66930948230138887</v>
      </c>
      <c r="H56" s="3">
        <f t="shared" si="9"/>
        <v>0.58779649757295793</v>
      </c>
      <c r="I56" s="3">
        <f t="shared" si="10"/>
        <v>0.52951983413653292</v>
      </c>
      <c r="J56" s="3">
        <f t="shared" si="11"/>
        <v>1.3115967297602404</v>
      </c>
      <c r="K56" s="3">
        <f t="shared" si="12"/>
        <v>1.1719915948361472</v>
      </c>
      <c r="L56" s="3">
        <f t="shared" si="13"/>
        <v>1.0719078950752399</v>
      </c>
      <c r="M56" s="3">
        <f t="shared" si="14"/>
        <v>1.9538839772190901</v>
      </c>
      <c r="N56" s="3">
        <f t="shared" si="15"/>
        <v>1.7561866920993348</v>
      </c>
      <c r="O56" s="3">
        <f t="shared" si="16"/>
        <v>1.6142959560139458</v>
      </c>
      <c r="Q56" s="3">
        <v>2041</v>
      </c>
      <c r="R56" s="3">
        <f>Output!G249</f>
        <v>0.12162214823988671</v>
      </c>
      <c r="S56" s="3">
        <f>Output!G279</f>
        <v>9.8488629660034743E-2</v>
      </c>
      <c r="T56" s="3">
        <f>Output!G309</f>
        <v>8.3174747994063464E-2</v>
      </c>
      <c r="Z56" s="3">
        <v>2041</v>
      </c>
      <c r="AA56" s="3">
        <f t="shared" ref="AA56:AC65" si="17">0.181/10^3*AA23</f>
        <v>1.2830638407031516</v>
      </c>
      <c r="AB56" s="3">
        <f t="shared" si="17"/>
        <v>2.4598496981764759</v>
      </c>
      <c r="AC56" s="3">
        <f t="shared" si="17"/>
        <v>3.6366355556497982</v>
      </c>
    </row>
    <row r="57" spans="1:29" x14ac:dyDescent="0.25">
      <c r="A57" s="3">
        <v>2042</v>
      </c>
      <c r="B57" s="3">
        <f>Output!G130</f>
        <v>0.12131578711059229</v>
      </c>
      <c r="C57" s="3">
        <f>Output!G160</f>
        <v>9.6702915295610342E-2</v>
      </c>
      <c r="D57" s="3">
        <f>Output!G190</f>
        <v>8.0755920605640227E-2</v>
      </c>
      <c r="F57" s="3">
        <v>2042</v>
      </c>
      <c r="G57" s="3">
        <f t="shared" si="8"/>
        <v>0.699898329861393</v>
      </c>
      <c r="H57" s="3">
        <f t="shared" si="9"/>
        <v>0.61241603840241665</v>
      </c>
      <c r="I57" s="3">
        <f t="shared" si="10"/>
        <v>0.55027178472904625</v>
      </c>
      <c r="J57" s="3">
        <f t="shared" si="11"/>
        <v>1.3586060978928822</v>
      </c>
      <c r="K57" s="3">
        <f t="shared" si="12"/>
        <v>1.2098272490182256</v>
      </c>
      <c r="L57" s="3">
        <f t="shared" si="13"/>
        <v>1.1037997825665946</v>
      </c>
      <c r="M57" s="3">
        <f t="shared" si="14"/>
        <v>2.0173138659243701</v>
      </c>
      <c r="N57" s="3">
        <f t="shared" si="15"/>
        <v>1.807238459634033</v>
      </c>
      <c r="O57" s="3">
        <f t="shared" si="16"/>
        <v>1.6573277804041422</v>
      </c>
      <c r="Q57" s="3">
        <v>2042</v>
      </c>
      <c r="R57" s="3">
        <f>Output!G250</f>
        <v>0.11945782343705205</v>
      </c>
      <c r="S57" s="3">
        <f>Output!G280</f>
        <v>9.6861489180980129E-2</v>
      </c>
      <c r="T57" s="3">
        <f>Output!G310</f>
        <v>8.2221034986804137E-2</v>
      </c>
      <c r="Z57" s="3">
        <v>2042</v>
      </c>
      <c r="AA57" s="3">
        <f t="shared" si="17"/>
        <v>1.3543451651866609</v>
      </c>
      <c r="AB57" s="3">
        <f t="shared" si="17"/>
        <v>2.5693958331544064</v>
      </c>
      <c r="AC57" s="3">
        <f t="shared" si="17"/>
        <v>3.78444650112215</v>
      </c>
    </row>
    <row r="58" spans="1:29" x14ac:dyDescent="0.25">
      <c r="A58" s="3">
        <v>2043</v>
      </c>
      <c r="B58" s="3">
        <f>Output!G131</f>
        <v>0.11897088253515535</v>
      </c>
      <c r="C58" s="3">
        <f>Output!G161</f>
        <v>9.4943154757437087E-2</v>
      </c>
      <c r="D58" s="3">
        <f>Output!G191</f>
        <v>7.9729685419506355E-2</v>
      </c>
      <c r="F58" s="3">
        <v>2043</v>
      </c>
      <c r="G58" s="3">
        <f t="shared" si="8"/>
        <v>0.72991753871639298</v>
      </c>
      <c r="H58" s="3">
        <f t="shared" si="9"/>
        <v>0.63660785424853006</v>
      </c>
      <c r="I58" s="3">
        <f t="shared" si="10"/>
        <v>0.57077391066020311</v>
      </c>
      <c r="J58" s="3">
        <f t="shared" si="11"/>
        <v>1.4056095387848417</v>
      </c>
      <c r="K58" s="3">
        <f t="shared" si="12"/>
        <v>1.2477062814632316</v>
      </c>
      <c r="L58" s="3">
        <f t="shared" si="13"/>
        <v>1.1359015767550891</v>
      </c>
      <c r="M58" s="3">
        <f t="shared" si="14"/>
        <v>2.0813015388532889</v>
      </c>
      <c r="N58" s="3">
        <f t="shared" si="15"/>
        <v>1.8588047086779316</v>
      </c>
      <c r="O58" s="3">
        <f t="shared" si="16"/>
        <v>1.7010292428499743</v>
      </c>
      <c r="Q58" s="3">
        <v>2043</v>
      </c>
      <c r="R58" s="3">
        <f>Output!G251</f>
        <v>0.11729856567378229</v>
      </c>
      <c r="S58" s="3">
        <f>Output!G281</f>
        <v>9.5239434485818369E-2</v>
      </c>
      <c r="T58" s="3">
        <f>Output!G311</f>
        <v>8.1272407763437665E-2</v>
      </c>
      <c r="Z58" s="3">
        <v>2043</v>
      </c>
      <c r="AA58" s="3">
        <f t="shared" si="17"/>
        <v>1.42562648967017</v>
      </c>
      <c r="AB58" s="3">
        <f t="shared" si="17"/>
        <v>2.6810066200423845</v>
      </c>
      <c r="AC58" s="3">
        <f t="shared" si="17"/>
        <v>3.9363867504146031</v>
      </c>
    </row>
    <row r="59" spans="1:29" x14ac:dyDescent="0.25">
      <c r="A59" s="3">
        <v>2044</v>
      </c>
      <c r="B59" s="3">
        <f>Output!G132</f>
        <v>0.116631490578224</v>
      </c>
      <c r="C59" s="3">
        <f>Output!G162</f>
        <v>9.3188784335135985E-2</v>
      </c>
      <c r="D59" s="3">
        <f>Output!G192</f>
        <v>7.8708840349244621E-2</v>
      </c>
      <c r="F59" s="3">
        <v>2044</v>
      </c>
      <c r="G59" s="3">
        <f t="shared" si="8"/>
        <v>0.75936844582986895</v>
      </c>
      <c r="H59" s="3">
        <f t="shared" si="9"/>
        <v>0.66037325236447864</v>
      </c>
      <c r="I59" s="3">
        <f t="shared" si="10"/>
        <v>0.59102751918318397</v>
      </c>
      <c r="J59" s="3">
        <f t="shared" si="11"/>
        <v>1.45260001644185</v>
      </c>
      <c r="K59" s="3">
        <f t="shared" si="12"/>
        <v>1.2856252292523269</v>
      </c>
      <c r="L59" s="3">
        <f t="shared" si="13"/>
        <v>1.1682172787844312</v>
      </c>
      <c r="M59" s="3">
        <f t="shared" si="14"/>
        <v>2.1458315870538303</v>
      </c>
      <c r="N59" s="3">
        <f t="shared" si="15"/>
        <v>1.910877206140174</v>
      </c>
      <c r="O59" s="3">
        <f t="shared" si="16"/>
        <v>1.7454070383856781</v>
      </c>
      <c r="Q59" s="3">
        <v>2044</v>
      </c>
      <c r="R59" s="3">
        <f>Output!G252</f>
        <v>0.11514436887907056</v>
      </c>
      <c r="S59" s="3">
        <f>Output!G282</f>
        <v>9.3622328293246723E-2</v>
      </c>
      <c r="T59" s="3">
        <f>Output!G312</f>
        <v>8.0328729042661279E-2</v>
      </c>
      <c r="Z59" s="3">
        <v>2044</v>
      </c>
      <c r="AA59" s="3">
        <f t="shared" si="17"/>
        <v>1.4969078141536794</v>
      </c>
      <c r="AB59" s="3">
        <f t="shared" si="17"/>
        <v>2.7947397377558176</v>
      </c>
      <c r="AC59" s="3">
        <f t="shared" si="17"/>
        <v>4.0925716613579537</v>
      </c>
    </row>
    <row r="60" spans="1:29" x14ac:dyDescent="0.25">
      <c r="A60" s="3">
        <v>2045</v>
      </c>
      <c r="B60" s="3">
        <f>Output!G133</f>
        <v>0.11429730498321461</v>
      </c>
      <c r="C60" s="3">
        <f>Output!G163</f>
        <v>9.1439712151731911E-2</v>
      </c>
      <c r="D60" s="3">
        <f>Output!G193</f>
        <v>7.7693283309327149E-2</v>
      </c>
      <c r="F60" s="3">
        <v>2045</v>
      </c>
      <c r="G60" s="3">
        <f t="shared" si="8"/>
        <v>0.78825231564199882</v>
      </c>
      <c r="H60" s="3">
        <f t="shared" si="9"/>
        <v>0.68371351947316517</v>
      </c>
      <c r="I60" s="3">
        <f t="shared" si="10"/>
        <v>0.61103389454503321</v>
      </c>
      <c r="J60" s="3">
        <f t="shared" si="11"/>
        <v>1.4995697697245736</v>
      </c>
      <c r="K60" s="3">
        <f t="shared" si="12"/>
        <v>1.3235802053264638</v>
      </c>
      <c r="L60" s="3">
        <f t="shared" si="13"/>
        <v>1.2007508181245439</v>
      </c>
      <c r="M60" s="3">
        <f t="shared" si="14"/>
        <v>2.2108872238071475</v>
      </c>
      <c r="N60" s="3">
        <f t="shared" si="15"/>
        <v>1.9634468911797611</v>
      </c>
      <c r="O60" s="3">
        <f t="shared" si="16"/>
        <v>1.7904677417040542</v>
      </c>
      <c r="Q60" s="3">
        <v>2045</v>
      </c>
      <c r="R60" s="3">
        <f>Output!G253</f>
        <v>0.11299496403001068</v>
      </c>
      <c r="S60" s="3">
        <f>Output!G283</f>
        <v>9.2010098395802875E-2</v>
      </c>
      <c r="T60" s="3">
        <f>Output!G313</f>
        <v>7.9389917244848729E-2</v>
      </c>
      <c r="Z60" s="3">
        <v>2045</v>
      </c>
      <c r="AA60" s="3">
        <f t="shared" si="17"/>
        <v>1.5681891386371882</v>
      </c>
      <c r="AB60" s="3">
        <f t="shared" si="17"/>
        <v>2.9106544765506199</v>
      </c>
      <c r="AC60" s="3">
        <f t="shared" si="17"/>
        <v>4.2531198144640534</v>
      </c>
    </row>
    <row r="61" spans="1:29" x14ac:dyDescent="0.25">
      <c r="A61" s="3">
        <v>2046</v>
      </c>
      <c r="B61" s="3">
        <f>Output!G134</f>
        <v>0.11196832575012716</v>
      </c>
      <c r="C61" s="3">
        <f>Output!G164</f>
        <v>8.9695805496038658E-2</v>
      </c>
      <c r="D61" s="3">
        <f>Output!G194</f>
        <v>7.6682912214226059E-2</v>
      </c>
      <c r="F61" s="3">
        <v>2046</v>
      </c>
      <c r="G61" s="3">
        <f t="shared" si="8"/>
        <v>0.81657041084051352</v>
      </c>
      <c r="H61" s="3">
        <f t="shared" si="9"/>
        <v>0.70662990835888728</v>
      </c>
      <c r="I61" s="3">
        <f t="shared" si="10"/>
        <v>0.63079429448176516</v>
      </c>
      <c r="J61" s="3">
        <f t="shared" si="11"/>
        <v>1.5465103937626621</v>
      </c>
      <c r="K61" s="3">
        <f t="shared" si="12"/>
        <v>1.3615668561747785</v>
      </c>
      <c r="L61" s="3">
        <f t="shared" si="13"/>
        <v>1.2335060404574731</v>
      </c>
      <c r="M61" s="3">
        <f t="shared" si="14"/>
        <v>2.2764503766848097</v>
      </c>
      <c r="N61" s="3">
        <f t="shared" si="15"/>
        <v>2.016503803990668</v>
      </c>
      <c r="O61" s="3">
        <f t="shared" si="16"/>
        <v>1.8362177864331806</v>
      </c>
      <c r="Q61" s="3">
        <v>2046</v>
      </c>
      <c r="R61" s="3">
        <f>Output!G254</f>
        <v>0.11085033898458894</v>
      </c>
      <c r="S61" s="3">
        <f>Output!G284</f>
        <v>9.0402610813341208E-2</v>
      </c>
      <c r="T61" s="3">
        <f>Output!G314</f>
        <v>7.8455866506346339E-2</v>
      </c>
      <c r="Z61" s="3">
        <v>2046</v>
      </c>
      <c r="AA61" s="3">
        <f t="shared" si="17"/>
        <v>1.6394704631206953</v>
      </c>
      <c r="AB61" s="3">
        <f t="shared" si="17"/>
        <v>3.0288117830382713</v>
      </c>
      <c r="AC61" s="3">
        <f t="shared" si="17"/>
        <v>4.4181531029558485</v>
      </c>
    </row>
    <row r="62" spans="1:29" x14ac:dyDescent="0.25">
      <c r="A62" s="3">
        <v>2047</v>
      </c>
      <c r="B62" s="3">
        <f>Output!G135</f>
        <v>0.10964434870790592</v>
      </c>
      <c r="C62" s="3">
        <f>Output!G165</f>
        <v>8.7956972491081101E-2</v>
      </c>
      <c r="D62" s="3">
        <f>Output!G195</f>
        <v>7.5677594352755104E-2</v>
      </c>
      <c r="F62" s="3">
        <v>2047</v>
      </c>
      <c r="G62" s="3">
        <f t="shared" si="8"/>
        <v>0.8443239454722018</v>
      </c>
      <c r="H62" s="3">
        <f t="shared" si="9"/>
        <v>0.72912365039944194</v>
      </c>
      <c r="I62" s="3">
        <f t="shared" si="10"/>
        <v>0.65030994541946008</v>
      </c>
      <c r="J62" s="3">
        <f t="shared" si="11"/>
        <v>1.5934127323455287</v>
      </c>
      <c r="K62" s="3">
        <f t="shared" si="12"/>
        <v>1.3995803603710033</v>
      </c>
      <c r="L62" s="3">
        <f t="shared" si="13"/>
        <v>1.2664866924750258</v>
      </c>
      <c r="M62" s="3">
        <f t="shared" si="14"/>
        <v>2.3425015192188541</v>
      </c>
      <c r="N62" s="3">
        <f t="shared" si="15"/>
        <v>2.0700370703425626</v>
      </c>
      <c r="O62" s="3">
        <f t="shared" si="16"/>
        <v>1.8826634395305903</v>
      </c>
      <c r="Q62" s="3">
        <v>2047</v>
      </c>
      <c r="R62" s="3">
        <f>Output!G255</f>
        <v>0.1087103123705323</v>
      </c>
      <c r="S62" s="3">
        <f>Output!G285</f>
        <v>8.8799787267392585E-2</v>
      </c>
      <c r="T62" s="3">
        <f>Output!G315</f>
        <v>7.7526461060029014E-2</v>
      </c>
      <c r="Z62" s="3">
        <v>2047</v>
      </c>
      <c r="AA62" s="3">
        <f t="shared" si="17"/>
        <v>1.7107517876042024</v>
      </c>
      <c r="AB62" s="3">
        <f t="shared" si="17"/>
        <v>3.149274306458385</v>
      </c>
      <c r="AC62" s="3">
        <f t="shared" si="17"/>
        <v>4.5877968253125658</v>
      </c>
    </row>
    <row r="63" spans="1:29" x14ac:dyDescent="0.25">
      <c r="A63" s="3">
        <v>2048</v>
      </c>
      <c r="B63" s="3">
        <f>Output!G136</f>
        <v>0.10732537385655086</v>
      </c>
      <c r="C63" s="3">
        <f>Output!G166</f>
        <v>8.6223090634225799E-2</v>
      </c>
      <c r="D63" s="3">
        <f>Output!G196</f>
        <v>7.4677237847939185E-2</v>
      </c>
      <c r="F63" s="3">
        <v>2048</v>
      </c>
      <c r="G63" s="3">
        <f t="shared" si="8"/>
        <v>0.87151413358385244</v>
      </c>
      <c r="H63" s="3">
        <f t="shared" si="9"/>
        <v>0.75119594726232619</v>
      </c>
      <c r="I63" s="3">
        <f t="shared" si="10"/>
        <v>0.66958205150147354</v>
      </c>
      <c r="J63" s="3">
        <f t="shared" si="11"/>
        <v>1.6402669260789819</v>
      </c>
      <c r="K63" s="3">
        <f t="shared" si="12"/>
        <v>1.4376153923137482</v>
      </c>
      <c r="L63" s="3">
        <f t="shared" si="13"/>
        <v>1.2996964293223927</v>
      </c>
      <c r="M63" s="3">
        <f t="shared" si="14"/>
        <v>2.4090197185741107</v>
      </c>
      <c r="N63" s="3">
        <f t="shared" si="15"/>
        <v>2.1240348373651683</v>
      </c>
      <c r="O63" s="3">
        <f t="shared" si="16"/>
        <v>1.9298108071433111</v>
      </c>
      <c r="Q63" s="3">
        <v>2048</v>
      </c>
      <c r="R63" s="3">
        <f>Output!G256</f>
        <v>0.10657488418784071</v>
      </c>
      <c r="S63" s="3">
        <f>Output!G286</f>
        <v>8.7201515291989037E-2</v>
      </c>
      <c r="T63" s="3">
        <f>Output!G316</f>
        <v>7.6601616556420754E-2</v>
      </c>
      <c r="Z63" s="3">
        <v>2048</v>
      </c>
      <c r="AA63" s="3">
        <f t="shared" si="17"/>
        <v>1.7820331120877113</v>
      </c>
      <c r="AB63" s="3">
        <f t="shared" si="17"/>
        <v>3.2721064462440035</v>
      </c>
      <c r="AC63" s="3">
        <f t="shared" si="17"/>
        <v>4.7621797804002908</v>
      </c>
    </row>
    <row r="64" spans="1:29" x14ac:dyDescent="0.25">
      <c r="A64" s="3">
        <v>2049</v>
      </c>
      <c r="B64" s="3">
        <f>Output!G137</f>
        <v>0.10501119702500623</v>
      </c>
      <c r="C64" s="3">
        <f>Output!G167</f>
        <v>8.4494068048497642E-2</v>
      </c>
      <c r="D64" s="3">
        <f>Output!G197</f>
        <v>7.368174061425041E-2</v>
      </c>
      <c r="F64" s="3">
        <v>2049</v>
      </c>
      <c r="G64" s="3">
        <f t="shared" si="8"/>
        <v>0.89814213970508761</v>
      </c>
      <c r="H64" s="3">
        <f t="shared" si="9"/>
        <v>0.77284797833231234</v>
      </c>
      <c r="I64" s="3">
        <f t="shared" si="10"/>
        <v>0.68861179211257761</v>
      </c>
      <c r="J64" s="3">
        <f t="shared" si="11"/>
        <v>1.6870622948233347</v>
      </c>
      <c r="K64" s="3">
        <f t="shared" si="12"/>
        <v>1.4756661112962772</v>
      </c>
      <c r="L64" s="3">
        <f t="shared" si="13"/>
        <v>1.333138802925268</v>
      </c>
      <c r="M64" s="3">
        <f t="shared" si="14"/>
        <v>2.475982449941581</v>
      </c>
      <c r="N64" s="3">
        <f t="shared" si="15"/>
        <v>2.1784842442602401</v>
      </c>
      <c r="O64" s="3">
        <f t="shared" si="16"/>
        <v>1.9776658137379577</v>
      </c>
      <c r="Q64" s="3">
        <v>2049</v>
      </c>
      <c r="R64" s="3">
        <f>Output!G257</f>
        <v>0.1044438669932343</v>
      </c>
      <c r="S64" s="3">
        <f>Output!G287</f>
        <v>8.5607710537654633E-2</v>
      </c>
      <c r="T64" s="3">
        <f>Output!G317</f>
        <v>7.5681239273881623E-2</v>
      </c>
      <c r="Z64" s="3">
        <v>2049</v>
      </c>
      <c r="AA64" s="3">
        <f t="shared" si="17"/>
        <v>1.8533144365712206</v>
      </c>
      <c r="AB64" s="3">
        <f t="shared" si="17"/>
        <v>3.3973744009156666</v>
      </c>
      <c r="AC64" s="3">
        <f t="shared" si="17"/>
        <v>4.9414343652601049</v>
      </c>
    </row>
    <row r="65" spans="1:29" x14ac:dyDescent="0.25">
      <c r="A65" s="3">
        <v>2050</v>
      </c>
      <c r="B65" s="3">
        <f>Output!G138</f>
        <v>0.10268854709464745</v>
      </c>
      <c r="C65" s="3">
        <f>Output!G168</f>
        <v>8.2756490695533036E-2</v>
      </c>
      <c r="D65" s="3">
        <f>Output!G198</f>
        <v>7.2677678404772392E-2</v>
      </c>
      <c r="F65" s="3">
        <v>2050</v>
      </c>
      <c r="G65" s="3">
        <f t="shared" si="8"/>
        <v>0.9242059088735225</v>
      </c>
      <c r="H65" s="3">
        <f t="shared" si="9"/>
        <v>0.79407766884014885</v>
      </c>
      <c r="I65" s="3">
        <f t="shared" si="10"/>
        <v>0.7073970900076626</v>
      </c>
      <c r="J65" s="3">
        <f t="shared" si="11"/>
        <v>1.7337816168862519</v>
      </c>
      <c r="K65" s="3">
        <f t="shared" si="12"/>
        <v>1.5137203444243412</v>
      </c>
      <c r="L65" s="3">
        <f t="shared" si="13"/>
        <v>1.366811460810498</v>
      </c>
      <c r="M65" s="3">
        <f t="shared" si="14"/>
        <v>2.5433573248989805</v>
      </c>
      <c r="N65" s="3">
        <f t="shared" si="15"/>
        <v>2.2333630200085315</v>
      </c>
      <c r="O65" s="3">
        <f t="shared" si="16"/>
        <v>2.0262258316133326</v>
      </c>
      <c r="Q65" s="3">
        <v>2050</v>
      </c>
      <c r="R65" s="3">
        <f>Output!G258</f>
        <v>0.10230507090251087</v>
      </c>
      <c r="S65" s="3">
        <f>Output!G288</f>
        <v>8.4006051909891272E-2</v>
      </c>
      <c r="T65" s="3">
        <f>Output!G318</f>
        <v>7.4752998745749533E-2</v>
      </c>
      <c r="Z65" s="3">
        <v>2050</v>
      </c>
      <c r="AA65" s="3">
        <f t="shared" si="17"/>
        <v>1.9245957610547297</v>
      </c>
      <c r="AB65" s="3">
        <f t="shared" si="17"/>
        <v>3.5251462183414235</v>
      </c>
      <c r="AC65" s="3">
        <f t="shared" si="17"/>
        <v>5.1256966756281122</v>
      </c>
    </row>
  </sheetData>
  <mergeCells count="12">
    <mergeCell ref="AA4:AC4"/>
    <mergeCell ref="AA37:AC37"/>
    <mergeCell ref="V4:X4"/>
    <mergeCell ref="G36:O36"/>
    <mergeCell ref="G4:I4"/>
    <mergeCell ref="L4:N4"/>
    <mergeCell ref="Q4:S4"/>
    <mergeCell ref="B37:D37"/>
    <mergeCell ref="G37:I37"/>
    <mergeCell ref="J37:L37"/>
    <mergeCell ref="M37:O37"/>
    <mergeCell ref="R37:T3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0B8DB-6577-4725-80AD-72DC7AF2D572}">
  <dimension ref="A2:AC65"/>
  <sheetViews>
    <sheetView workbookViewId="0">
      <selection activeCell="J3" sqref="J3"/>
    </sheetView>
  </sheetViews>
  <sheetFormatPr defaultRowHeight="15" x14ac:dyDescent="0.25"/>
  <cols>
    <col min="1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9" x14ac:dyDescent="0.25">
      <c r="A2" s="3">
        <v>64270.384999999995</v>
      </c>
      <c r="B2" s="3">
        <v>0.53694567003574389</v>
      </c>
      <c r="D2" s="3">
        <v>0.99492621205695264</v>
      </c>
      <c r="E2" s="3">
        <v>8.9462401672810624E-2</v>
      </c>
    </row>
    <row r="4" spans="1:29" ht="44.25" customHeight="1" x14ac:dyDescent="0.25">
      <c r="G4" s="1" t="s">
        <v>44</v>
      </c>
      <c r="H4" s="1"/>
      <c r="I4" s="1"/>
      <c r="L4" s="1" t="s">
        <v>45</v>
      </c>
      <c r="M4" s="1"/>
      <c r="N4" s="1"/>
      <c r="Q4" s="2" t="s">
        <v>43</v>
      </c>
      <c r="R4" s="2"/>
      <c r="S4" s="2"/>
      <c r="V4" s="2" t="s">
        <v>42</v>
      </c>
      <c r="W4" s="2"/>
      <c r="X4" s="2"/>
      <c r="AA4" s="2" t="s">
        <v>49</v>
      </c>
      <c r="AB4" s="2"/>
      <c r="AC4" s="2"/>
    </row>
    <row r="5" spans="1:29" x14ac:dyDescent="0.25">
      <c r="A5" s="3" t="s">
        <v>29</v>
      </c>
      <c r="B5" s="3" t="s">
        <v>30</v>
      </c>
      <c r="C5" s="3" t="s">
        <v>31</v>
      </c>
      <c r="D5" s="3" t="s">
        <v>32</v>
      </c>
      <c r="F5" s="3" t="s">
        <v>29</v>
      </c>
      <c r="G5" s="3" t="s">
        <v>30</v>
      </c>
      <c r="H5" s="3" t="s">
        <v>31</v>
      </c>
      <c r="I5" s="3" t="s">
        <v>32</v>
      </c>
      <c r="K5" s="3" t="s">
        <v>29</v>
      </c>
      <c r="L5" s="3" t="s">
        <v>30</v>
      </c>
      <c r="M5" s="3" t="s">
        <v>31</v>
      </c>
      <c r="N5" s="3" t="s">
        <v>32</v>
      </c>
      <c r="P5" s="3" t="s">
        <v>29</v>
      </c>
      <c r="U5" s="3" t="s">
        <v>29</v>
      </c>
      <c r="Z5" s="3" t="s">
        <v>29</v>
      </c>
      <c r="AA5" s="3" t="s">
        <v>30</v>
      </c>
      <c r="AB5" s="3" t="s">
        <v>31</v>
      </c>
      <c r="AC5" s="3" t="s">
        <v>32</v>
      </c>
    </row>
    <row r="6" spans="1:29" x14ac:dyDescent="0.25">
      <c r="B6" s="3">
        <v>8.5489999999999995</v>
      </c>
      <c r="C6" s="3">
        <v>8.5489999999999995</v>
      </c>
      <c r="D6" s="3">
        <v>8.5489999999999995</v>
      </c>
      <c r="F6" s="3">
        <v>2024</v>
      </c>
      <c r="G6" s="3">
        <f>(B9-$B$6)*$B$2*Output!$H$98*$D$2/Output!$H$95/1000000</f>
        <v>107.94622621317899</v>
      </c>
      <c r="H6" s="3">
        <f>(C9-$B$6)*$B$2*Output!$H$98*$D$2/Output!$H$95/1000000</f>
        <v>212.81026231614391</v>
      </c>
      <c r="I6" s="3">
        <f>(D9-$B$6)*$B$2*Output!$H$98*$D$2/Output!$H$95/1000000</f>
        <v>317.67429841910945</v>
      </c>
      <c r="K6" s="3">
        <v>2024</v>
      </c>
      <c r="L6" s="3">
        <f>(B9-$B$6)*$B$2*Output!$H$101*$E$2/Output!$H$95/1000000</f>
        <v>24.906865630529531</v>
      </c>
      <c r="M6" s="3">
        <f>(C9-$B$6)*$B$2*Output!$H$101*$E$2/Output!$H$95/1000000</f>
        <v>49.102565177575585</v>
      </c>
      <c r="N6" s="3">
        <f>(D9-$B$6)*$B$2*Output!$H$101*$E$2/Output!$H$95/1000000</f>
        <v>73.298264724621774</v>
      </c>
      <c r="P6" s="3">
        <v>2024</v>
      </c>
      <c r="Q6" s="3">
        <f>($A$2-(G6*2+L6*1.204))/$A$2*100</f>
        <v>99.617428277976686</v>
      </c>
      <c r="R6" s="3">
        <f t="shared" ref="R6:S21" si="0">($A$2-(H6*2+M6*1.204))/$A$2*100</f>
        <v>99.245780131695057</v>
      </c>
      <c r="S6" s="3">
        <f t="shared" si="0"/>
        <v>98.874131985413399</v>
      </c>
      <c r="U6" s="3">
        <v>2024</v>
      </c>
      <c r="V6" s="3">
        <f>100-Q6</f>
        <v>0.38257172202331446</v>
      </c>
      <c r="W6" s="3">
        <f t="shared" ref="W6:X21" si="1">100-R6</f>
        <v>0.75421986830494347</v>
      </c>
      <c r="X6" s="3">
        <f t="shared" si="1"/>
        <v>1.1258680145866009</v>
      </c>
      <c r="Z6" s="3">
        <v>2024</v>
      </c>
      <c r="AA6" s="3">
        <f>V6/100*$A$2</f>
        <v>245.880318645514</v>
      </c>
      <c r="AB6" s="3">
        <f t="shared" ref="AB6:AC21" si="2">W6/100*$A$2</f>
        <v>484.74001310608008</v>
      </c>
      <c r="AC6" s="3">
        <f t="shared" si="2"/>
        <v>723.59970756666451</v>
      </c>
    </row>
    <row r="7" spans="1:29" x14ac:dyDescent="0.25">
      <c r="F7" s="3">
        <v>2025</v>
      </c>
      <c r="G7" s="3">
        <f>(B10-$B$6)*$B$2*Output!$H$98*$D$2/Output!$H$95/1000000</f>
        <v>215.89245242635744</v>
      </c>
      <c r="H7" s="3">
        <f>(C10-$B$6)*$B$2*Output!$H$98*$D$2/Output!$H$95/1000000</f>
        <v>445.76128120077203</v>
      </c>
      <c r="I7" s="3">
        <f>(D10-$B$6)*$B$2*Output!$H$98*$D$2/Output!$H$95/1000000</f>
        <v>675.63010997518722</v>
      </c>
      <c r="K7" s="3">
        <v>2025</v>
      </c>
      <c r="L7" s="3">
        <f>(B10-$B$6)*$B$2*Output!$H$101*$E$2/Output!$H$95/1000000</f>
        <v>49.813731261058948</v>
      </c>
      <c r="M7" s="3">
        <f>(C10-$B$6)*$B$2*Output!$H$101*$E$2/Output!$H$95/1000000</f>
        <v>102.85228788113793</v>
      </c>
      <c r="N7" s="3">
        <f>(D10-$B$6)*$B$2*Output!$H$101*$E$2/Output!$H$95/1000000</f>
        <v>155.890844501217</v>
      </c>
      <c r="P7" s="3">
        <v>2025</v>
      </c>
      <c r="Q7" s="3">
        <f t="shared" ref="Q7:S32" si="3">($A$2-(G7*2+L7*1.204))/$A$2*100</f>
        <v>99.234856555953371</v>
      </c>
      <c r="R7" s="3">
        <f t="shared" si="0"/>
        <v>98.420179501009002</v>
      </c>
      <c r="S7" s="3">
        <f t="shared" si="0"/>
        <v>97.605502446064634</v>
      </c>
      <c r="U7" s="3">
        <v>2025</v>
      </c>
      <c r="V7" s="3">
        <f t="shared" ref="V7:X32" si="4">100-Q7</f>
        <v>0.76514344404662893</v>
      </c>
      <c r="W7" s="3">
        <f t="shared" si="1"/>
        <v>1.5798204989909976</v>
      </c>
      <c r="X7" s="3">
        <f t="shared" si="1"/>
        <v>2.3944975539353663</v>
      </c>
      <c r="Z7" s="3">
        <v>2025</v>
      </c>
      <c r="AA7" s="3">
        <f t="shared" ref="AA7:AC32" si="5">V7/100*$A$2</f>
        <v>491.76063729102799</v>
      </c>
      <c r="AB7" s="3">
        <f t="shared" si="2"/>
        <v>1015.3567170104352</v>
      </c>
      <c r="AC7" s="3">
        <f t="shared" si="2"/>
        <v>1538.9527967298425</v>
      </c>
    </row>
    <row r="8" spans="1:29" x14ac:dyDescent="0.25">
      <c r="F8" s="3">
        <v>2026</v>
      </c>
      <c r="G8" s="3">
        <f>(B11-$B$6)*$B$2*Output!$H$98*$D$2/Output!$H$95/1000000</f>
        <v>323.83867863953594</v>
      </c>
      <c r="H8" s="3">
        <f>(C11-$B$6)*$B$2*Output!$H$98*$D$2/Output!$H$95/1000000</f>
        <v>701.40693071401211</v>
      </c>
      <c r="I8" s="3">
        <f>(D11-$B$6)*$B$2*Output!$H$98*$D$2/Output!$H$95/1000000</f>
        <v>1078.9751827884891</v>
      </c>
      <c r="K8" s="3">
        <v>2026</v>
      </c>
      <c r="L8" s="3">
        <f>(B11-$B$6)*$B$2*Output!$H$101*$E$2/Output!$H$95/1000000</f>
        <v>74.720596891588372</v>
      </c>
      <c r="M8" s="3">
        <f>(C11-$B$6)*$B$2*Output!$H$101*$E$2/Output!$H$95/1000000</f>
        <v>161.83843371342584</v>
      </c>
      <c r="N8" s="3">
        <f>(D11-$B$6)*$B$2*Output!$H$101*$E$2/Output!$H$95/1000000</f>
        <v>248.95627053526351</v>
      </c>
      <c r="P8" s="3">
        <v>2026</v>
      </c>
      <c r="Q8" s="3">
        <f t="shared" si="3"/>
        <v>98.852284833930057</v>
      </c>
      <c r="R8" s="3">
        <f t="shared" si="0"/>
        <v>97.514146934674514</v>
      </c>
      <c r="S8" s="3">
        <f t="shared" si="0"/>
        <v>96.176009035418971</v>
      </c>
      <c r="U8" s="3">
        <v>2026</v>
      </c>
      <c r="V8" s="3">
        <f t="shared" si="4"/>
        <v>1.1477151660699434</v>
      </c>
      <c r="W8" s="3">
        <f t="shared" si="1"/>
        <v>2.485853065325486</v>
      </c>
      <c r="X8" s="3">
        <f t="shared" si="1"/>
        <v>3.8239909645810286</v>
      </c>
      <c r="Z8" s="3">
        <v>2026</v>
      </c>
      <c r="AA8" s="3">
        <f t="shared" si="5"/>
        <v>737.6409559365419</v>
      </c>
      <c r="AB8" s="3">
        <f t="shared" si="2"/>
        <v>1597.6673356189913</v>
      </c>
      <c r="AC8" s="3">
        <f t="shared" si="2"/>
        <v>2457.6937153014405</v>
      </c>
    </row>
    <row r="9" spans="1:29" x14ac:dyDescent="0.25">
      <c r="A9" s="3">
        <v>2024</v>
      </c>
      <c r="B9" s="3">
        <v>8.917353158614457</v>
      </c>
      <c r="C9" s="3">
        <v>9.2751887243275615</v>
      </c>
      <c r="D9" s="3">
        <v>9.6330242900406677</v>
      </c>
      <c r="F9" s="3">
        <v>2027</v>
      </c>
      <c r="G9" s="3">
        <f>(B12-$B$6)*$B$2*Output!$H$98*$D$2/Output!$H$95/1000000</f>
        <v>431.78490485271487</v>
      </c>
      <c r="H9" s="3">
        <f>(C12-$B$6)*$B$2*Output!$H$98*$D$2/Output!$H$95/1000000</f>
        <v>982.62491945978468</v>
      </c>
      <c r="I9" s="3">
        <f>(D12-$B$6)*$B$2*Output!$H$98*$D$2/Output!$H$95/1000000</f>
        <v>1533.4649340668552</v>
      </c>
      <c r="K9" s="3">
        <v>2027</v>
      </c>
      <c r="L9" s="3">
        <f>(B12-$B$6)*$B$2*Output!$H$101*$E$2/Output!$H$95/1000000</f>
        <v>99.627462522117895</v>
      </c>
      <c r="M9" s="3">
        <f>(C12-$B$6)*$B$2*Output!$H$101*$E$2/Output!$H$95/1000000</f>
        <v>226.72498792002008</v>
      </c>
      <c r="N9" s="3">
        <f>(D12-$B$6)*$B$2*Output!$H$101*$E$2/Output!$H$95/1000000</f>
        <v>353.82251331792247</v>
      </c>
      <c r="P9" s="3">
        <v>2027</v>
      </c>
      <c r="Q9" s="3">
        <f t="shared" si="3"/>
        <v>98.469713111906728</v>
      </c>
      <c r="R9" s="3">
        <f t="shared" si="0"/>
        <v>96.517483558912446</v>
      </c>
      <c r="S9" s="3">
        <f t="shared" si="0"/>
        <v>94.565254005918135</v>
      </c>
      <c r="U9" s="3">
        <v>2027</v>
      </c>
      <c r="V9" s="3">
        <f t="shared" si="4"/>
        <v>1.5302868880932721</v>
      </c>
      <c r="W9" s="3">
        <f t="shared" si="1"/>
        <v>3.4825164410875544</v>
      </c>
      <c r="X9" s="3">
        <f t="shared" si="1"/>
        <v>5.4347459940818652</v>
      </c>
      <c r="Z9" s="3">
        <v>2027</v>
      </c>
      <c r="AA9" s="3">
        <f t="shared" si="5"/>
        <v>983.52127458206496</v>
      </c>
      <c r="AB9" s="3">
        <f t="shared" si="2"/>
        <v>2238.2267243752694</v>
      </c>
      <c r="AC9" s="3">
        <f t="shared" si="2"/>
        <v>3492.9321741684917</v>
      </c>
    </row>
    <row r="10" spans="1:29" x14ac:dyDescent="0.25">
      <c r="A10" s="3">
        <v>2025</v>
      </c>
      <c r="B10" s="3">
        <v>9.2857063172289127</v>
      </c>
      <c r="C10" s="3">
        <v>10.070105291759473</v>
      </c>
      <c r="D10" s="3">
        <v>10.854504266290036</v>
      </c>
      <c r="F10" s="3">
        <v>2028</v>
      </c>
      <c r="G10" s="3">
        <f>(B13-$B$6)*$B$2*Output!$H$98*$D$2/Output!$H$95/1000000</f>
        <v>539.73113106589346</v>
      </c>
      <c r="H10" s="3">
        <f>(C13-$B$6)*$B$2*Output!$H$98*$D$2/Output!$H$95/1000000</f>
        <v>1292.6578532260444</v>
      </c>
      <c r="I10" s="3">
        <f>(D13-$B$6)*$B$2*Output!$H$98*$D$2/Output!$H$95/1000000</f>
        <v>2045.5845753861972</v>
      </c>
      <c r="K10" s="3">
        <v>2028</v>
      </c>
      <c r="L10" s="3">
        <f>(B13-$B$6)*$B$2*Output!$H$101*$E$2/Output!$H$95/1000000</f>
        <v>124.53432815264732</v>
      </c>
      <c r="M10" s="3">
        <f>(C13-$B$6)*$B$2*Output!$H$101*$E$2/Output!$H$95/1000000</f>
        <v>298.26012993698419</v>
      </c>
      <c r="N10" s="3">
        <f>(D13-$B$6)*$B$2*Output!$H$101*$E$2/Output!$H$95/1000000</f>
        <v>471.98593172132138</v>
      </c>
      <c r="P10" s="3">
        <v>2028</v>
      </c>
      <c r="Q10" s="3">
        <f t="shared" si="3"/>
        <v>98.087141389883428</v>
      </c>
      <c r="R10" s="3">
        <f t="shared" si="0"/>
        <v>95.41869726951812</v>
      </c>
      <c r="S10" s="3">
        <f t="shared" si="0"/>
        <v>92.750253149152812</v>
      </c>
      <c r="U10" s="3">
        <v>2028</v>
      </c>
      <c r="V10" s="3">
        <f t="shared" si="4"/>
        <v>1.9128586101165723</v>
      </c>
      <c r="W10" s="3">
        <f t="shared" si="1"/>
        <v>4.5813027304818803</v>
      </c>
      <c r="X10" s="3">
        <f t="shared" si="1"/>
        <v>7.2497468508471883</v>
      </c>
      <c r="Z10" s="3">
        <v>2028</v>
      </c>
      <c r="AA10" s="3">
        <f t="shared" si="5"/>
        <v>1229.4015932275699</v>
      </c>
      <c r="AB10" s="3">
        <f t="shared" si="2"/>
        <v>2944.4209028962164</v>
      </c>
      <c r="AC10" s="3">
        <f t="shared" si="2"/>
        <v>4659.440212564863</v>
      </c>
    </row>
    <row r="11" spans="1:29" x14ac:dyDescent="0.25">
      <c r="A11" s="3">
        <v>2026</v>
      </c>
      <c r="B11" s="3">
        <v>9.6540594758433684</v>
      </c>
      <c r="C11" s="3">
        <v>10.942464481957359</v>
      </c>
      <c r="D11" s="3">
        <v>12.230869488071351</v>
      </c>
      <c r="F11" s="3">
        <v>2029</v>
      </c>
      <c r="G11" s="3">
        <f>(B14-$B$6)*$B$2*Output!$H$98*$D$2/Output!$H$95/1000000</f>
        <v>647.67735727907188</v>
      </c>
      <c r="H11" s="3">
        <f>(C14-$B$6)*$B$2*Output!$H$98*$D$2/Output!$H$95/1000000</f>
        <v>1635.1595044210731</v>
      </c>
      <c r="I11" s="3">
        <f>(D14-$B$6)*$B$2*Output!$H$98*$D$2/Output!$H$95/1000000</f>
        <v>2622.6416515630749</v>
      </c>
      <c r="K11" s="3">
        <v>2029</v>
      </c>
      <c r="L11" s="3">
        <f>(B14-$B$6)*$B$2*Output!$H$101*$E$2/Output!$H$95/1000000</f>
        <v>149.44119378317674</v>
      </c>
      <c r="M11" s="3">
        <f>(C14-$B$6)*$B$2*Output!$H$101*$E$2/Output!$H$95/1000000</f>
        <v>377.2869093234375</v>
      </c>
      <c r="N11" s="3">
        <f>(D14-$B$6)*$B$2*Output!$H$101*$E$2/Output!$H$95/1000000</f>
        <v>605.13262486369854</v>
      </c>
      <c r="P11" s="3">
        <v>2029</v>
      </c>
      <c r="Q11" s="3">
        <f t="shared" si="3"/>
        <v>97.704569667860099</v>
      </c>
      <c r="R11" s="3">
        <f t="shared" si="0"/>
        <v>94.204838748565805</v>
      </c>
      <c r="S11" s="3">
        <f t="shared" si="0"/>
        <v>90.705107829271526</v>
      </c>
      <c r="U11" s="3">
        <v>2029</v>
      </c>
      <c r="V11" s="3">
        <f t="shared" si="4"/>
        <v>2.295430332139901</v>
      </c>
      <c r="W11" s="3">
        <f t="shared" si="1"/>
        <v>5.7951612514341946</v>
      </c>
      <c r="X11" s="3">
        <f t="shared" si="1"/>
        <v>9.294892170728474</v>
      </c>
      <c r="Z11" s="3">
        <v>2029</v>
      </c>
      <c r="AA11" s="3">
        <f t="shared" si="5"/>
        <v>1475.2819118730931</v>
      </c>
      <c r="AB11" s="3">
        <f t="shared" si="2"/>
        <v>3724.5724476675746</v>
      </c>
      <c r="AC11" s="3">
        <f t="shared" si="2"/>
        <v>5973.8629834620469</v>
      </c>
    </row>
    <row r="12" spans="1:29" x14ac:dyDescent="0.25">
      <c r="A12" s="3">
        <v>2027</v>
      </c>
      <c r="B12" s="3">
        <v>10.022412634457826</v>
      </c>
      <c r="C12" s="3">
        <v>11.902086119949029</v>
      </c>
      <c r="D12" s="3">
        <v>13.781759605440236</v>
      </c>
      <c r="F12" s="3">
        <v>2030</v>
      </c>
      <c r="G12" s="3">
        <f>(B15-$B$6)*$B$2*Output!$H$98*$D$2/Output!$H$95/1000000</f>
        <v>755.62358349225076</v>
      </c>
      <c r="H12" s="3">
        <f>(C15-$B$6)*$B$2*Output!$H$98*$D$2/Output!$H$95/1000000</f>
        <v>2014.2469485343127</v>
      </c>
      <c r="I12" s="3">
        <f>(D15-$B$6)*$B$2*Output!$H$98*$D$2/Output!$H$95/1000000</f>
        <v>3272.8703135763758</v>
      </c>
      <c r="K12" s="3">
        <v>2030</v>
      </c>
      <c r="L12" s="3">
        <f>(B15-$B$6)*$B$2*Output!$H$101*$E$2/Output!$H$95/1000000</f>
        <v>174.34805941370627</v>
      </c>
      <c r="M12" s="3">
        <f>(C15-$B$6)*$B$2*Output!$H$101*$E$2/Output!$H$95/1000000</f>
        <v>464.75527541622631</v>
      </c>
      <c r="N12" s="3">
        <f>(D15-$B$6)*$B$2*Output!$H$101*$E$2/Output!$H$95/1000000</f>
        <v>755.16249141874664</v>
      </c>
      <c r="P12" s="3">
        <v>2030</v>
      </c>
      <c r="Q12" s="3">
        <f t="shared" si="3"/>
        <v>97.321997945836785</v>
      </c>
      <c r="R12" s="3">
        <f t="shared" si="0"/>
        <v>92.861316687818558</v>
      </c>
      <c r="S12" s="3">
        <f t="shared" si="0"/>
        <v>88.400635429800317</v>
      </c>
      <c r="U12" s="3">
        <v>2030</v>
      </c>
      <c r="V12" s="3">
        <f t="shared" si="4"/>
        <v>2.6780020541632155</v>
      </c>
      <c r="W12" s="3">
        <f t="shared" si="1"/>
        <v>7.1386833121814419</v>
      </c>
      <c r="X12" s="3">
        <f t="shared" si="1"/>
        <v>11.599364570199683</v>
      </c>
      <c r="Z12" s="3">
        <v>2030</v>
      </c>
      <c r="AA12" s="3">
        <f t="shared" si="5"/>
        <v>1721.162230518607</v>
      </c>
      <c r="AB12" s="3">
        <f t="shared" si="2"/>
        <v>4588.0592486697642</v>
      </c>
      <c r="AC12" s="3">
        <f t="shared" si="2"/>
        <v>7454.956266820931</v>
      </c>
    </row>
    <row r="13" spans="1:29" x14ac:dyDescent="0.25">
      <c r="A13" s="3">
        <v>2028</v>
      </c>
      <c r="B13" s="3">
        <v>10.390765793072282</v>
      </c>
      <c r="C13" s="3">
        <v>12.960035197314422</v>
      </c>
      <c r="D13" s="3">
        <v>15.529304601556568</v>
      </c>
      <c r="F13" s="3">
        <v>2031</v>
      </c>
      <c r="G13" s="3">
        <f>(B16-$B$6)*$B$2*Output!$H$98*$D$2/Output!$H$95/1000000</f>
        <v>863.56980970542929</v>
      </c>
      <c r="H13" s="3">
        <f>(C16-$B$6)*$B$2*Output!$H$98*$D$2/Output!$H$95/1000000</f>
        <v>2156.0163021058074</v>
      </c>
      <c r="I13" s="3">
        <f>(D16-$B$6)*$B$2*Output!$H$98*$D$2/Output!$H$95/1000000</f>
        <v>3448.4627945061875</v>
      </c>
      <c r="K13" s="3">
        <v>2031</v>
      </c>
      <c r="L13" s="3">
        <f>(B16-$B$6)*$B$2*Output!$H$101*$E$2/Output!$H$95/1000000</f>
        <v>199.25492504423568</v>
      </c>
      <c r="M13" s="3">
        <f>(C16-$B$6)*$B$2*Output!$H$101*$E$2/Output!$H$95/1000000</f>
        <v>497.46628685037268</v>
      </c>
      <c r="N13" s="3">
        <f>(D16-$B$6)*$B$2*Output!$H$101*$E$2/Output!$H$95/1000000</f>
        <v>795.67764865650997</v>
      </c>
      <c r="P13" s="3">
        <v>2031</v>
      </c>
      <c r="Q13" s="3">
        <f t="shared" si="3"/>
        <v>96.93942622381347</v>
      </c>
      <c r="R13" s="3">
        <f t="shared" si="0"/>
        <v>92.35887257625815</v>
      </c>
      <c r="S13" s="3">
        <f t="shared" si="0"/>
        <v>87.778318928702831</v>
      </c>
      <c r="U13" s="3">
        <v>2031</v>
      </c>
      <c r="V13" s="3">
        <f t="shared" si="4"/>
        <v>3.0605737761865299</v>
      </c>
      <c r="W13" s="3">
        <f t="shared" si="1"/>
        <v>7.6411274237418496</v>
      </c>
      <c r="X13" s="3">
        <f t="shared" si="1"/>
        <v>12.221681071297169</v>
      </c>
      <c r="Z13" s="3">
        <v>2031</v>
      </c>
      <c r="AA13" s="3">
        <f t="shared" si="5"/>
        <v>1967.0425491641211</v>
      </c>
      <c r="AB13" s="3">
        <f t="shared" si="2"/>
        <v>4910.982013579468</v>
      </c>
      <c r="AC13" s="3">
        <f t="shared" si="2"/>
        <v>7854.9214779948143</v>
      </c>
    </row>
    <row r="14" spans="1:29" x14ac:dyDescent="0.25">
      <c r="A14" s="3">
        <v>2029</v>
      </c>
      <c r="B14" s="3">
        <v>10.759118951686737</v>
      </c>
      <c r="C14" s="3">
        <v>14.128779760919677</v>
      </c>
      <c r="D14" s="3">
        <v>17.498440570152621</v>
      </c>
      <c r="F14" s="3">
        <v>2032</v>
      </c>
      <c r="G14" s="3">
        <f>(B17-$B$6)*$B$2*Output!$H$98*$D$2/Output!$H$95/1000000</f>
        <v>971.51603591860771</v>
      </c>
      <c r="H14" s="3">
        <f>(C17-$B$6)*$B$2*Output!$H$98*$D$2/Output!$H$95/1000000</f>
        <v>2300.4536941230294</v>
      </c>
      <c r="I14" s="3">
        <f>(D17-$B$6)*$B$2*Output!$H$98*$D$2/Output!$H$95/1000000</f>
        <v>3629.3913523274523</v>
      </c>
      <c r="K14" s="3">
        <v>2032</v>
      </c>
      <c r="L14" s="3">
        <f>(B17-$B$6)*$B$2*Output!$H$101*$E$2/Output!$H$95/1000000</f>
        <v>224.16179067476506</v>
      </c>
      <c r="M14" s="3">
        <f>(C17-$B$6)*$B$2*Output!$H$101*$E$2/Output!$H$95/1000000</f>
        <v>530.79290549373809</v>
      </c>
      <c r="N14" s="3">
        <f>(D17-$B$6)*$B$2*Output!$H$101*$E$2/Output!$H$95/1000000</f>
        <v>837.42402031271115</v>
      </c>
      <c r="P14" s="3">
        <v>2032</v>
      </c>
      <c r="Q14" s="3">
        <f t="shared" si="3"/>
        <v>96.556854501790156</v>
      </c>
      <c r="R14" s="3">
        <f t="shared" si="0"/>
        <v>91.846972681958377</v>
      </c>
      <c r="S14" s="3">
        <f t="shared" si="0"/>
        <v>87.137090862126612</v>
      </c>
      <c r="U14" s="3">
        <v>2032</v>
      </c>
      <c r="V14" s="3">
        <f t="shared" si="4"/>
        <v>3.4431454982098444</v>
      </c>
      <c r="W14" s="3">
        <f t="shared" si="1"/>
        <v>8.1530273180416231</v>
      </c>
      <c r="X14" s="3">
        <f t="shared" si="1"/>
        <v>12.862909137873388</v>
      </c>
      <c r="Z14" s="3">
        <v>2032</v>
      </c>
      <c r="AA14" s="3">
        <f t="shared" si="5"/>
        <v>2212.9228678096351</v>
      </c>
      <c r="AB14" s="3">
        <f t="shared" si="2"/>
        <v>5239.9820464605245</v>
      </c>
      <c r="AC14" s="3">
        <f t="shared" si="2"/>
        <v>8267.0412251114067</v>
      </c>
    </row>
    <row r="15" spans="1:29" x14ac:dyDescent="0.25">
      <c r="A15" s="3">
        <v>2030</v>
      </c>
      <c r="B15" s="3">
        <v>11.127472110301195</v>
      </c>
      <c r="C15" s="3">
        <v>15.42236882214751</v>
      </c>
      <c r="D15" s="3">
        <v>19.717265533993828</v>
      </c>
      <c r="F15" s="3">
        <v>2033</v>
      </c>
      <c r="G15" s="3">
        <f>(B18-$B$6)*$B$2*Output!$H$98*$D$2/Output!$H$95/1000000</f>
        <v>1079.4622621317869</v>
      </c>
      <c r="H15" s="3">
        <f>(C18-$B$6)*$B$2*Output!$H$98*$D$2/Output!$H$95/1000000</f>
        <v>2447.6402035605465</v>
      </c>
      <c r="I15" s="3">
        <f>(D18-$B$6)*$B$2*Output!$H$98*$D$2/Output!$H$95/1000000</f>
        <v>3815.8181449893068</v>
      </c>
      <c r="K15" s="3">
        <v>2033</v>
      </c>
      <c r="L15" s="3">
        <f>(B18-$B$6)*$B$2*Output!$H$101*$E$2/Output!$H$95/1000000</f>
        <v>249.06865630529464</v>
      </c>
      <c r="M15" s="3">
        <f>(C18-$B$6)*$B$2*Output!$H$101*$E$2/Output!$H$95/1000000</f>
        <v>564.75383902324506</v>
      </c>
      <c r="N15" s="3">
        <f>(D18-$B$6)*$B$2*Output!$H$101*$E$2/Output!$H$95/1000000</f>
        <v>880.4390217411958</v>
      </c>
      <c r="P15" s="3">
        <v>2033</v>
      </c>
      <c r="Q15" s="3">
        <f t="shared" si="3"/>
        <v>96.174282779766855</v>
      </c>
      <c r="R15" s="3">
        <f t="shared" si="0"/>
        <v>91.325329653299761</v>
      </c>
      <c r="S15" s="3">
        <f t="shared" si="0"/>
        <v>86.476376526832681</v>
      </c>
      <c r="U15" s="3">
        <v>2033</v>
      </c>
      <c r="V15" s="3">
        <f t="shared" si="4"/>
        <v>3.8257172202331446</v>
      </c>
      <c r="W15" s="3">
        <f t="shared" si="1"/>
        <v>8.6746703467002391</v>
      </c>
      <c r="X15" s="3">
        <f t="shared" si="1"/>
        <v>13.523623473167319</v>
      </c>
      <c r="Z15" s="3">
        <v>2033</v>
      </c>
      <c r="AA15" s="3">
        <f t="shared" si="5"/>
        <v>2458.8031864551399</v>
      </c>
      <c r="AB15" s="3">
        <f t="shared" si="2"/>
        <v>5575.2440293050777</v>
      </c>
      <c r="AC15" s="3">
        <f t="shared" si="2"/>
        <v>8691.6848721550086</v>
      </c>
    </row>
    <row r="16" spans="1:29" x14ac:dyDescent="0.25">
      <c r="A16" s="3">
        <v>2031</v>
      </c>
      <c r="B16" s="3">
        <v>11.495825268915651</v>
      </c>
      <c r="C16" s="3">
        <v>15.906139223529214</v>
      </c>
      <c r="D16" s="3">
        <v>20.316453178142783</v>
      </c>
      <c r="F16" s="3">
        <v>2034</v>
      </c>
      <c r="G16" s="3">
        <f>(B19-$B$6)*$B$2*Output!$H$98*$D$2/Output!$H$95/1000000</f>
        <v>1187.408488344965</v>
      </c>
      <c r="H16" s="3">
        <f>(C19-$B$6)*$B$2*Output!$H$98*$D$2/Output!$H$95/1000000</f>
        <v>2597.6593733004956</v>
      </c>
      <c r="I16" s="3">
        <f>(D19-$B$6)*$B$2*Output!$H$98*$D$2/Output!$H$95/1000000</f>
        <v>4007.9102582560276</v>
      </c>
      <c r="K16" s="3">
        <v>2034</v>
      </c>
      <c r="L16" s="3">
        <f>(B19-$B$6)*$B$2*Output!$H$101*$E$2/Output!$H$95/1000000</f>
        <v>273.97552193582402</v>
      </c>
      <c r="M16" s="3">
        <f>(C19-$B$6)*$B$2*Output!$H$101*$E$2/Output!$H$95/1000000</f>
        <v>599.3683636230902</v>
      </c>
      <c r="N16" s="3">
        <f>(D19-$B$6)*$B$2*Output!$H$101*$E$2/Output!$H$95/1000000</f>
        <v>924.76120531035633</v>
      </c>
      <c r="P16" s="3">
        <v>2034</v>
      </c>
      <c r="Q16" s="3">
        <f t="shared" si="3"/>
        <v>95.791711057743527</v>
      </c>
      <c r="R16" s="3">
        <f t="shared" si="0"/>
        <v>90.793647406339346</v>
      </c>
      <c r="S16" s="3">
        <f t="shared" si="0"/>
        <v>85.795583754935151</v>
      </c>
      <c r="U16" s="3">
        <v>2034</v>
      </c>
      <c r="V16" s="3">
        <f t="shared" si="4"/>
        <v>4.2082889422564733</v>
      </c>
      <c r="W16" s="3">
        <f t="shared" si="1"/>
        <v>9.2063525936606538</v>
      </c>
      <c r="X16" s="3">
        <f t="shared" si="1"/>
        <v>14.204416245064849</v>
      </c>
      <c r="Z16" s="3">
        <v>2034</v>
      </c>
      <c r="AA16" s="3">
        <f t="shared" si="5"/>
        <v>2704.6835051006628</v>
      </c>
      <c r="AB16" s="3">
        <f t="shared" si="2"/>
        <v>5916.9582564031871</v>
      </c>
      <c r="AC16" s="3">
        <f t="shared" si="2"/>
        <v>9129.2330077057213</v>
      </c>
    </row>
    <row r="17" spans="1:29" x14ac:dyDescent="0.25">
      <c r="A17" s="3">
        <v>2032</v>
      </c>
      <c r="B17" s="3">
        <v>11.864178427530106</v>
      </c>
      <c r="C17" s="3">
        <v>16.399013976431718</v>
      </c>
      <c r="D17" s="3">
        <v>20.933849525333333</v>
      </c>
      <c r="F17" s="3">
        <v>2035</v>
      </c>
      <c r="G17" s="3">
        <f>(B20-$B$6)*$B$2*Output!$H$98*$D$2/Output!$H$95/1000000</f>
        <v>1295.3547145581438</v>
      </c>
      <c r="H17" s="3">
        <f>(C20-$B$6)*$B$2*Output!$H$98*$D$2/Output!$H$95/1000000</f>
        <v>2750.5972850082262</v>
      </c>
      <c r="I17" s="3">
        <f>(D20-$B$6)*$B$2*Output!$H$98*$D$2/Output!$H$95/1000000</f>
        <v>4205.8398554583073</v>
      </c>
      <c r="K17" s="3">
        <v>2035</v>
      </c>
      <c r="L17" s="3">
        <f>(B20-$B$6)*$B$2*Output!$H$101*$E$2/Output!$H$95/1000000</f>
        <v>298.88238756635349</v>
      </c>
      <c r="M17" s="3">
        <f>(C20-$B$6)*$B$2*Output!$H$101*$E$2/Output!$H$95/1000000</f>
        <v>634.65634126110024</v>
      </c>
      <c r="N17" s="3">
        <f>(D20-$B$6)*$B$2*Output!$H$101*$E$2/Output!$H$95/1000000</f>
        <v>970.43029495584642</v>
      </c>
      <c r="P17" s="3">
        <v>2035</v>
      </c>
      <c r="Q17" s="3">
        <f t="shared" si="3"/>
        <v>95.409139335720212</v>
      </c>
      <c r="R17" s="3">
        <f t="shared" si="0"/>
        <v>90.25162085944433</v>
      </c>
      <c r="S17" s="3">
        <f t="shared" si="0"/>
        <v>85.094102383168462</v>
      </c>
      <c r="U17" s="3">
        <v>2035</v>
      </c>
      <c r="V17" s="3">
        <f t="shared" si="4"/>
        <v>4.5908606642797878</v>
      </c>
      <c r="W17" s="3">
        <f t="shared" si="1"/>
        <v>9.7483791405556701</v>
      </c>
      <c r="X17" s="3">
        <f t="shared" si="1"/>
        <v>14.905897616831538</v>
      </c>
      <c r="Z17" s="3">
        <v>2035</v>
      </c>
      <c r="AA17" s="3">
        <f t="shared" si="5"/>
        <v>2950.5638237461767</v>
      </c>
      <c r="AB17" s="3">
        <f t="shared" si="2"/>
        <v>6265.32080489482</v>
      </c>
      <c r="AC17" s="3">
        <f t="shared" si="2"/>
        <v>9580.0777860434537</v>
      </c>
    </row>
    <row r="18" spans="1:29" x14ac:dyDescent="0.25">
      <c r="A18" s="3">
        <v>2033</v>
      </c>
      <c r="B18" s="3">
        <v>12.232531586144564</v>
      </c>
      <c r="C18" s="3">
        <v>16.901269752837237</v>
      </c>
      <c r="D18" s="3">
        <v>21.570007919529914</v>
      </c>
      <c r="F18" s="3">
        <v>2036</v>
      </c>
      <c r="G18" s="3">
        <f>(B21-$B$6)*$B$2*Output!$H$98*$D$2/Output!$H$95/1000000</f>
        <v>1403.3009407713228</v>
      </c>
      <c r="H18" s="3">
        <f>(C21-$B$6)*$B$2*Output!$H$98*$D$2/Output!$H$95/1000000</f>
        <v>2906.5426362833346</v>
      </c>
      <c r="I18" s="3">
        <f>(D21-$B$6)*$B$2*Output!$H$98*$D$2/Output!$H$95/1000000</f>
        <v>4409.784331795352</v>
      </c>
      <c r="K18" s="3">
        <v>2036</v>
      </c>
      <c r="L18" s="3">
        <f>(B21-$B$6)*$B$2*Output!$H$101*$E$2/Output!$H$95/1000000</f>
        <v>323.78925319688295</v>
      </c>
      <c r="M18" s="3">
        <f>(C21-$B$6)*$B$2*Output!$H$101*$E$2/Output!$H$95/1000000</f>
        <v>670.63823749010101</v>
      </c>
      <c r="N18" s="3">
        <f>(D21-$B$6)*$B$2*Output!$H$101*$E$2/Output!$H$95/1000000</f>
        <v>1017.48722178332</v>
      </c>
      <c r="P18" s="3">
        <v>2036</v>
      </c>
      <c r="Q18" s="3">
        <f t="shared" si="3"/>
        <v>95.026567613696884</v>
      </c>
      <c r="R18" s="3">
        <f t="shared" si="0"/>
        <v>89.698935659861462</v>
      </c>
      <c r="S18" s="3">
        <f t="shared" si="0"/>
        <v>84.371303706025998</v>
      </c>
      <c r="U18" s="3">
        <v>2036</v>
      </c>
      <c r="V18" s="3">
        <f t="shared" si="4"/>
        <v>4.9734323863031165</v>
      </c>
      <c r="W18" s="3">
        <f t="shared" si="1"/>
        <v>10.301064340138538</v>
      </c>
      <c r="X18" s="3">
        <f t="shared" si="1"/>
        <v>15.628696293974002</v>
      </c>
      <c r="Z18" s="3">
        <v>2036</v>
      </c>
      <c r="AA18" s="3">
        <f t="shared" si="5"/>
        <v>3196.4441423917001</v>
      </c>
      <c r="AB18" s="3">
        <f t="shared" si="2"/>
        <v>6620.5337105047474</v>
      </c>
      <c r="AC18" s="3">
        <f t="shared" si="2"/>
        <v>10044.623278617821</v>
      </c>
    </row>
    <row r="19" spans="1:29" x14ac:dyDescent="0.25">
      <c r="A19" s="3">
        <v>2034</v>
      </c>
      <c r="B19" s="3">
        <v>12.60088474475902</v>
      </c>
      <c r="C19" s="3">
        <v>17.41319163250812</v>
      </c>
      <c r="D19" s="3">
        <v>22.225498520257222</v>
      </c>
      <c r="F19" s="3">
        <v>2037</v>
      </c>
      <c r="G19" s="3">
        <f>(B22-$B$6)*$B$2*Output!$H$98*$D$2/Output!$H$95/1000000</f>
        <v>1511.2471669845011</v>
      </c>
      <c r="H19" s="3">
        <f>(C22-$B$6)*$B$2*Output!$H$98*$D$2/Output!$H$95/1000000</f>
        <v>3065.5868201552603</v>
      </c>
      <c r="I19" s="3">
        <f>(D22-$B$6)*$B$2*Output!$H$98*$D$2/Output!$H$95/1000000</f>
        <v>4619.9264733260243</v>
      </c>
      <c r="K19" s="3">
        <v>2037</v>
      </c>
      <c r="L19" s="3">
        <f>(B22-$B$6)*$B$2*Output!$H$101*$E$2/Output!$H$95/1000000</f>
        <v>348.69611882741236</v>
      </c>
      <c r="M19" s="3">
        <f>(C22-$B$6)*$B$2*Output!$H$101*$E$2/Output!$H$95/1000000</f>
        <v>707.3351397902544</v>
      </c>
      <c r="N19" s="3">
        <f>(D22-$B$6)*$B$2*Output!$H$101*$E$2/Output!$H$95/1000000</f>
        <v>1065.9741607530971</v>
      </c>
      <c r="P19" s="3">
        <v>2037</v>
      </c>
      <c r="Q19" s="3">
        <f t="shared" si="3"/>
        <v>94.643995891673583</v>
      </c>
      <c r="R19" s="3">
        <f t="shared" si="0"/>
        <v>89.13526790197696</v>
      </c>
      <c r="S19" s="3">
        <f t="shared" si="0"/>
        <v>83.626539912280322</v>
      </c>
      <c r="U19" s="3">
        <v>2037</v>
      </c>
      <c r="V19" s="3">
        <f t="shared" si="4"/>
        <v>5.3560041083264167</v>
      </c>
      <c r="W19" s="3">
        <f t="shared" si="1"/>
        <v>10.86473209802304</v>
      </c>
      <c r="X19" s="3">
        <f t="shared" si="1"/>
        <v>16.373460087719678</v>
      </c>
      <c r="Z19" s="3">
        <v>2037</v>
      </c>
      <c r="AA19" s="3">
        <f t="shared" si="5"/>
        <v>3442.3244610372049</v>
      </c>
      <c r="AB19" s="3">
        <f t="shared" si="2"/>
        <v>6982.8051486179847</v>
      </c>
      <c r="AC19" s="3">
        <f t="shared" si="2"/>
        <v>10523.285836198775</v>
      </c>
    </row>
    <row r="20" spans="1:29" x14ac:dyDescent="0.25">
      <c r="A20" s="3">
        <v>2035</v>
      </c>
      <c r="B20" s="3">
        <v>12.969237903373475</v>
      </c>
      <c r="C20" s="3">
        <v>17.935073358490715</v>
      </c>
      <c r="D20" s="3">
        <v>22.900908813607948</v>
      </c>
      <c r="F20" s="3">
        <v>2038</v>
      </c>
      <c r="G20" s="3">
        <f>(B23-$B$6)*$B$2*Output!$H$98*$D$2/Output!$H$95/1000000</f>
        <v>1619.1933931976796</v>
      </c>
      <c r="H20" s="3">
        <f>(C23-$B$6)*$B$2*Output!$H$98*$D$2/Output!$H$95/1000000</f>
        <v>3227.8240069946401</v>
      </c>
      <c r="I20" s="3">
        <f>(D23-$B$6)*$B$2*Output!$H$98*$D$2/Output!$H$95/1000000</f>
        <v>4836.4546207916019</v>
      </c>
      <c r="K20" s="3">
        <v>2038</v>
      </c>
      <c r="L20" s="3">
        <f>(B23-$B$6)*$B$2*Output!$H$101*$E$2/Output!$H$95/1000000</f>
        <v>373.60298445794177</v>
      </c>
      <c r="M20" s="3">
        <f>(C23-$B$6)*$B$2*Output!$H$101*$E$2/Output!$H$95/1000000</f>
        <v>744.76877646879348</v>
      </c>
      <c r="N20" s="3">
        <f>(D23-$B$6)*$B$2*Output!$H$101*$E$2/Output!$H$95/1000000</f>
        <v>1115.9345684796458</v>
      </c>
      <c r="P20" s="3">
        <v>2038</v>
      </c>
      <c r="Q20" s="3">
        <f t="shared" si="3"/>
        <v>94.261424169650269</v>
      </c>
      <c r="R20" s="3">
        <f t="shared" si="0"/>
        <v>88.560283837014978</v>
      </c>
      <c r="S20" s="3">
        <f t="shared" si="0"/>
        <v>82.859143504379659</v>
      </c>
      <c r="U20" s="3">
        <v>2038</v>
      </c>
      <c r="V20" s="3">
        <f t="shared" si="4"/>
        <v>5.7385758303497312</v>
      </c>
      <c r="W20" s="3">
        <f t="shared" si="1"/>
        <v>11.439716162985022</v>
      </c>
      <c r="X20" s="3">
        <f t="shared" si="1"/>
        <v>17.140856495620341</v>
      </c>
      <c r="Z20" s="3">
        <v>2038</v>
      </c>
      <c r="AA20" s="3">
        <f t="shared" si="5"/>
        <v>3688.2047796827187</v>
      </c>
      <c r="AB20" s="3">
        <f t="shared" si="2"/>
        <v>7352.3496208576998</v>
      </c>
      <c r="AC20" s="3">
        <f t="shared" si="2"/>
        <v>11016.494462032701</v>
      </c>
    </row>
    <row r="21" spans="1:29" x14ac:dyDescent="0.25">
      <c r="A21" s="3">
        <v>2036</v>
      </c>
      <c r="B21" s="3">
        <v>13.337591061987933</v>
      </c>
      <c r="C21" s="3">
        <v>18.467217600383762</v>
      </c>
      <c r="D21" s="3">
        <v>23.596844138779602</v>
      </c>
      <c r="F21" s="3">
        <v>2039</v>
      </c>
      <c r="G21" s="3">
        <f>(B24-$B$6)*$B$2*Output!$H$98*$D$2/Output!$H$95/1000000</f>
        <v>1727.1396194108586</v>
      </c>
      <c r="H21" s="3">
        <f>(C24-$B$6)*$B$2*Output!$H$98*$D$2/Output!$H$95/1000000</f>
        <v>3393.3512289138862</v>
      </c>
      <c r="I21" s="3">
        <f>(D24-$B$6)*$B$2*Output!$H$98*$D$2/Output!$H$95/1000000</f>
        <v>5059.5628384169167</v>
      </c>
      <c r="K21" s="3">
        <v>2039</v>
      </c>
      <c r="L21" s="3">
        <f>(B24-$B$6)*$B$2*Output!$H$101*$E$2/Output!$H$95/1000000</f>
        <v>398.50985008847135</v>
      </c>
      <c r="M21" s="3">
        <f>(C24-$B$6)*$B$2*Output!$H$101*$E$2/Output!$H$95/1000000</f>
        <v>782.96153613410695</v>
      </c>
      <c r="N21" s="3">
        <f>(D24-$B$6)*$B$2*Output!$H$101*$E$2/Output!$H$95/1000000</f>
        <v>1167.4132221797433</v>
      </c>
      <c r="P21" s="3">
        <v>2039</v>
      </c>
      <c r="Q21" s="3">
        <f t="shared" si="3"/>
        <v>93.878852447626954</v>
      </c>
      <c r="R21" s="3">
        <f t="shared" si="0"/>
        <v>87.973639573913815</v>
      </c>
      <c r="S21" s="3">
        <f t="shared" si="0"/>
        <v>82.068426700200646</v>
      </c>
      <c r="U21" s="3">
        <v>2039</v>
      </c>
      <c r="V21" s="3">
        <f t="shared" si="4"/>
        <v>6.1211475523730456</v>
      </c>
      <c r="W21" s="3">
        <f t="shared" si="1"/>
        <v>12.026360426086185</v>
      </c>
      <c r="X21" s="3">
        <f t="shared" si="1"/>
        <v>17.931573299799354</v>
      </c>
      <c r="Z21" s="3">
        <v>2039</v>
      </c>
      <c r="AA21" s="3">
        <f t="shared" si="5"/>
        <v>3934.0850983282326</v>
      </c>
      <c r="AB21" s="3">
        <f t="shared" si="2"/>
        <v>7729.3881473332312</v>
      </c>
      <c r="AC21" s="3">
        <f t="shared" si="2"/>
        <v>11524.691196338248</v>
      </c>
    </row>
    <row r="22" spans="1:29" x14ac:dyDescent="0.25">
      <c r="A22" s="3">
        <v>2037</v>
      </c>
      <c r="B22" s="3">
        <v>13.705944220602388</v>
      </c>
      <c r="C22" s="3">
        <v>19.009936225607269</v>
      </c>
      <c r="D22" s="3">
        <v>24.313928230612163</v>
      </c>
      <c r="F22" s="3">
        <v>2040</v>
      </c>
      <c r="G22" s="3">
        <f>(B25-$B$6)*$B$2*Output!$H$98*$D$2/Output!$H$95/1000000</f>
        <v>1835.0858456240369</v>
      </c>
      <c r="H22" s="3">
        <f>(C25-$B$6)*$B$2*Output!$H$98*$D$2/Output!$H$95/1000000</f>
        <v>3562.2684667326171</v>
      </c>
      <c r="I22" s="3">
        <f>(D25-$B$6)*$B$2*Output!$H$98*$D$2/Output!$H$95/1000000</f>
        <v>5289.4510878412002</v>
      </c>
      <c r="K22" s="3">
        <v>2040</v>
      </c>
      <c r="L22" s="3">
        <f>(B25-$B$6)*$B$2*Output!$H$101*$E$2/Output!$H$95/1000000</f>
        <v>423.41671571900076</v>
      </c>
      <c r="M22" s="3">
        <f>(C25-$B$6)*$B$2*Output!$H$101*$E$2/Output!$H$95/1000000</f>
        <v>821.93648776162104</v>
      </c>
      <c r="N22" s="3">
        <f>(D25-$B$6)*$B$2*Output!$H$101*$E$2/Output!$H$95/1000000</f>
        <v>1220.4562598042419</v>
      </c>
      <c r="P22" s="3">
        <v>2040</v>
      </c>
      <c r="Q22" s="3">
        <f t="shared" si="3"/>
        <v>93.49628072560364</v>
      </c>
      <c r="R22" s="3">
        <f t="shared" si="3"/>
        <v>87.374980771112192</v>
      </c>
      <c r="S22" s="3">
        <f t="shared" si="3"/>
        <v>81.253680816620729</v>
      </c>
      <c r="U22" s="3">
        <v>2040</v>
      </c>
      <c r="V22" s="3">
        <f t="shared" si="4"/>
        <v>6.5037192743963601</v>
      </c>
      <c r="W22" s="3">
        <f t="shared" si="4"/>
        <v>12.625019228887808</v>
      </c>
      <c r="X22" s="3">
        <f t="shared" si="4"/>
        <v>18.746319183379271</v>
      </c>
      <c r="Z22" s="3">
        <v>2040</v>
      </c>
      <c r="AA22" s="3">
        <f t="shared" si="5"/>
        <v>4179.9654169737469</v>
      </c>
      <c r="AB22" s="3">
        <f t="shared" si="5"/>
        <v>8114.1484647302241</v>
      </c>
      <c r="AC22" s="3">
        <f t="shared" si="5"/>
        <v>12048.331512486711</v>
      </c>
    </row>
    <row r="23" spans="1:29" x14ac:dyDescent="0.25">
      <c r="A23" s="3">
        <v>2038</v>
      </c>
      <c r="B23" s="3">
        <v>14.074297379216844</v>
      </c>
      <c r="C23" s="3">
        <v>19.56355057891491</v>
      </c>
      <c r="D23" s="3">
        <v>25.052803778612983</v>
      </c>
      <c r="F23" s="3">
        <v>2041</v>
      </c>
      <c r="G23" s="3">
        <f>(B26-$B$6)*$B$2*Output!$H$98*$D$2/Output!$H$95/1000000</f>
        <v>1943.0320718372154</v>
      </c>
      <c r="H23" s="3">
        <f>(C26-$B$6)*$B$2*Output!$H$98*$D$2/Output!$H$95/1000000</f>
        <v>3725.1200632671921</v>
      </c>
      <c r="I23" s="3">
        <f>(D26-$B$6)*$B$2*Output!$H$98*$D$2/Output!$H$95/1000000</f>
        <v>5507.2080546971702</v>
      </c>
      <c r="K23" s="3">
        <v>2041</v>
      </c>
      <c r="L23" s="3">
        <f>(B26-$B$6)*$B$2*Output!$H$101*$E$2/Output!$H$95/1000000</f>
        <v>448.32358134953012</v>
      </c>
      <c r="M23" s="3">
        <f>(C26-$B$6)*$B$2*Output!$H$101*$E$2/Output!$H$95/1000000</f>
        <v>859.51188965286985</v>
      </c>
      <c r="N23" s="3">
        <f>(D26-$B$6)*$B$2*Output!$H$101*$E$2/Output!$H$95/1000000</f>
        <v>1270.7001979562099</v>
      </c>
      <c r="P23" s="3">
        <v>2041</v>
      </c>
      <c r="Q23" s="3">
        <f t="shared" si="3"/>
        <v>93.113709003580311</v>
      </c>
      <c r="R23" s="3">
        <f t="shared" si="3"/>
        <v>86.797819179585673</v>
      </c>
      <c r="S23" s="3">
        <f t="shared" si="3"/>
        <v>80.481929355591035</v>
      </c>
      <c r="U23" s="3">
        <v>2041</v>
      </c>
      <c r="V23" s="3">
        <f t="shared" si="4"/>
        <v>6.8862909964196888</v>
      </c>
      <c r="W23" s="3">
        <f t="shared" si="4"/>
        <v>13.202180820414327</v>
      </c>
      <c r="X23" s="3">
        <f t="shared" si="4"/>
        <v>19.518070644408965</v>
      </c>
      <c r="Z23" s="3">
        <v>2041</v>
      </c>
      <c r="AA23" s="3">
        <f t="shared" si="5"/>
        <v>4425.8457356192703</v>
      </c>
      <c r="AB23" s="3">
        <f t="shared" si="5"/>
        <v>8485.0924416764465</v>
      </c>
      <c r="AC23" s="3">
        <f t="shared" si="5"/>
        <v>12544.339147733623</v>
      </c>
    </row>
    <row r="24" spans="1:29" x14ac:dyDescent="0.25">
      <c r="A24" s="3">
        <v>2039</v>
      </c>
      <c r="B24" s="3">
        <v>14.442650537831302</v>
      </c>
      <c r="C24" s="3">
        <v>20.128391770400551</v>
      </c>
      <c r="D24" s="3">
        <v>25.814133002969811</v>
      </c>
      <c r="F24" s="3">
        <v>2042</v>
      </c>
      <c r="G24" s="3">
        <f>(B27-$B$6)*$B$2*Output!$H$98*$D$2/Output!$H$95/1000000</f>
        <v>2050.9782980503937</v>
      </c>
      <c r="H24" s="3">
        <f>(C27-$B$6)*$B$2*Output!$H$98*$D$2/Output!$H$95/1000000</f>
        <v>3891.013331283596</v>
      </c>
      <c r="I24" s="3">
        <f>(D27-$B$6)*$B$2*Output!$H$98*$D$2/Output!$H$95/1000000</f>
        <v>5731.0483645168015</v>
      </c>
      <c r="K24" s="3">
        <v>2042</v>
      </c>
      <c r="L24" s="3">
        <f>(B27-$B$6)*$B$2*Output!$H$101*$E$2/Output!$H$95/1000000</f>
        <v>473.2304469800597</v>
      </c>
      <c r="M24" s="3">
        <f>(C27-$B$6)*$B$2*Output!$H$101*$E$2/Output!$H$95/1000000</f>
        <v>897.78910860199846</v>
      </c>
      <c r="N24" s="3">
        <f>(D27-$B$6)*$B$2*Output!$H$101*$E$2/Output!$H$95/1000000</f>
        <v>1322.3477702239375</v>
      </c>
      <c r="P24" s="3">
        <v>2042</v>
      </c>
      <c r="Q24" s="3">
        <f t="shared" si="3"/>
        <v>92.731137281557011</v>
      </c>
      <c r="R24" s="3">
        <f t="shared" si="3"/>
        <v>86.209877614201318</v>
      </c>
      <c r="S24" s="3">
        <f t="shared" si="3"/>
        <v>79.688617946845625</v>
      </c>
      <c r="U24" s="3">
        <v>2042</v>
      </c>
      <c r="V24" s="3">
        <f t="shared" si="4"/>
        <v>7.268862718442989</v>
      </c>
      <c r="W24" s="3">
        <f t="shared" si="4"/>
        <v>13.790122385798682</v>
      </c>
      <c r="X24" s="3">
        <f t="shared" si="4"/>
        <v>20.311382053154375</v>
      </c>
      <c r="Z24" s="3">
        <v>2042</v>
      </c>
      <c r="AA24" s="3">
        <f t="shared" si="5"/>
        <v>4671.7260542647746</v>
      </c>
      <c r="AB24" s="3">
        <f t="shared" si="5"/>
        <v>8862.9647493239972</v>
      </c>
      <c r="AC24" s="3">
        <f t="shared" si="5"/>
        <v>13054.20344438322</v>
      </c>
    </row>
    <row r="25" spans="1:29" x14ac:dyDescent="0.25">
      <c r="A25" s="3">
        <v>2040</v>
      </c>
      <c r="B25" s="3">
        <v>14.811003696445757</v>
      </c>
      <c r="C25" s="3">
        <v>20.704800972257043</v>
      </c>
      <c r="D25" s="3">
        <v>26.598598248068342</v>
      </c>
      <c r="F25" s="3">
        <v>2043</v>
      </c>
      <c r="G25" s="3">
        <f>(B28-$B$6)*$B$2*Output!$H$98*$D$2/Output!$H$95/1000000</f>
        <v>2158.9245242635725</v>
      </c>
      <c r="H25" s="3">
        <f>(C28-$B$6)*$B$2*Output!$H$98*$D$2/Output!$H$95/1000000</f>
        <v>4060.0332440943926</v>
      </c>
      <c r="I25" s="3">
        <f>(D28-$B$6)*$B$2*Output!$H$98*$D$2/Output!$H$95/1000000</f>
        <v>5961.1419639252163</v>
      </c>
      <c r="K25" s="3">
        <v>2043</v>
      </c>
      <c r="L25" s="3">
        <f>(B28-$B$6)*$B$2*Output!$H$101*$E$2/Output!$H$95/1000000</f>
        <v>498.13731261058905</v>
      </c>
      <c r="M25" s="3">
        <f>(C28-$B$6)*$B$2*Output!$H$101*$E$2/Output!$H$95/1000000</f>
        <v>936.78775084215067</v>
      </c>
      <c r="N25" s="3">
        <f>(D28-$B$6)*$B$2*Output!$H$101*$E$2/Output!$H$95/1000000</f>
        <v>1375.4381890737134</v>
      </c>
      <c r="P25" s="3">
        <v>2043</v>
      </c>
      <c r="Q25" s="3">
        <f t="shared" si="3"/>
        <v>92.348565559533682</v>
      </c>
      <c r="R25" s="3">
        <f t="shared" si="3"/>
        <v>85.610854921434282</v>
      </c>
      <c r="S25" s="3">
        <f t="shared" si="3"/>
        <v>78.873144283334867</v>
      </c>
      <c r="U25" s="3">
        <v>2043</v>
      </c>
      <c r="V25" s="3">
        <f t="shared" si="4"/>
        <v>7.6514344404663177</v>
      </c>
      <c r="W25" s="3">
        <f t="shared" si="4"/>
        <v>14.389145078565718</v>
      </c>
      <c r="X25" s="3">
        <f t="shared" si="4"/>
        <v>21.126855716665133</v>
      </c>
      <c r="Z25" s="3">
        <v>2043</v>
      </c>
      <c r="AA25" s="3">
        <f t="shared" si="5"/>
        <v>4917.606372910298</v>
      </c>
      <c r="AB25" s="3">
        <f t="shared" si="5"/>
        <v>9247.9589402027395</v>
      </c>
      <c r="AC25" s="3">
        <f t="shared" si="5"/>
        <v>13578.311507495189</v>
      </c>
    </row>
    <row r="26" spans="1:29" x14ac:dyDescent="0.25">
      <c r="A26" s="3">
        <v>2041</v>
      </c>
      <c r="B26" s="3">
        <v>15.179356855060213</v>
      </c>
      <c r="C26" s="3">
        <v>21.260511922730217</v>
      </c>
      <c r="D26" s="3">
        <v>27.341666990400228</v>
      </c>
      <c r="F26" s="3">
        <v>2044</v>
      </c>
      <c r="G26" s="3">
        <f>(B29-$B$6)*$B$2*Output!$H$98*$D$2/Output!$H$95/1000000</f>
        <v>2266.8707504767513</v>
      </c>
      <c r="H26" s="3">
        <f>(C29-$B$6)*$B$2*Output!$H$98*$D$2/Output!$H$95/1000000</f>
        <v>4232.2671488595115</v>
      </c>
      <c r="I26" s="3">
        <f>(D29-$B$6)*$B$2*Output!$H$98*$D$2/Output!$H$95/1000000</f>
        <v>6197.6635472422731</v>
      </c>
      <c r="K26" s="3">
        <v>2044</v>
      </c>
      <c r="L26" s="3">
        <f>(B29-$B$6)*$B$2*Output!$H$101*$E$2/Output!$H$95/1000000</f>
        <v>523.0441782411184</v>
      </c>
      <c r="M26" s="3">
        <f>(C29-$B$6)*$B$2*Output!$H$101*$E$2/Output!$H$95/1000000</f>
        <v>976.52797033379329</v>
      </c>
      <c r="N26" s="3">
        <f>(D29-$B$6)*$B$2*Output!$H$101*$E$2/Output!$H$95/1000000</f>
        <v>1430.0117624264683</v>
      </c>
      <c r="P26" s="3">
        <v>2044</v>
      </c>
      <c r="Q26" s="3">
        <f t="shared" si="3"/>
        <v>91.965993837510368</v>
      </c>
      <c r="R26" s="3">
        <f t="shared" si="3"/>
        <v>85.000441534618304</v>
      </c>
      <c r="S26" s="3">
        <f t="shared" si="3"/>
        <v>78.034889231726211</v>
      </c>
      <c r="U26" s="3">
        <v>2044</v>
      </c>
      <c r="V26" s="3">
        <f t="shared" si="4"/>
        <v>8.0340061624896322</v>
      </c>
      <c r="W26" s="3">
        <f t="shared" si="4"/>
        <v>14.999558465381696</v>
      </c>
      <c r="X26" s="3">
        <f t="shared" si="4"/>
        <v>21.965110768273789</v>
      </c>
      <c r="Z26" s="3">
        <v>2044</v>
      </c>
      <c r="AA26" s="3">
        <f t="shared" si="5"/>
        <v>5163.4866915558114</v>
      </c>
      <c r="AB26" s="3">
        <f t="shared" si="5"/>
        <v>9640.2739740009074</v>
      </c>
      <c r="AC26" s="3">
        <f t="shared" si="5"/>
        <v>14117.061256446021</v>
      </c>
    </row>
    <row r="27" spans="1:29" x14ac:dyDescent="0.25">
      <c r="A27" s="3">
        <v>2042</v>
      </c>
      <c r="B27" s="3">
        <v>15.547710013674671</v>
      </c>
      <c r="C27" s="3">
        <v>21.826602201292054</v>
      </c>
      <c r="D27" s="3">
        <v>28.105494388909445</v>
      </c>
      <c r="F27" s="3">
        <v>2045</v>
      </c>
      <c r="G27" s="3">
        <f>(B30-$B$6)*$B$2*Output!$H$98*$D$2/Output!$H$95/1000000</f>
        <v>2374.81697668993</v>
      </c>
      <c r="H27" s="3">
        <f>(C30-$B$6)*$B$2*Output!$H$98*$D$2/Output!$H$95/1000000</f>
        <v>4407.8048329029698</v>
      </c>
      <c r="I27" s="3">
        <f>(D30-$B$6)*$B$2*Output!$H$98*$D$2/Output!$H$95/1000000</f>
        <v>6440.7926891160123</v>
      </c>
      <c r="K27" s="3">
        <v>2045</v>
      </c>
      <c r="L27" s="3">
        <f>(B30-$B$6)*$B$2*Output!$H$101*$E$2/Output!$H$95/1000000</f>
        <v>547.95104387164804</v>
      </c>
      <c r="M27" s="3">
        <f>(C30-$B$6)*$B$2*Output!$H$101*$E$2/Output!$H$95/1000000</f>
        <v>1017.030484066237</v>
      </c>
      <c r="N27" s="3">
        <f>(D30-$B$6)*$B$2*Output!$H$101*$E$2/Output!$H$95/1000000</f>
        <v>1486.1099242608268</v>
      </c>
      <c r="P27" s="3">
        <v>2045</v>
      </c>
      <c r="Q27" s="3">
        <f t="shared" si="3"/>
        <v>91.583422115487039</v>
      </c>
      <c r="R27" s="3">
        <f t="shared" si="3"/>
        <v>84.378319238912766</v>
      </c>
      <c r="S27" s="3">
        <f t="shared" si="3"/>
        <v>77.173216362338479</v>
      </c>
      <c r="U27" s="3">
        <v>2045</v>
      </c>
      <c r="V27" s="3">
        <f t="shared" si="4"/>
        <v>8.4165778845129608</v>
      </c>
      <c r="W27" s="3">
        <f t="shared" si="4"/>
        <v>15.621680761087234</v>
      </c>
      <c r="X27" s="3">
        <f t="shared" si="4"/>
        <v>22.826783637661521</v>
      </c>
      <c r="Z27" s="3">
        <v>2045</v>
      </c>
      <c r="AA27" s="3">
        <f t="shared" si="5"/>
        <v>5409.3670102013348</v>
      </c>
      <c r="AB27" s="3">
        <f t="shared" si="5"/>
        <v>10040.114368621695</v>
      </c>
      <c r="AC27" s="3">
        <f t="shared" si="5"/>
        <v>14670.861727042064</v>
      </c>
    </row>
    <row r="28" spans="1:29" x14ac:dyDescent="0.25">
      <c r="A28" s="3">
        <v>2043</v>
      </c>
      <c r="B28" s="3">
        <v>15.916063172289126</v>
      </c>
      <c r="C28" s="3">
        <v>22.403361768871971</v>
      </c>
      <c r="D28" s="3">
        <v>28.890660365454828</v>
      </c>
      <c r="F28" s="3">
        <v>2046</v>
      </c>
      <c r="G28" s="3">
        <f>(B31-$B$6)*$B$2*Output!$H$98*$D$2/Output!$H$95/1000000</f>
        <v>2482.7632029031092</v>
      </c>
      <c r="H28" s="3">
        <f>(C31-$B$6)*$B$2*Output!$H$98*$D$2/Output!$H$95/1000000</f>
        <v>4586.7385918822474</v>
      </c>
      <c r="I28" s="3">
        <f>(D31-$B$6)*$B$2*Output!$H$98*$D$2/Output!$H$95/1000000</f>
        <v>6690.7139808613883</v>
      </c>
      <c r="K28" s="3">
        <v>2046</v>
      </c>
      <c r="L28" s="3">
        <f>(B31-$B$6)*$B$2*Output!$H$101*$E$2/Output!$H$95/1000000</f>
        <v>572.85790950217756</v>
      </c>
      <c r="M28" s="3">
        <f>(C31-$B$6)*$B$2*Output!$H$101*$E$2/Output!$H$95/1000000</f>
        <v>1058.3165877866309</v>
      </c>
      <c r="N28" s="3">
        <f>(D31-$B$6)*$B$2*Output!$H$101*$E$2/Output!$H$95/1000000</f>
        <v>1543.7752660710851</v>
      </c>
      <c r="P28" s="3">
        <v>2046</v>
      </c>
      <c r="Q28" s="3">
        <f t="shared" si="3"/>
        <v>91.200850393463739</v>
      </c>
      <c r="R28" s="3">
        <f t="shared" si="3"/>
        <v>83.744160929704094</v>
      </c>
      <c r="S28" s="3">
        <f t="shared" si="3"/>
        <v>76.287471465944435</v>
      </c>
      <c r="U28" s="3">
        <v>2046</v>
      </c>
      <c r="V28" s="3">
        <f t="shared" si="4"/>
        <v>8.7991496065362611</v>
      </c>
      <c r="W28" s="3">
        <f t="shared" si="4"/>
        <v>16.255839070295906</v>
      </c>
      <c r="X28" s="3">
        <f t="shared" si="4"/>
        <v>23.712528534055565</v>
      </c>
      <c r="Z28" s="3">
        <v>2046</v>
      </c>
      <c r="AA28" s="3">
        <f t="shared" si="5"/>
        <v>5655.2473288468391</v>
      </c>
      <c r="AB28" s="3">
        <f t="shared" si="5"/>
        <v>10447.690355459597</v>
      </c>
      <c r="AC28" s="3">
        <f t="shared" si="5"/>
        <v>15240.133382072367</v>
      </c>
    </row>
    <row r="29" spans="1:29" x14ac:dyDescent="0.25">
      <c r="A29" s="3">
        <v>2044</v>
      </c>
      <c r="B29" s="3">
        <v>16.284416330903582</v>
      </c>
      <c r="C29" s="3">
        <v>22.991088686860213</v>
      </c>
      <c r="D29" s="3">
        <v>29.697761042816847</v>
      </c>
      <c r="F29" s="3">
        <v>2047</v>
      </c>
      <c r="G29" s="3">
        <f>(B32-$B$6)*$B$2*Output!$H$98*$D$2/Output!$H$95/1000000</f>
        <v>2590.7094291162875</v>
      </c>
      <c r="H29" s="3">
        <f>(C32-$B$6)*$B$2*Output!$H$98*$D$2/Output!$H$95/1000000</f>
        <v>4769.1632998620535</v>
      </c>
      <c r="I29" s="3">
        <f>(D32-$B$6)*$B$2*Output!$H$98*$D$2/Output!$H$95/1000000</f>
        <v>6947.617170607823</v>
      </c>
      <c r="K29" s="3">
        <v>2047</v>
      </c>
      <c r="L29" s="3">
        <f>(B32-$B$6)*$B$2*Output!$H$101*$E$2/Output!$H$95/1000000</f>
        <v>597.76477513270697</v>
      </c>
      <c r="M29" s="3">
        <f>(C32-$B$6)*$B$2*Output!$H$101*$E$2/Output!$H$95/1000000</f>
        <v>1100.4081721683638</v>
      </c>
      <c r="N29" s="3">
        <f>(D32-$B$6)*$B$2*Output!$H$101*$E$2/Output!$H$95/1000000</f>
        <v>1603.0515692040215</v>
      </c>
      <c r="P29" s="3">
        <v>2047</v>
      </c>
      <c r="Q29" s="3">
        <f t="shared" si="3"/>
        <v>90.818278671440439</v>
      </c>
      <c r="R29" s="3">
        <f t="shared" si="3"/>
        <v>83.097630364257483</v>
      </c>
      <c r="S29" s="3">
        <f t="shared" si="3"/>
        <v>75.376982057074514</v>
      </c>
      <c r="U29" s="3">
        <v>2047</v>
      </c>
      <c r="V29" s="3">
        <f t="shared" si="4"/>
        <v>9.1817213285595614</v>
      </c>
      <c r="W29" s="3">
        <f t="shared" si="4"/>
        <v>16.902369635742517</v>
      </c>
      <c r="X29" s="3">
        <f t="shared" si="4"/>
        <v>24.623017942925486</v>
      </c>
      <c r="Z29" s="3">
        <v>2047</v>
      </c>
      <c r="AA29" s="3">
        <f t="shared" si="5"/>
        <v>5901.1276474923443</v>
      </c>
      <c r="AB29" s="3">
        <f t="shared" si="5"/>
        <v>10863.218039014813</v>
      </c>
      <c r="AC29" s="3">
        <f t="shared" si="5"/>
        <v>15825.308430537289</v>
      </c>
    </row>
    <row r="30" spans="1:29" x14ac:dyDescent="0.25">
      <c r="A30" s="3">
        <v>2045</v>
      </c>
      <c r="B30" s="3">
        <v>16.65276948951804</v>
      </c>
      <c r="C30" s="3">
        <v>23.590089343405445</v>
      </c>
      <c r="D30" s="3">
        <v>30.527409197292862</v>
      </c>
      <c r="F30" s="3">
        <v>2048</v>
      </c>
      <c r="G30" s="3">
        <f>(B33-$B$6)*$B$2*Output!$H$98*$D$2/Output!$H$95/1000000</f>
        <v>2698.6556553294658</v>
      </c>
      <c r="H30" s="3">
        <f>(C33-$B$6)*$B$2*Output!$H$98*$D$2/Output!$H$95/1000000</f>
        <v>4955.1764813457194</v>
      </c>
      <c r="I30" s="3">
        <f>(D33-$B$6)*$B$2*Output!$H$98*$D$2/Output!$H$95/1000000</f>
        <v>7211.6973073619756</v>
      </c>
      <c r="K30" s="3">
        <v>2048</v>
      </c>
      <c r="L30" s="3">
        <f>(B33-$B$6)*$B$2*Output!$H$101*$E$2/Output!$H$95/1000000</f>
        <v>622.67164076323627</v>
      </c>
      <c r="M30" s="3">
        <f>(C33-$B$6)*$B$2*Output!$H$101*$E$2/Output!$H$95/1000000</f>
        <v>1143.3277394311544</v>
      </c>
      <c r="N30" s="3">
        <f>(D33-$B$6)*$B$2*Output!$H$101*$E$2/Output!$H$95/1000000</f>
        <v>1663.9838380990739</v>
      </c>
      <c r="P30" s="3">
        <v>2048</v>
      </c>
      <c r="Q30" s="3">
        <f t="shared" si="3"/>
        <v>90.43570694941711</v>
      </c>
      <c r="R30" s="3">
        <f t="shared" si="3"/>
        <v>82.438381906430863</v>
      </c>
      <c r="S30" s="3">
        <f t="shared" si="3"/>
        <v>74.441056863444587</v>
      </c>
      <c r="U30" s="3">
        <v>2048</v>
      </c>
      <c r="V30" s="3">
        <f t="shared" si="4"/>
        <v>9.56429305058289</v>
      </c>
      <c r="W30" s="3">
        <f t="shared" si="4"/>
        <v>17.561618093569137</v>
      </c>
      <c r="X30" s="3">
        <f t="shared" si="4"/>
        <v>25.558943136555413</v>
      </c>
      <c r="Z30" s="3">
        <v>2048</v>
      </c>
      <c r="AA30" s="3">
        <f t="shared" si="5"/>
        <v>6147.0079661378668</v>
      </c>
      <c r="AB30" s="3">
        <f t="shared" si="5"/>
        <v>11286.919560966544</v>
      </c>
      <c r="AC30" s="3">
        <f t="shared" si="5"/>
        <v>16426.831155795237</v>
      </c>
    </row>
    <row r="31" spans="1:29" x14ac:dyDescent="0.25">
      <c r="A31" s="3">
        <v>2046</v>
      </c>
      <c r="B31" s="3">
        <v>17.021122648132497</v>
      </c>
      <c r="C31" s="3">
        <v>24.200678686034337</v>
      </c>
      <c r="D31" s="3">
        <v>31.380234723936191</v>
      </c>
      <c r="F31" s="3">
        <v>2049</v>
      </c>
      <c r="G31" s="3">
        <f>(B34-$B$6)*$B$2*Output!$H$98*$D$2/Output!$H$95/1000000</f>
        <v>2806.6018815426455</v>
      </c>
      <c r="H31" s="3">
        <f>(C34-$B$6)*$B$2*Output!$H$98*$D$2/Output!$H$95/1000000</f>
        <v>5144.8783853188688</v>
      </c>
      <c r="I31" s="3">
        <f>(D34-$B$6)*$B$2*Output!$H$98*$D$2/Output!$H$95/1000000</f>
        <v>7483.1548890950971</v>
      </c>
      <c r="K31" s="3">
        <v>2049</v>
      </c>
      <c r="L31" s="3">
        <f>(B34-$B$6)*$B$2*Output!$H$101*$E$2/Output!$H$95/1000000</f>
        <v>647.57850639376591</v>
      </c>
      <c r="M31" s="3">
        <f>(C34-$B$6)*$B$2*Output!$H$101*$E$2/Output!$H$95/1000000</f>
        <v>1187.0984204254478</v>
      </c>
      <c r="N31" s="3">
        <f>(D34-$B$6)*$B$2*Output!$H$101*$E$2/Output!$H$95/1000000</f>
        <v>1726.6183344571302</v>
      </c>
      <c r="P31" s="3">
        <v>2049</v>
      </c>
      <c r="Q31" s="3">
        <f t="shared" si="3"/>
        <v>90.053135227393781</v>
      </c>
      <c r="R31" s="3">
        <f t="shared" si="3"/>
        <v>81.76606026425705</v>
      </c>
      <c r="S31" s="3">
        <f t="shared" si="3"/>
        <v>73.478985301120289</v>
      </c>
      <c r="U31" s="3">
        <v>2049</v>
      </c>
      <c r="V31" s="3">
        <f t="shared" si="4"/>
        <v>9.9468647726062187</v>
      </c>
      <c r="W31" s="3">
        <f t="shared" si="4"/>
        <v>18.23393973574295</v>
      </c>
      <c r="X31" s="3">
        <f t="shared" si="4"/>
        <v>26.521014698879711</v>
      </c>
      <c r="Z31" s="3">
        <v>2049</v>
      </c>
      <c r="AA31" s="3">
        <f t="shared" si="5"/>
        <v>6392.8882847833911</v>
      </c>
      <c r="AB31" s="3">
        <f t="shared" si="5"/>
        <v>11719.023268829977</v>
      </c>
      <c r="AC31" s="3">
        <f t="shared" si="5"/>
        <v>17045.158252876579</v>
      </c>
    </row>
    <row r="32" spans="1:29" x14ac:dyDescent="0.25">
      <c r="A32" s="3">
        <v>2047</v>
      </c>
      <c r="B32" s="3">
        <v>17.389475806746951</v>
      </c>
      <c r="C32" s="3">
        <v>24.823180460769638</v>
      </c>
      <c r="D32" s="3">
        <v>32.256885114792333</v>
      </c>
      <c r="F32" s="3">
        <v>2050</v>
      </c>
      <c r="G32" s="3">
        <f>(B35-$B$6)*$B$2*Output!$H$98*$D$2/Output!$H$95/1000000</f>
        <v>2914.5481077558229</v>
      </c>
      <c r="H32" s="3">
        <f>(C35-$B$6)*$B$2*Output!$H$98*$D$2/Output!$H$95/1000000</f>
        <v>5338.3720613616133</v>
      </c>
      <c r="I32" s="3">
        <f>(D35-$B$6)*$B$2*Output!$H$98*$D$2/Output!$H$95/1000000</f>
        <v>7762.1960149674069</v>
      </c>
      <c r="K32" s="3">
        <v>2050</v>
      </c>
      <c r="L32" s="3">
        <f>(B35-$B$6)*$B$2*Output!$H$101*$E$2/Output!$H$95/1000000</f>
        <v>672.4853720242952</v>
      </c>
      <c r="M32" s="3">
        <f>(C35-$B$6)*$B$2*Output!$H$101*$E$2/Output!$H$95/1000000</f>
        <v>1231.7439921940829</v>
      </c>
      <c r="N32" s="3">
        <f>(D35-$B$6)*$B$2*Output!$H$101*$E$2/Output!$H$95/1000000</f>
        <v>1791.0026123638718</v>
      </c>
      <c r="P32" s="3">
        <v>2050</v>
      </c>
      <c r="Q32" s="3">
        <f t="shared" si="3"/>
        <v>89.670563505370467</v>
      </c>
      <c r="R32" s="3">
        <f t="shared" si="3"/>
        <v>81.080300220194886</v>
      </c>
      <c r="S32" s="3">
        <f t="shared" si="3"/>
        <v>72.490036935019276</v>
      </c>
      <c r="U32" s="3">
        <v>2050</v>
      </c>
      <c r="V32" s="3">
        <f t="shared" si="4"/>
        <v>10.329436494629533</v>
      </c>
      <c r="W32" s="3">
        <f t="shared" si="4"/>
        <v>18.919699779805114</v>
      </c>
      <c r="X32" s="3">
        <f t="shared" si="4"/>
        <v>27.509963064980724</v>
      </c>
      <c r="Z32" s="3">
        <v>2050</v>
      </c>
      <c r="AA32" s="3">
        <f t="shared" si="5"/>
        <v>6638.7686034289045</v>
      </c>
      <c r="AB32" s="3">
        <f t="shared" si="5"/>
        <v>12159.763889324897</v>
      </c>
      <c r="AC32" s="3">
        <f t="shared" si="5"/>
        <v>17680.759175220912</v>
      </c>
    </row>
    <row r="33" spans="1:29" x14ac:dyDescent="0.25">
      <c r="A33" s="3">
        <v>2048</v>
      </c>
      <c r="B33" s="3">
        <v>17.757828965361409</v>
      </c>
      <c r="C33" s="3">
        <v>25.457927457928371</v>
      </c>
      <c r="D33" s="3">
        <v>33.158025950495343</v>
      </c>
    </row>
    <row r="34" spans="1:29" x14ac:dyDescent="0.25">
      <c r="A34" s="3">
        <v>2049</v>
      </c>
      <c r="B34" s="3">
        <v>18.126182123975866</v>
      </c>
      <c r="C34" s="3">
        <v>26.10526176478675</v>
      </c>
      <c r="D34" s="3">
        <v>34.084341405597648</v>
      </c>
    </row>
    <row r="35" spans="1:29" x14ac:dyDescent="0.25">
      <c r="A35" s="3">
        <v>2050</v>
      </c>
      <c r="B35" s="3">
        <v>18.49453528259032</v>
      </c>
      <c r="C35" s="3">
        <v>26.76553502530362</v>
      </c>
      <c r="D35" s="3">
        <v>35.036534768016935</v>
      </c>
    </row>
    <row r="36" spans="1:29" x14ac:dyDescent="0.25">
      <c r="G36" s="1" t="s">
        <v>48</v>
      </c>
      <c r="H36" s="1"/>
      <c r="I36" s="1"/>
      <c r="J36" s="1"/>
      <c r="K36" s="1"/>
      <c r="L36" s="1"/>
      <c r="M36" s="1"/>
      <c r="N36" s="1"/>
      <c r="O36" s="1"/>
    </row>
    <row r="37" spans="1:29" x14ac:dyDescent="0.25">
      <c r="B37" s="1" t="s">
        <v>46</v>
      </c>
      <c r="C37" s="1"/>
      <c r="D37" s="1"/>
      <c r="G37" s="1" t="s">
        <v>30</v>
      </c>
      <c r="H37" s="1"/>
      <c r="I37" s="1"/>
      <c r="J37" s="1" t="s">
        <v>31</v>
      </c>
      <c r="K37" s="1"/>
      <c r="L37" s="1"/>
      <c r="M37" s="1" t="s">
        <v>32</v>
      </c>
      <c r="N37" s="1"/>
      <c r="O37" s="1"/>
      <c r="R37" s="1" t="s">
        <v>47</v>
      </c>
      <c r="S37" s="1"/>
      <c r="T37" s="1"/>
      <c r="AA37" s="2" t="s">
        <v>50</v>
      </c>
      <c r="AB37" s="2"/>
      <c r="AC37" s="2"/>
    </row>
    <row r="38" spans="1:29" x14ac:dyDescent="0.25">
      <c r="A38" s="3" t="s">
        <v>29</v>
      </c>
      <c r="B38" s="3" t="s">
        <v>33</v>
      </c>
      <c r="C38" s="3" t="s">
        <v>34</v>
      </c>
      <c r="D38" s="3" t="s">
        <v>35</v>
      </c>
      <c r="F38" s="3" t="s">
        <v>29</v>
      </c>
      <c r="G38" s="3" t="s">
        <v>33</v>
      </c>
      <c r="H38" s="3" t="s">
        <v>34</v>
      </c>
      <c r="I38" s="3" t="s">
        <v>35</v>
      </c>
      <c r="J38" s="3" t="s">
        <v>33</v>
      </c>
      <c r="K38" s="3" t="s">
        <v>34</v>
      </c>
      <c r="L38" s="3" t="s">
        <v>35</v>
      </c>
      <c r="M38" s="3" t="s">
        <v>33</v>
      </c>
      <c r="N38" s="3" t="s">
        <v>34</v>
      </c>
      <c r="O38" s="3" t="s">
        <v>35</v>
      </c>
      <c r="Q38" s="3" t="s">
        <v>29</v>
      </c>
      <c r="R38" s="3" t="s">
        <v>33</v>
      </c>
      <c r="S38" s="3" t="s">
        <v>34</v>
      </c>
      <c r="T38" s="3" t="s">
        <v>35</v>
      </c>
      <c r="Z38" s="3" t="s">
        <v>29</v>
      </c>
      <c r="AA38" s="3" t="s">
        <v>30</v>
      </c>
      <c r="AB38" s="3" t="s">
        <v>31</v>
      </c>
      <c r="AC38" s="3" t="s">
        <v>32</v>
      </c>
    </row>
    <row r="39" spans="1:29" x14ac:dyDescent="0.25">
      <c r="A39" s="3">
        <v>2024</v>
      </c>
      <c r="B39" s="3">
        <f>Output!H112</f>
        <v>0.17005142507737345</v>
      </c>
      <c r="C39" s="3">
        <f>Output!H142</f>
        <v>0.17005142507737345</v>
      </c>
      <c r="D39" s="3">
        <f>Output!H172</f>
        <v>0.17005142507737345</v>
      </c>
      <c r="F39" s="3">
        <v>2024</v>
      </c>
      <c r="G39" s="3">
        <f>((G6*B39+L6*R39)*1000000)/10^9</f>
        <v>2.2443785465711252E-2</v>
      </c>
      <c r="H39" s="3">
        <f>((G6*C39+L6*S39)*1000000)/10^9</f>
        <v>2.2443785465711252E-2</v>
      </c>
      <c r="I39" s="3">
        <f>((G6*D39+L6*T39)*1000000)/10^9</f>
        <v>2.2443785465711252E-2</v>
      </c>
      <c r="J39" s="3">
        <f>((H6*B39+M6*R39)*1000000)/10^9</f>
        <v>4.4246733210411608E-2</v>
      </c>
      <c r="K39" s="3">
        <f>((H6*C39+M6*S39)*1000000)/10^9</f>
        <v>4.4246733210411608E-2</v>
      </c>
      <c r="L39" s="3">
        <f>((H6*D39+M6*T39)*1000000)/10^9</f>
        <v>4.4246733210411608E-2</v>
      </c>
      <c r="M39" s="3">
        <f>((I6*B39+N6*R39)*1000000)/10^9</f>
        <v>6.6049680955112072E-2</v>
      </c>
      <c r="N39" s="3">
        <f>((I6*C39+N6*S39)*1000000)/10^9</f>
        <v>6.6049680955112072E-2</v>
      </c>
      <c r="O39" s="3">
        <f>((I6*D39+N6*T39)*1000000)/10^9</f>
        <v>6.6049680955112072E-2</v>
      </c>
      <c r="Q39" s="3">
        <v>2024</v>
      </c>
      <c r="R39" s="3">
        <f>Output!H232</f>
        <v>0.16410639247298744</v>
      </c>
      <c r="S39" s="3">
        <f>Output!H262</f>
        <v>0.16410639247298744</v>
      </c>
      <c r="T39" s="3">
        <f>Output!H292</f>
        <v>0.16410639247298744</v>
      </c>
      <c r="Z39" s="3">
        <v>2024</v>
      </c>
      <c r="AA39" s="3">
        <f>0.181/10^3*AA6</f>
        <v>4.4504337674838031E-2</v>
      </c>
      <c r="AB39" s="3">
        <f t="shared" ref="AB39:AC39" si="6">0.181/10^3*AB6</f>
        <v>8.7737942372200492E-2</v>
      </c>
      <c r="AC39" s="3">
        <f t="shared" si="6"/>
        <v>0.13097154706956626</v>
      </c>
    </row>
    <row r="40" spans="1:29" x14ac:dyDescent="0.25">
      <c r="A40" s="3">
        <v>2025</v>
      </c>
      <c r="B40" s="3">
        <f>Output!H113</f>
        <v>0.16363641337541929</v>
      </c>
      <c r="C40" s="3">
        <f>Output!H143</f>
        <v>0.16082163674140762</v>
      </c>
      <c r="D40" s="3">
        <f>Output!H173</f>
        <v>0.15876695829366733</v>
      </c>
      <c r="F40" s="3">
        <v>2025</v>
      </c>
      <c r="G40" s="3">
        <f>G39+((G7-G6)*B40+(L7-L6)*R40)*1000000/10^9</f>
        <v>4.4047805870398651E-2</v>
      </c>
      <c r="H40" s="3">
        <f>H39+((G7-G6)*C40+(L7-L6)*S40)*1000000/10^9</f>
        <v>4.3679597887565688E-2</v>
      </c>
      <c r="I40" s="3">
        <f>I39+((G7-G6)*D40+(L7-L6)*T40)*1000000/10^9</f>
        <v>4.3410820252611906E-2</v>
      </c>
      <c r="J40" s="3">
        <f>J39+((H7-H6)*B40+(M7-M6)*R40)*1000000/10^9</f>
        <v>9.0868822206254793E-2</v>
      </c>
      <c r="K40" s="3">
        <f>K39+((H7-H6)*C40+(M7-M6)*S40)*1000000/10^9</f>
        <v>9.0074218932278349E-2</v>
      </c>
      <c r="L40" s="3">
        <f>L39+((H7-H6)*D40+(M7-M6)*T40)*1000000/10^9</f>
        <v>8.9494189170124055E-2</v>
      </c>
      <c r="M40" s="3">
        <f>M39+((I7-I6)*B40+(N7-N6)*R40)*1000000/10^9</f>
        <v>0.13768983854211103</v>
      </c>
      <c r="N40" s="3">
        <f>N39+((I7-I6)*C40+(N7-N6)*S40)*1000000/10^9</f>
        <v>0.13646883997699111</v>
      </c>
      <c r="O40" s="3">
        <f>O39+((I7-I6)*D40+(N7-N6)*T40)*1000000/10^9</f>
        <v>0.13557755808763633</v>
      </c>
      <c r="Q40" s="3">
        <v>2025</v>
      </c>
      <c r="R40" s="3">
        <f>Output!H233</f>
        <v>0.15819281190169823</v>
      </c>
      <c r="S40" s="3">
        <f>Output!H263</f>
        <v>0.15560864621368484</v>
      </c>
      <c r="T40" s="3">
        <f>Output!H293</f>
        <v>0.1537223048676635</v>
      </c>
      <c r="Z40" s="3">
        <v>2025</v>
      </c>
      <c r="AA40" s="3">
        <f t="shared" ref="AA40:AC55" si="7">0.181/10^3*AA7</f>
        <v>8.9008675349676061E-2</v>
      </c>
      <c r="AB40" s="3">
        <f t="shared" si="7"/>
        <v>0.18377956577888876</v>
      </c>
      <c r="AC40" s="3">
        <f t="shared" si="7"/>
        <v>0.27855045620810148</v>
      </c>
    </row>
    <row r="41" spans="1:29" x14ac:dyDescent="0.25">
      <c r="A41" s="3">
        <v>2026</v>
      </c>
      <c r="B41" s="3">
        <f>Output!H114</f>
        <v>0.15775429274295155</v>
      </c>
      <c r="C41" s="3">
        <f>Output!H144</f>
        <v>0.15264547756103136</v>
      </c>
      <c r="D41" s="3">
        <f>Output!H174</f>
        <v>0.1489000967672561</v>
      </c>
      <c r="F41" s="3">
        <v>2026</v>
      </c>
      <c r="G41" s="3">
        <f t="shared" ref="G41:G65" si="8">G40+((G8-G7)*B41+(L8-L7)*R41)*1000000/10^9</f>
        <v>6.4881771824873133E-2</v>
      </c>
      <c r="H41" s="3">
        <f t="shared" ref="H41:H65" si="9">H40+((G8-G7)*C41+(L8-L7)*S41)*1000000/10^9</f>
        <v>6.3845266929925953E-2</v>
      </c>
      <c r="I41" s="3">
        <f t="shared" ref="I41:I65" si="10">I40+((G8-G7)*D41+(L8-L7)*T41)*1000000/10^9</f>
        <v>6.3086546650730518E-2</v>
      </c>
      <c r="J41" s="3">
        <f t="shared" ref="J41:J65" si="11">J40+((H8-H7)*B41+(M8-M7)*R41)*1000000/10^9</f>
        <v>0.14020924794610459</v>
      </c>
      <c r="K41" s="3">
        <f t="shared" ref="K41:K65" si="12">K40+((H8-H7)*C41+(M8-M7)*S41)*1000000/10^9</f>
        <v>0.13783193813241332</v>
      </c>
      <c r="L41" s="3">
        <f t="shared" ref="L41:L65" si="13">L40+((H8-H7)*D41+(M8-M7)*T41)*1000000/10^9</f>
        <v>0.13609159262875234</v>
      </c>
      <c r="M41" s="3">
        <f t="shared" ref="M41:M65" si="14">M40+((I8-I7)*B41+(N8-N7)*R41)*1000000/10^9</f>
        <v>0.21553672406733615</v>
      </c>
      <c r="N41" s="3">
        <f t="shared" ref="N41:N65" si="15">N40+((I8-I7)*C41+(N8-N7)*S41)*1000000/10^9</f>
        <v>0.21181860933490082</v>
      </c>
      <c r="O41" s="3">
        <f t="shared" ref="O41:O65" si="16">O40+((I8-I7)*D41+(N8-N7)*T41)*1000000/10^9</f>
        <v>0.20909663860677433</v>
      </c>
      <c r="Q41" s="3">
        <v>2026</v>
      </c>
      <c r="R41" s="3">
        <f>Output!H234</f>
        <v>0.15276853540655555</v>
      </c>
      <c r="S41" s="3">
        <f>Output!H264</f>
        <v>0.14807827873041424</v>
      </c>
      <c r="T41" s="3">
        <f>Output!H294</f>
        <v>0.14463975205697654</v>
      </c>
      <c r="Z41" s="3">
        <v>2026</v>
      </c>
      <c r="AA41" s="3">
        <f t="shared" si="7"/>
        <v>0.13351301302451407</v>
      </c>
      <c r="AB41" s="3">
        <f t="shared" si="7"/>
        <v>0.2891777877470374</v>
      </c>
      <c r="AC41" s="3">
        <f t="shared" si="7"/>
        <v>0.44484256246956067</v>
      </c>
    </row>
    <row r="42" spans="1:29" x14ac:dyDescent="0.25">
      <c r="A42" s="3">
        <v>2027</v>
      </c>
      <c r="B42" s="3">
        <f>Output!H115</f>
        <v>0.15234263058236891</v>
      </c>
      <c r="C42" s="3">
        <f>Output!H145</f>
        <v>0.14493979602128368</v>
      </c>
      <c r="D42" s="3">
        <f>Output!H175</f>
        <v>0.13950367454398646</v>
      </c>
      <c r="F42" s="3">
        <v>2027</v>
      </c>
      <c r="G42" s="3">
        <f t="shared" si="8"/>
        <v>8.5007227009972902E-2</v>
      </c>
      <c r="H42" s="3">
        <f t="shared" si="9"/>
        <v>8.3002338781141591E-2</v>
      </c>
      <c r="I42" s="3">
        <f t="shared" si="10"/>
        <v>8.1532505833393901E-2</v>
      </c>
      <c r="J42" s="3">
        <f t="shared" si="11"/>
        <v>0.19263942756692734</v>
      </c>
      <c r="K42" s="3">
        <f t="shared" si="12"/>
        <v>0.18773931706771685</v>
      </c>
      <c r="L42" s="3">
        <f t="shared" si="13"/>
        <v>0.18414640402707708</v>
      </c>
      <c r="M42" s="3">
        <f t="shared" si="14"/>
        <v>0.30027162812388192</v>
      </c>
      <c r="N42" s="3">
        <f t="shared" si="15"/>
        <v>0.2924762953542922</v>
      </c>
      <c r="O42" s="3">
        <f t="shared" si="16"/>
        <v>0.28676030222076043</v>
      </c>
      <c r="Q42" s="3">
        <v>2027</v>
      </c>
      <c r="R42" s="3">
        <f>Output!H235</f>
        <v>0.1477762467965093</v>
      </c>
      <c r="S42" s="3">
        <f>Output!H265</f>
        <v>0.14097991673051352</v>
      </c>
      <c r="T42" s="3">
        <f>Output!H295</f>
        <v>0.13598916953311238</v>
      </c>
      <c r="Z42" s="3">
        <v>2027</v>
      </c>
      <c r="AA42" s="3">
        <f t="shared" si="7"/>
        <v>0.17801735069935373</v>
      </c>
      <c r="AB42" s="3">
        <f t="shared" si="7"/>
        <v>0.40511903711192371</v>
      </c>
      <c r="AC42" s="3">
        <f t="shared" si="7"/>
        <v>0.63222072352449687</v>
      </c>
    </row>
    <row r="43" spans="1:29" x14ac:dyDescent="0.25">
      <c r="A43" s="3">
        <v>2028</v>
      </c>
      <c r="B43" s="3">
        <f>Output!H116</f>
        <v>0.14734633592483307</v>
      </c>
      <c r="C43" s="3">
        <f>Output!H146</f>
        <v>0.13764946281583931</v>
      </c>
      <c r="D43" s="3">
        <f>Output!H176</f>
        <v>0.13052261982376362</v>
      </c>
      <c r="F43" s="3">
        <v>2028</v>
      </c>
      <c r="G43" s="3">
        <f t="shared" si="8"/>
        <v>0.10447850848437266</v>
      </c>
      <c r="H43" s="3">
        <f t="shared" si="9"/>
        <v>0.10120514799237597</v>
      </c>
      <c r="I43" s="3">
        <f t="shared" si="10"/>
        <v>9.8803034859276787E-2</v>
      </c>
      <c r="J43" s="3">
        <f t="shared" si="11"/>
        <v>0.24856299925136097</v>
      </c>
      <c r="K43" s="3">
        <f t="shared" si="12"/>
        <v>0.24001970277940843</v>
      </c>
      <c r="L43" s="3">
        <f t="shared" si="13"/>
        <v>0.23374918283117868</v>
      </c>
      <c r="M43" s="3">
        <f t="shared" si="14"/>
        <v>0.39264749001834959</v>
      </c>
      <c r="N43" s="3">
        <f t="shared" si="15"/>
        <v>0.37883425756644118</v>
      </c>
      <c r="O43" s="3">
        <f t="shared" si="16"/>
        <v>0.36869533080308098</v>
      </c>
      <c r="Q43" s="3">
        <v>2028</v>
      </c>
      <c r="R43" s="3">
        <f>Output!H236</f>
        <v>0.14316536724733323</v>
      </c>
      <c r="S43" s="3">
        <f>Output!H266</f>
        <v>0.13426294619320947</v>
      </c>
      <c r="T43" s="3">
        <f>Output!H296</f>
        <v>0.12771999607011844</v>
      </c>
      <c r="Z43" s="3">
        <v>2028</v>
      </c>
      <c r="AA43" s="3">
        <f t="shared" si="7"/>
        <v>0.22252168837419015</v>
      </c>
      <c r="AB43" s="3">
        <f t="shared" si="7"/>
        <v>0.53294018342421512</v>
      </c>
      <c r="AC43" s="3">
        <f t="shared" si="7"/>
        <v>0.84335867847424018</v>
      </c>
    </row>
    <row r="44" spans="1:29" x14ac:dyDescent="0.25">
      <c r="A44" s="3">
        <v>2029</v>
      </c>
      <c r="B44" s="3">
        <f>Output!H117</f>
        <v>0.14271679683681102</v>
      </c>
      <c r="C44" s="3">
        <f>Output!H147</f>
        <v>0.13072588517990874</v>
      </c>
      <c r="D44" s="3">
        <f>Output!H177</f>
        <v>0.1219083206730546</v>
      </c>
      <c r="F44" s="3">
        <v>2029</v>
      </c>
      <c r="G44" s="3">
        <f t="shared" si="8"/>
        <v>0.1233435942579434</v>
      </c>
      <c r="H44" s="3">
        <f t="shared" si="9"/>
        <v>0.11850167257350006</v>
      </c>
      <c r="I44" s="3">
        <f t="shared" si="10"/>
        <v>0.11494611173825015</v>
      </c>
      <c r="J44" s="3">
        <f t="shared" si="11"/>
        <v>0.30841986737960497</v>
      </c>
      <c r="K44" s="3">
        <f t="shared" si="12"/>
        <v>0.29489969661329357</v>
      </c>
      <c r="L44" s="3">
        <f t="shared" si="13"/>
        <v>0.284969412387862</v>
      </c>
      <c r="M44" s="3">
        <f t="shared" si="14"/>
        <v>0.49349614050126672</v>
      </c>
      <c r="N44" s="3">
        <f t="shared" si="15"/>
        <v>0.47129772065308717</v>
      </c>
      <c r="O44" s="3">
        <f t="shared" si="16"/>
        <v>0.45499271303747413</v>
      </c>
      <c r="Q44" s="3">
        <v>2029</v>
      </c>
      <c r="R44" s="3">
        <f>Output!H237</f>
        <v>0.13889126753724612</v>
      </c>
      <c r="S44" s="3">
        <f>Output!H267</f>
        <v>0.12788275549499437</v>
      </c>
      <c r="T44" s="3">
        <f>Output!H297</f>
        <v>0.11978760244621345</v>
      </c>
      <c r="Z44" s="3">
        <v>2029</v>
      </c>
      <c r="AA44" s="3">
        <f t="shared" si="7"/>
        <v>0.26702602604902981</v>
      </c>
      <c r="AB44" s="3">
        <f t="shared" si="7"/>
        <v>0.67414761302783088</v>
      </c>
      <c r="AC44" s="3">
        <f t="shared" si="7"/>
        <v>1.0812692000066304</v>
      </c>
    </row>
    <row r="45" spans="1:29" x14ac:dyDescent="0.25">
      <c r="A45" s="3">
        <v>2030</v>
      </c>
      <c r="B45" s="3">
        <f>Output!H118</f>
        <v>0.13840626397822756</v>
      </c>
      <c r="C45" s="3">
        <f>Output!H148</f>
        <v>0.12412133294216027</v>
      </c>
      <c r="D45" s="3">
        <f>Output!H178</f>
        <v>0.11361302775178415</v>
      </c>
      <c r="F45" s="3">
        <v>2030</v>
      </c>
      <c r="G45" s="3">
        <f t="shared" si="8"/>
        <v>0.14164421616428369</v>
      </c>
      <c r="H45" s="3">
        <f t="shared" si="9"/>
        <v>0.13493364686562379</v>
      </c>
      <c r="I45" s="3">
        <f t="shared" si="10"/>
        <v>0.13000346830391254</v>
      </c>
      <c r="J45" s="3">
        <f t="shared" si="11"/>
        <v>0.37268831128478264</v>
      </c>
      <c r="K45" s="3">
        <f t="shared" si="12"/>
        <v>0.35260579116294394</v>
      </c>
      <c r="L45" s="3">
        <f t="shared" si="13"/>
        <v>0.33784810037743612</v>
      </c>
      <c r="M45" s="3">
        <f t="shared" si="14"/>
        <v>0.60373240640528181</v>
      </c>
      <c r="N45" s="3">
        <f t="shared" si="15"/>
        <v>0.57027793546026428</v>
      </c>
      <c r="O45" s="3">
        <f t="shared" si="16"/>
        <v>0.54569273245095995</v>
      </c>
      <c r="Q45" s="3">
        <v>2030</v>
      </c>
      <c r="R45" s="3">
        <f>Output!H238</f>
        <v>0.13491011175275472</v>
      </c>
      <c r="S45" s="3">
        <f>Output!H268</f>
        <v>0.12179552632064858</v>
      </c>
      <c r="T45" s="3">
        <f>Output!H298</f>
        <v>0.11214815274790418</v>
      </c>
      <c r="Z45" s="3">
        <v>2030</v>
      </c>
      <c r="AA45" s="3">
        <f t="shared" si="7"/>
        <v>0.31153036372386783</v>
      </c>
      <c r="AB45" s="3">
        <f t="shared" si="7"/>
        <v>0.83043872400922725</v>
      </c>
      <c r="AC45" s="3">
        <f t="shared" si="7"/>
        <v>1.3493470842945883</v>
      </c>
    </row>
    <row r="46" spans="1:29" x14ac:dyDescent="0.25">
      <c r="A46" s="3">
        <v>2031</v>
      </c>
      <c r="B46" s="3">
        <f>Output!H119</f>
        <v>0.13590572055652128</v>
      </c>
      <c r="C46" s="3">
        <f>Output!H149</f>
        <v>0.11932675097254548</v>
      </c>
      <c r="D46" s="3">
        <f>Output!H179</f>
        <v>0.10712772426739091</v>
      </c>
      <c r="F46" s="3">
        <v>2031</v>
      </c>
      <c r="G46" s="3">
        <f t="shared" si="8"/>
        <v>0.15961757920622233</v>
      </c>
      <c r="H46" s="3">
        <f t="shared" si="9"/>
        <v>0.15073827336406465</v>
      </c>
      <c r="I46" s="3">
        <f t="shared" si="10"/>
        <v>0.14421230955909284</v>
      </c>
      <c r="J46" s="3">
        <f t="shared" si="11"/>
        <v>0.39629332416341123</v>
      </c>
      <c r="K46" s="3">
        <f t="shared" si="12"/>
        <v>0.37336253052035312</v>
      </c>
      <c r="L46" s="3">
        <f t="shared" si="13"/>
        <v>0.35650904212975626</v>
      </c>
      <c r="M46" s="3">
        <f t="shared" si="14"/>
        <v>0.63296906912060047</v>
      </c>
      <c r="N46" s="3">
        <f t="shared" si="15"/>
        <v>0.59598678767664182</v>
      </c>
      <c r="O46" s="3">
        <f t="shared" si="16"/>
        <v>0.56880577470041993</v>
      </c>
      <c r="Q46" s="3">
        <v>2031</v>
      </c>
      <c r="R46" s="3">
        <f>Output!H239</f>
        <v>0.13260815054267286</v>
      </c>
      <c r="S46" s="3">
        <f>Output!H269</f>
        <v>0.11738747412243876</v>
      </c>
      <c r="T46" s="3">
        <f>Output!H299</f>
        <v>0.10618789762400446</v>
      </c>
      <c r="Z46" s="3">
        <v>2031</v>
      </c>
      <c r="AA46" s="3">
        <f t="shared" si="7"/>
        <v>0.35603470139870586</v>
      </c>
      <c r="AB46" s="3">
        <f t="shared" si="7"/>
        <v>0.88888774445788366</v>
      </c>
      <c r="AC46" s="3">
        <f t="shared" si="7"/>
        <v>1.4217407875170613</v>
      </c>
    </row>
    <row r="47" spans="1:29" x14ac:dyDescent="0.25">
      <c r="A47" s="3">
        <v>2032</v>
      </c>
      <c r="B47" s="3">
        <f>Output!H120</f>
        <v>0.13342779625215295</v>
      </c>
      <c r="C47" s="3">
        <f>Output!H150</f>
        <v>0.11455478812026862</v>
      </c>
      <c r="D47" s="3">
        <f>Output!H180</f>
        <v>0.10066502073159207</v>
      </c>
      <c r="F47" s="3">
        <v>2032</v>
      </c>
      <c r="G47" s="3">
        <f t="shared" si="8"/>
        <v>0.17726664241976356</v>
      </c>
      <c r="H47" s="3">
        <f t="shared" si="9"/>
        <v>0.16591851110482683</v>
      </c>
      <c r="I47" s="3">
        <f t="shared" si="10"/>
        <v>0.15757559203228388</v>
      </c>
      <c r="J47" s="3">
        <f t="shared" si="11"/>
        <v>0.4199086440457081</v>
      </c>
      <c r="K47" s="3">
        <f t="shared" si="12"/>
        <v>0.39367443975882005</v>
      </c>
      <c r="L47" s="3">
        <f t="shared" si="13"/>
        <v>0.3743897753144938</v>
      </c>
      <c r="M47" s="3">
        <f t="shared" si="14"/>
        <v>0.66255064567165289</v>
      </c>
      <c r="N47" s="3">
        <f t="shared" si="15"/>
        <v>0.62143036841281329</v>
      </c>
      <c r="O47" s="3">
        <f t="shared" si="16"/>
        <v>0.59120395859670394</v>
      </c>
      <c r="Q47" s="3">
        <v>2032</v>
      </c>
      <c r="R47" s="3">
        <f>Output!H240</f>
        <v>0.13032696222529339</v>
      </c>
      <c r="S47" s="3">
        <f>Output!H270</f>
        <v>0.11300019481693128</v>
      </c>
      <c r="T47" s="3">
        <f>Output!H300</f>
        <v>0.10024839779453351</v>
      </c>
      <c r="Z47" s="3">
        <v>2032</v>
      </c>
      <c r="AA47" s="3">
        <f t="shared" si="7"/>
        <v>0.40053903907354393</v>
      </c>
      <c r="AB47" s="3">
        <f t="shared" si="7"/>
        <v>0.94843675040935482</v>
      </c>
      <c r="AC47" s="3">
        <f t="shared" si="7"/>
        <v>1.4963344617451644</v>
      </c>
    </row>
    <row r="48" spans="1:29" x14ac:dyDescent="0.25">
      <c r="A48" s="3">
        <v>2033</v>
      </c>
      <c r="B48" s="3">
        <f>Output!H121</f>
        <v>0.13097289360873615</v>
      </c>
      <c r="C48" s="3">
        <f>Output!H151</f>
        <v>0.10980586609768681</v>
      </c>
      <c r="D48" s="3">
        <f>Output!H181</f>
        <v>9.4225377194231796E-2</v>
      </c>
      <c r="F48" s="3">
        <v>2033</v>
      </c>
      <c r="G48" s="3">
        <f t="shared" si="8"/>
        <v>0.19459441742960956</v>
      </c>
      <c r="H48" s="3">
        <f t="shared" si="9"/>
        <v>0.18047737422012386</v>
      </c>
      <c r="I48" s="3">
        <f t="shared" si="10"/>
        <v>0.17009633236321051</v>
      </c>
      <c r="J48" s="3">
        <f t="shared" si="11"/>
        <v>0.44353535902675012</v>
      </c>
      <c r="K48" s="3">
        <f t="shared" si="12"/>
        <v>0.41352569643070508</v>
      </c>
      <c r="L48" s="3">
        <f t="shared" si="13"/>
        <v>0.39146201701790623</v>
      </c>
      <c r="M48" s="3">
        <f t="shared" si="14"/>
        <v>0.69247630062389087</v>
      </c>
      <c r="N48" s="3">
        <f t="shared" si="15"/>
        <v>0.64657401864128627</v>
      </c>
      <c r="O48" s="3">
        <f t="shared" si="16"/>
        <v>0.61282770167260214</v>
      </c>
      <c r="Q48" s="3">
        <v>2033</v>
      </c>
      <c r="R48" s="3">
        <f>Output!H241</f>
        <v>0.12806691359240677</v>
      </c>
      <c r="S48" s="3">
        <f>Output!H271</f>
        <v>0.10863407279419027</v>
      </c>
      <c r="T48" s="3">
        <f>Output!H301</f>
        <v>9.4330072846102606E-2</v>
      </c>
      <c r="Z48" s="3">
        <v>2033</v>
      </c>
      <c r="AA48" s="3">
        <f t="shared" si="7"/>
        <v>0.44504337674838029</v>
      </c>
      <c r="AB48" s="3">
        <f t="shared" si="7"/>
        <v>1.009119169304219</v>
      </c>
      <c r="AC48" s="3">
        <f t="shared" si="7"/>
        <v>1.5731949618600565</v>
      </c>
    </row>
    <row r="49" spans="1:29" x14ac:dyDescent="0.25">
      <c r="A49" s="3">
        <v>2034</v>
      </c>
      <c r="B49" s="3">
        <f>Output!H122</f>
        <v>0.12854020753904363</v>
      </c>
      <c r="C49" s="3">
        <f>Output!H152</f>
        <v>0.10507914148008575</v>
      </c>
      <c r="D49" s="3">
        <f>Output!H182</f>
        <v>8.7807931061852279E-2</v>
      </c>
      <c r="F49" s="3">
        <v>2034</v>
      </c>
      <c r="G49" s="3">
        <f t="shared" si="8"/>
        <v>0.211603810544985</v>
      </c>
      <c r="H49" s="3">
        <f t="shared" si="9"/>
        <v>0.19441776651166909</v>
      </c>
      <c r="I49" s="3">
        <f t="shared" si="10"/>
        <v>0.18177743435358612</v>
      </c>
      <c r="J49" s="3">
        <f t="shared" si="11"/>
        <v>0.46717430521751113</v>
      </c>
      <c r="K49" s="3">
        <f t="shared" si="12"/>
        <v>0.43289947308591431</v>
      </c>
      <c r="L49" s="3">
        <f t="shared" si="13"/>
        <v>0.40769592610133359</v>
      </c>
      <c r="M49" s="3">
        <f t="shared" si="14"/>
        <v>0.72274479989003748</v>
      </c>
      <c r="N49" s="3">
        <f t="shared" si="15"/>
        <v>0.67138117966015953</v>
      </c>
      <c r="O49" s="3">
        <f t="shared" si="16"/>
        <v>0.63361441784908135</v>
      </c>
      <c r="Q49" s="3">
        <v>2034</v>
      </c>
      <c r="R49" s="3">
        <f>Output!H242</f>
        <v>0.12582726551652304</v>
      </c>
      <c r="S49" s="3">
        <f>Output!H272</f>
        <v>0.10428833373017853</v>
      </c>
      <c r="T49" s="3">
        <f>Output!H302</f>
        <v>8.8432130856400962E-2</v>
      </c>
      <c r="Z49" s="3">
        <v>2034</v>
      </c>
      <c r="AA49" s="3">
        <f t="shared" si="7"/>
        <v>0.48954771442321993</v>
      </c>
      <c r="AB49" s="3">
        <f t="shared" si="7"/>
        <v>1.0709694444089768</v>
      </c>
      <c r="AC49" s="3">
        <f t="shared" si="7"/>
        <v>1.6523911743947355</v>
      </c>
    </row>
    <row r="50" spans="1:29" x14ac:dyDescent="0.25">
      <c r="A50" s="3">
        <v>2035</v>
      </c>
      <c r="B50" s="3">
        <f>Output!H123</f>
        <v>0.12612891378710459</v>
      </c>
      <c r="C50" s="3">
        <f>Output!H153</f>
        <v>0.1003738283489817</v>
      </c>
      <c r="D50" s="3">
        <f>Output!H183</f>
        <v>8.1411877247226247E-2</v>
      </c>
      <c r="F50" s="3">
        <v>2035</v>
      </c>
      <c r="G50" s="3">
        <f t="shared" si="8"/>
        <v>0.22829762032116743</v>
      </c>
      <c r="H50" s="3">
        <f t="shared" si="9"/>
        <v>0.2077424890422514</v>
      </c>
      <c r="I50" s="3">
        <f t="shared" si="10"/>
        <v>0.19262169655868822</v>
      </c>
      <c r="J50" s="3">
        <f t="shared" si="11"/>
        <v>0.49082604826754966</v>
      </c>
      <c r="K50" s="3">
        <f t="shared" si="12"/>
        <v>0.45177790273928381</v>
      </c>
      <c r="L50" s="3">
        <f t="shared" si="13"/>
        <v>0.42306004649572404</v>
      </c>
      <c r="M50" s="3">
        <f t="shared" si="14"/>
        <v>0.7533544762139317</v>
      </c>
      <c r="N50" s="3">
        <f t="shared" si="15"/>
        <v>0.69581331643631594</v>
      </c>
      <c r="O50" s="3">
        <f t="shared" si="16"/>
        <v>0.65349839643275986</v>
      </c>
      <c r="Q50" s="3">
        <v>2035</v>
      </c>
      <c r="R50" s="3">
        <f>Output!H243</f>
        <v>0.12360726404383293</v>
      </c>
      <c r="S50" s="3">
        <f>Output!H273</f>
        <v>9.9962258867634046E-2</v>
      </c>
      <c r="T50" s="3">
        <f>Output!H303</f>
        <v>8.2553835469892992E-2</v>
      </c>
      <c r="Z50" s="3">
        <v>2035</v>
      </c>
      <c r="AA50" s="3">
        <f t="shared" si="7"/>
        <v>0.53405205209805795</v>
      </c>
      <c r="AB50" s="3">
        <f t="shared" si="7"/>
        <v>1.1340230656859622</v>
      </c>
      <c r="AC50" s="3">
        <f t="shared" si="7"/>
        <v>1.7339940792738648</v>
      </c>
    </row>
    <row r="51" spans="1:29" x14ac:dyDescent="0.25">
      <c r="A51" s="3">
        <v>2036</v>
      </c>
      <c r="B51" s="3">
        <f>Output!H124</f>
        <v>0.12369206810007111</v>
      </c>
      <c r="C51" s="3">
        <f>Output!H154</f>
        <v>9.8462302077749489E-2</v>
      </c>
      <c r="D51" s="3">
        <f>Output!H184</f>
        <v>8.0161595952001369E-2</v>
      </c>
      <c r="F51" s="3">
        <v>2036</v>
      </c>
      <c r="G51" s="3">
        <f t="shared" si="8"/>
        <v>0.24467250431455725</v>
      </c>
      <c r="H51" s="3">
        <f t="shared" si="9"/>
        <v>0.22081700413880739</v>
      </c>
      <c r="I51" s="3">
        <f t="shared" si="10"/>
        <v>0.20330225044156988</v>
      </c>
      <c r="J51" s="3">
        <f t="shared" si="11"/>
        <v>0.51448215118119245</v>
      </c>
      <c r="K51" s="3">
        <f t="shared" si="12"/>
        <v>0.47066610217904525</v>
      </c>
      <c r="L51" s="3">
        <f t="shared" si="13"/>
        <v>0.43848979133728438</v>
      </c>
      <c r="M51" s="3">
        <f t="shared" si="14"/>
        <v>0.78429179804782856</v>
      </c>
      <c r="N51" s="3">
        <f t="shared" si="15"/>
        <v>0.72051520021928372</v>
      </c>
      <c r="O51" s="3">
        <f t="shared" si="16"/>
        <v>0.67367733223299964</v>
      </c>
      <c r="Q51" s="3">
        <v>2036</v>
      </c>
      <c r="R51" s="3">
        <f>Output!H244</f>
        <v>0.12136380684442444</v>
      </c>
      <c r="S51" s="3">
        <f>Output!H274</f>
        <v>9.8201082355494879E-2</v>
      </c>
      <c r="T51" s="3">
        <f>Output!H304</f>
        <v>8.1399729002929688E-2</v>
      </c>
      <c r="Z51" s="3">
        <v>2036</v>
      </c>
      <c r="AA51" s="3">
        <f t="shared" si="7"/>
        <v>0.57855638977289769</v>
      </c>
      <c r="AB51" s="3">
        <f t="shared" si="7"/>
        <v>1.1983166016013591</v>
      </c>
      <c r="AC51" s="3">
        <f t="shared" si="7"/>
        <v>1.8180768134298253</v>
      </c>
    </row>
    <row r="52" spans="1:29" x14ac:dyDescent="0.25">
      <c r="A52" s="3">
        <v>2037</v>
      </c>
      <c r="B52" s="3">
        <f>Output!H125</f>
        <v>0.12127508123131056</v>
      </c>
      <c r="C52" s="3">
        <f>Output!H155</f>
        <v>9.6570653793533731E-2</v>
      </c>
      <c r="D52" s="3">
        <f>Output!H185</f>
        <v>7.8931173475049438E-2</v>
      </c>
      <c r="F52" s="3">
        <v>2037</v>
      </c>
      <c r="G52" s="3">
        <f t="shared" si="8"/>
        <v>0.26073106047952299</v>
      </c>
      <c r="H52" s="3">
        <f t="shared" si="9"/>
        <v>0.23364391226321693</v>
      </c>
      <c r="I52" s="3">
        <f t="shared" si="10"/>
        <v>0.2138216939565997</v>
      </c>
      <c r="J52" s="3">
        <f t="shared" si="11"/>
        <v>0.53814226463781889</v>
      </c>
      <c r="K52" s="3">
        <f t="shared" si="12"/>
        <v>0.48956481875129571</v>
      </c>
      <c r="L52" s="3">
        <f t="shared" si="13"/>
        <v>0.4539887704802022</v>
      </c>
      <c r="M52" s="3">
        <f t="shared" si="14"/>
        <v>0.81555346879611545</v>
      </c>
      <c r="N52" s="3">
        <f t="shared" si="15"/>
        <v>0.74548572523937495</v>
      </c>
      <c r="O52" s="3">
        <f t="shared" si="16"/>
        <v>0.69415584700380539</v>
      </c>
      <c r="Q52" s="3">
        <v>2037</v>
      </c>
      <c r="R52" s="3">
        <f>Output!H245</f>
        <v>0.11913858838632373</v>
      </c>
      <c r="S52" s="3">
        <f>Output!H275</f>
        <v>9.6458162182937124E-2</v>
      </c>
      <c r="T52" s="3">
        <f>Output!H305</f>
        <v>8.0263861277274182E-2</v>
      </c>
      <c r="Z52" s="3">
        <v>2037</v>
      </c>
      <c r="AA52" s="3">
        <f t="shared" si="7"/>
        <v>0.623060727447734</v>
      </c>
      <c r="AB52" s="3">
        <f t="shared" si="7"/>
        <v>1.2638877318998551</v>
      </c>
      <c r="AC52" s="3">
        <f t="shared" si="7"/>
        <v>1.9047147363519781</v>
      </c>
    </row>
    <row r="53" spans="1:29" x14ac:dyDescent="0.25">
      <c r="A53" s="3">
        <v>2038</v>
      </c>
      <c r="B53" s="3">
        <f>Output!H126</f>
        <v>0.11887726310605674</v>
      </c>
      <c r="C53" s="3">
        <f>Output!H156</f>
        <v>9.4698155084081179E-2</v>
      </c>
      <c r="D53" s="3">
        <f>Output!H186</f>
        <v>7.7719919741604193E-2</v>
      </c>
      <c r="F53" s="3">
        <v>2038</v>
      </c>
      <c r="G53" s="3">
        <f t="shared" si="8"/>
        <v>0.2764757964309838</v>
      </c>
      <c r="H53" s="3">
        <f t="shared" si="9"/>
        <v>0.24622571852288783</v>
      </c>
      <c r="I53" s="3">
        <f t="shared" si="10"/>
        <v>0.22418253471869681</v>
      </c>
      <c r="J53" s="3">
        <f t="shared" si="11"/>
        <v>0.56180572891909264</v>
      </c>
      <c r="K53" s="3">
        <f t="shared" si="12"/>
        <v>0.50847457525261097</v>
      </c>
      <c r="L53" s="3">
        <f t="shared" si="13"/>
        <v>0.46956053910520112</v>
      </c>
      <c r="M53" s="3">
        <f t="shared" si="14"/>
        <v>0.84713566140720176</v>
      </c>
      <c r="N53" s="3">
        <f t="shared" si="15"/>
        <v>0.77072343198233439</v>
      </c>
      <c r="O53" s="3">
        <f t="shared" si="16"/>
        <v>0.71493854349170582</v>
      </c>
      <c r="Q53" s="3">
        <v>2038</v>
      </c>
      <c r="R53" s="3">
        <f>Output!H246</f>
        <v>0.11693097235972778</v>
      </c>
      <c r="S53" s="3">
        <f>Output!H276</f>
        <v>9.4732826843610507E-2</v>
      </c>
      <c r="T53" s="3">
        <f>Output!H306</f>
        <v>7.9145595983123401E-2</v>
      </c>
      <c r="Z53" s="3">
        <v>2038</v>
      </c>
      <c r="AA53" s="3">
        <f t="shared" si="7"/>
        <v>0.66756506512257197</v>
      </c>
      <c r="AB53" s="3">
        <f t="shared" si="7"/>
        <v>1.3307752813752436</v>
      </c>
      <c r="AC53" s="3">
        <f t="shared" si="7"/>
        <v>1.9939854976279185</v>
      </c>
    </row>
    <row r="54" spans="1:29" x14ac:dyDescent="0.25">
      <c r="A54" s="3">
        <v>2039</v>
      </c>
      <c r="B54" s="3">
        <f>Output!H127</f>
        <v>0.11649788531205636</v>
      </c>
      <c r="C54" s="3">
        <f>Output!H157</f>
        <v>9.2844115874625585E-2</v>
      </c>
      <c r="D54" s="3">
        <f>Output!H187</f>
        <v>7.6527125508155922E-2</v>
      </c>
      <c r="F54" s="3">
        <v>2039</v>
      </c>
      <c r="G54" s="3">
        <f t="shared" si="8"/>
        <v>0.29190912453294754</v>
      </c>
      <c r="H54" s="3">
        <f t="shared" si="9"/>
        <v>0.25856483778933931</v>
      </c>
      <c r="I54" s="3">
        <f t="shared" si="10"/>
        <v>0.2343871875993804</v>
      </c>
      <c r="J54" s="3">
        <f t="shared" si="11"/>
        <v>0.5854715486082519</v>
      </c>
      <c r="K54" s="3">
        <f t="shared" si="12"/>
        <v>0.52739566406466798</v>
      </c>
      <c r="L54" s="3">
        <f t="shared" si="13"/>
        <v>0.48520858815004636</v>
      </c>
      <c r="M54" s="3">
        <f t="shared" si="14"/>
        <v>0.87903397268355676</v>
      </c>
      <c r="N54" s="3">
        <f t="shared" si="15"/>
        <v>0.79622649033999715</v>
      </c>
      <c r="O54" s="3">
        <f t="shared" si="16"/>
        <v>0.7360299887007129</v>
      </c>
      <c r="Q54" s="3">
        <v>2039</v>
      </c>
      <c r="R54" s="3">
        <f>Output!H247</f>
        <v>0.11474029141621798</v>
      </c>
      <c r="S54" s="3">
        <f>Output!H277</f>
        <v>9.3024444185643665E-2</v>
      </c>
      <c r="T54" s="3">
        <f>Output!H307</f>
        <v>7.8044283370332396E-2</v>
      </c>
      <c r="Z54" s="3">
        <v>2039</v>
      </c>
      <c r="AA54" s="3">
        <f t="shared" si="7"/>
        <v>0.71206940279741004</v>
      </c>
      <c r="AB54" s="3">
        <f t="shared" si="7"/>
        <v>1.3990192546673148</v>
      </c>
      <c r="AC54" s="3">
        <f t="shared" si="7"/>
        <v>2.0859691065372226</v>
      </c>
    </row>
    <row r="55" spans="1:29" x14ac:dyDescent="0.25">
      <c r="A55" s="3">
        <v>2040</v>
      </c>
      <c r="B55" s="3">
        <f>Output!H128</f>
        <v>0.11413468593757564</v>
      </c>
      <c r="C55" s="3">
        <f>Output!H158</f>
        <v>9.1006255084689652E-2</v>
      </c>
      <c r="D55" s="3">
        <f>Output!H188</f>
        <v>7.5350490525483801E-2</v>
      </c>
      <c r="F55" s="3">
        <v>2040</v>
      </c>
      <c r="G55" s="3">
        <f t="shared" si="8"/>
        <v>0.30703316122856128</v>
      </c>
      <c r="H55" s="3">
        <f t="shared" si="9"/>
        <v>0.27066338650571842</v>
      </c>
      <c r="I55" s="3">
        <f t="shared" si="10"/>
        <v>0.2444377665342862</v>
      </c>
      <c r="J55" s="3">
        <f t="shared" si="11"/>
        <v>0.60913805917479091</v>
      </c>
      <c r="K55" s="3">
        <f t="shared" si="12"/>
        <v>0.546327807433443</v>
      </c>
      <c r="L55" s="3">
        <f t="shared" si="13"/>
        <v>0.50093601181014413</v>
      </c>
      <c r="M55" s="3">
        <f t="shared" si="14"/>
        <v>0.9112429571210211</v>
      </c>
      <c r="N55" s="3">
        <f t="shared" si="15"/>
        <v>0.82199222836116803</v>
      </c>
      <c r="O55" s="3">
        <f t="shared" si="16"/>
        <v>0.75743425708600265</v>
      </c>
      <c r="Q55" s="3">
        <v>2040</v>
      </c>
      <c r="R55" s="3">
        <f>Output!H248</f>
        <v>0.11256446757353554</v>
      </c>
      <c r="S55" s="3">
        <f>Output!H278</f>
        <v>9.1330918628504162E-2</v>
      </c>
      <c r="T55" s="3">
        <f>Output!H308</f>
        <v>7.6957810260095127E-2</v>
      </c>
      <c r="Z55" s="3">
        <v>2040</v>
      </c>
      <c r="AA55" s="3">
        <f t="shared" si="7"/>
        <v>0.75657374047224812</v>
      </c>
      <c r="AB55" s="3">
        <f t="shared" si="7"/>
        <v>1.4686608721161705</v>
      </c>
      <c r="AC55" s="3">
        <f t="shared" si="7"/>
        <v>2.1807480037600944</v>
      </c>
    </row>
    <row r="56" spans="1:29" x14ac:dyDescent="0.25">
      <c r="A56" s="3">
        <v>2041</v>
      </c>
      <c r="B56" s="3">
        <f>Output!H129</f>
        <v>0.11197985080501283</v>
      </c>
      <c r="C56" s="3">
        <f>Output!H159</f>
        <v>8.9376739367928101E-2</v>
      </c>
      <c r="D56" s="3">
        <f>Output!H189</f>
        <v>7.4382200615986063E-2</v>
      </c>
      <c r="F56" s="3">
        <v>2041</v>
      </c>
      <c r="G56" s="3">
        <f t="shared" si="8"/>
        <v>0.32187516330436805</v>
      </c>
      <c r="H56" s="3">
        <f t="shared" si="9"/>
        <v>0.28254861895105682</v>
      </c>
      <c r="I56" s="3">
        <f t="shared" si="10"/>
        <v>0.25436152580244586</v>
      </c>
      <c r="J56" s="3">
        <f t="shared" si="11"/>
        <v>0.63152924243895892</v>
      </c>
      <c r="K56" s="3">
        <f t="shared" si="12"/>
        <v>0.56425830066889426</v>
      </c>
      <c r="L56" s="3">
        <f t="shared" si="13"/>
        <v>0.51590735538683408</v>
      </c>
      <c r="M56" s="3">
        <f t="shared" si="14"/>
        <v>0.94118332157355</v>
      </c>
      <c r="N56" s="3">
        <f t="shared" si="15"/>
        <v>0.84596798238673199</v>
      </c>
      <c r="O56" s="3">
        <f t="shared" si="16"/>
        <v>0.77745318497122273</v>
      </c>
      <c r="Q56" s="3">
        <v>2041</v>
      </c>
      <c r="R56" s="3">
        <f>Output!H249</f>
        <v>0.11057994250850105</v>
      </c>
      <c r="S56" s="3">
        <f>Output!H279</f>
        <v>8.982867425073901E-2</v>
      </c>
      <c r="T56" s="3">
        <f>Output!H309</f>
        <v>7.6062618329232237E-2</v>
      </c>
      <c r="Z56" s="3">
        <v>2041</v>
      </c>
      <c r="AA56" s="3">
        <f t="shared" ref="AA56:AC65" si="17">0.181/10^3*AA23</f>
        <v>0.80107807814708787</v>
      </c>
      <c r="AB56" s="3">
        <f t="shared" si="17"/>
        <v>1.5358017319434367</v>
      </c>
      <c r="AC56" s="3">
        <f t="shared" si="17"/>
        <v>2.2705253857397856</v>
      </c>
    </row>
    <row r="57" spans="1:29" x14ac:dyDescent="0.25">
      <c r="A57" s="3">
        <v>2042</v>
      </c>
      <c r="B57" s="3">
        <f>Output!H130</f>
        <v>0.10982969284586563</v>
      </c>
      <c r="C57" s="3">
        <f>Output!H160</f>
        <v>8.7751919993325683E-2</v>
      </c>
      <c r="D57" s="3">
        <f>Output!H190</f>
        <v>7.3418626217390981E-2</v>
      </c>
      <c r="F57" s="3">
        <v>2042</v>
      </c>
      <c r="G57" s="3">
        <f t="shared" si="8"/>
        <v>0.33643574273122062</v>
      </c>
      <c r="H57" s="3">
        <f t="shared" si="9"/>
        <v>0.29422114960371865</v>
      </c>
      <c r="I57" s="3">
        <f t="shared" si="10"/>
        <v>0.2641590823897349</v>
      </c>
      <c r="J57" s="3">
        <f t="shared" si="11"/>
        <v>0.65390614425452331</v>
      </c>
      <c r="K57" s="3">
        <f t="shared" si="12"/>
        <v>0.58219680879392699</v>
      </c>
      <c r="L57" s="3">
        <f t="shared" si="13"/>
        <v>0.53096437718240097</v>
      </c>
      <c r="M57" s="3">
        <f t="shared" si="14"/>
        <v>0.97137654577782628</v>
      </c>
      <c r="N57" s="3">
        <f t="shared" si="15"/>
        <v>0.87017246798413572</v>
      </c>
      <c r="O57" s="3">
        <f t="shared" si="16"/>
        <v>0.79776967197506765</v>
      </c>
      <c r="Q57" s="3">
        <v>2042</v>
      </c>
      <c r="R57" s="3">
        <f>Output!H250</f>
        <v>0.10859971696612727</v>
      </c>
      <c r="S57" s="3">
        <f>Output!H280</f>
        <v>8.8330746993908166E-2</v>
      </c>
      <c r="T57" s="3">
        <f>Output!H310</f>
        <v>7.5171761117577229E-2</v>
      </c>
      <c r="Z57" s="3">
        <v>2042</v>
      </c>
      <c r="AA57" s="3">
        <f t="shared" si="17"/>
        <v>0.84558241582192406</v>
      </c>
      <c r="AB57" s="3">
        <f t="shared" si="17"/>
        <v>1.6041966196276434</v>
      </c>
      <c r="AC57" s="3">
        <f t="shared" si="17"/>
        <v>2.3628108234333625</v>
      </c>
    </row>
    <row r="58" spans="1:29" x14ac:dyDescent="0.25">
      <c r="A58" s="3">
        <v>2043</v>
      </c>
      <c r="B58" s="3">
        <f>Output!H131</f>
        <v>0.10768520883479643</v>
      </c>
      <c r="C58" s="3">
        <f>Output!H161</f>
        <v>8.6132755398057759E-2</v>
      </c>
      <c r="D58" s="3">
        <f>Output!H191</f>
        <v>7.2460687429386869E-2</v>
      </c>
      <c r="F58" s="3">
        <v>2043</v>
      </c>
      <c r="G58" s="3">
        <f t="shared" si="8"/>
        <v>0.35071564183604204</v>
      </c>
      <c r="H58" s="3">
        <f t="shared" si="9"/>
        <v>0.30568171828311558</v>
      </c>
      <c r="I58" s="3">
        <f t="shared" si="10"/>
        <v>0.27383117360805359</v>
      </c>
      <c r="J58" s="3">
        <f t="shared" si="11"/>
        <v>0.67626530757420611</v>
      </c>
      <c r="K58" s="3">
        <f t="shared" si="12"/>
        <v>0.60014152429633261</v>
      </c>
      <c r="L58" s="3">
        <f t="shared" si="13"/>
        <v>0.5461087325875621</v>
      </c>
      <c r="M58" s="3">
        <f t="shared" si="14"/>
        <v>1.0018149733123705</v>
      </c>
      <c r="N58" s="3">
        <f t="shared" si="15"/>
        <v>0.89460133030955014</v>
      </c>
      <c r="O58" s="3">
        <f t="shared" si="16"/>
        <v>0.81838629156707132</v>
      </c>
      <c r="Q58" s="3">
        <v>2043</v>
      </c>
      <c r="R58" s="3">
        <f>Output!H251</f>
        <v>0.1066247046706628</v>
      </c>
      <c r="S58" s="3">
        <f>Output!H281</f>
        <v>8.6838015385713063E-2</v>
      </c>
      <c r="T58" s="3">
        <f>Output!H311</f>
        <v>7.4286081956284375E-2</v>
      </c>
      <c r="Z58" s="3">
        <v>2043</v>
      </c>
      <c r="AA58" s="3">
        <f t="shared" si="17"/>
        <v>0.89008675349676381</v>
      </c>
      <c r="AB58" s="3">
        <f t="shared" si="17"/>
        <v>1.6738805681766957</v>
      </c>
      <c r="AC58" s="3">
        <f t="shared" si="17"/>
        <v>2.457674382856629</v>
      </c>
    </row>
    <row r="59" spans="1:29" x14ac:dyDescent="0.25">
      <c r="A59" s="3">
        <v>2044</v>
      </c>
      <c r="B59" s="3">
        <f>Output!H132</f>
        <v>0.10554622625311365</v>
      </c>
      <c r="C59" s="3">
        <f>Output!H162</f>
        <v>8.451911140091975E-2</v>
      </c>
      <c r="D59" s="3">
        <f>Output!H192</f>
        <v>7.1508269239512687E-2</v>
      </c>
      <c r="F59" s="3">
        <v>2044</v>
      </c>
      <c r="G59" s="3">
        <f t="shared" si="8"/>
        <v>0.36471558037815305</v>
      </c>
      <c r="H59" s="3">
        <f t="shared" si="9"/>
        <v>0.31693104725607973</v>
      </c>
      <c r="I59" s="3">
        <f t="shared" si="10"/>
        <v>0.28337852172423411</v>
      </c>
      <c r="J59" s="3">
        <f t="shared" si="11"/>
        <v>0.698602948881069</v>
      </c>
      <c r="K59" s="3">
        <f t="shared" si="12"/>
        <v>0.61809042277078863</v>
      </c>
      <c r="L59" s="3">
        <f t="shared" si="13"/>
        <v>0.56134203072022915</v>
      </c>
      <c r="M59" s="3">
        <f t="shared" si="14"/>
        <v>1.0324903173839848</v>
      </c>
      <c r="N59" s="3">
        <f t="shared" si="15"/>
        <v>0.91924979828549769</v>
      </c>
      <c r="O59" s="3">
        <f t="shared" si="16"/>
        <v>0.83930553971622468</v>
      </c>
      <c r="Q59" s="3">
        <v>2044</v>
      </c>
      <c r="R59" s="3">
        <f>Output!H252</f>
        <v>0.10465474723764549</v>
      </c>
      <c r="S59" s="3">
        <f>Output!H282</f>
        <v>8.5350356238238653E-2</v>
      </c>
      <c r="T59" s="3">
        <f>Output!H312</f>
        <v>7.3405475255712255E-2</v>
      </c>
      <c r="Z59" s="3">
        <v>2044</v>
      </c>
      <c r="AA59" s="3">
        <f t="shared" si="17"/>
        <v>0.93459109117160177</v>
      </c>
      <c r="AB59" s="3">
        <f t="shared" si="17"/>
        <v>1.744889589294164</v>
      </c>
      <c r="AC59" s="3">
        <f t="shared" si="17"/>
        <v>2.5551880874167296</v>
      </c>
    </row>
    <row r="60" spans="1:29" x14ac:dyDescent="0.25">
      <c r="A60" s="3">
        <v>2045</v>
      </c>
      <c r="B60" s="3">
        <f>Output!H133</f>
        <v>0.10341266842584328</v>
      </c>
      <c r="C60" s="3">
        <f>Output!H163</f>
        <v>8.2910872989450643E-2</v>
      </c>
      <c r="D60" s="3">
        <f>Output!H193</f>
        <v>7.0561275804050902E-2</v>
      </c>
      <c r="F60" s="3">
        <v>2045</v>
      </c>
      <c r="G60" s="3">
        <f t="shared" si="8"/>
        <v>0.37843626815586973</v>
      </c>
      <c r="H60" s="3">
        <f t="shared" si="9"/>
        <v>0.32796984381341587</v>
      </c>
      <c r="I60" s="3">
        <f t="shared" si="10"/>
        <v>0.29280183653659247</v>
      </c>
      <c r="J60" s="3">
        <f t="shared" si="11"/>
        <v>0.72091496330228022</v>
      </c>
      <c r="K60" s="3">
        <f t="shared" si="12"/>
        <v>0.63604125672097178</v>
      </c>
      <c r="L60" s="3">
        <f t="shared" si="13"/>
        <v>0.57666583513843173</v>
      </c>
      <c r="M60" s="3">
        <f t="shared" si="14"/>
        <v>1.0633936584486907</v>
      </c>
      <c r="N60" s="3">
        <f t="shared" si="15"/>
        <v>0.94411266962852802</v>
      </c>
      <c r="O60" s="3">
        <f t="shared" si="16"/>
        <v>0.86052983374027159</v>
      </c>
      <c r="Q60" s="3">
        <v>2045</v>
      </c>
      <c r="R60" s="3">
        <f>Output!H253</f>
        <v>0.1026897770459355</v>
      </c>
      <c r="S60" s="3">
        <f>Output!H283</f>
        <v>8.3867666733798002E-2</v>
      </c>
      <c r="T60" s="3">
        <f>Output!H313</f>
        <v>7.252985579644744E-2</v>
      </c>
      <c r="Z60" s="3">
        <v>2045</v>
      </c>
      <c r="AA60" s="3">
        <f t="shared" si="17"/>
        <v>0.97909542884644152</v>
      </c>
      <c r="AB60" s="3">
        <f t="shared" si="17"/>
        <v>1.8172607007205266</v>
      </c>
      <c r="AC60" s="3">
        <f t="shared" si="17"/>
        <v>2.6554259725946134</v>
      </c>
    </row>
    <row r="61" spans="1:29" x14ac:dyDescent="0.25">
      <c r="A61" s="3">
        <v>2046</v>
      </c>
      <c r="B61" s="3">
        <f>Output!H134</f>
        <v>0.10128440117178074</v>
      </c>
      <c r="C61" s="3">
        <f>Output!H164</f>
        <v>8.1307944319932893E-2</v>
      </c>
      <c r="D61" s="3">
        <f>Output!H194</f>
        <v>6.9619572941796964E-2</v>
      </c>
      <c r="F61" s="3">
        <v>2046</v>
      </c>
      <c r="G61" s="3">
        <f t="shared" si="8"/>
        <v>0.39187839734588797</v>
      </c>
      <c r="H61" s="3">
        <f t="shared" si="9"/>
        <v>0.33879880263933115</v>
      </c>
      <c r="I61" s="3">
        <f t="shared" si="10"/>
        <v>0.30210181022182458</v>
      </c>
      <c r="J61" s="3">
        <f t="shared" si="11"/>
        <v>0.74319689745628192</v>
      </c>
      <c r="K61" s="3">
        <f t="shared" si="12"/>
        <v>0.65399154897784251</v>
      </c>
      <c r="L61" s="3">
        <f t="shared" si="13"/>
        <v>0.59208165196023166</v>
      </c>
      <c r="M61" s="3">
        <f t="shared" si="14"/>
        <v>1.0945153975666759</v>
      </c>
      <c r="N61" s="3">
        <f t="shared" si="15"/>
        <v>0.96918429531635419</v>
      </c>
      <c r="O61" s="3">
        <f t="shared" si="16"/>
        <v>0.88206149369863929</v>
      </c>
      <c r="Q61" s="3">
        <v>2046</v>
      </c>
      <c r="R61" s="3">
        <f>Output!H254</f>
        <v>0.10072966813566332</v>
      </c>
      <c r="S61" s="3">
        <f>Output!H284</f>
        <v>8.2389856109068779E-2</v>
      </c>
      <c r="T61" s="3">
        <f>Output!H314</f>
        <v>7.1659097618620451E-2</v>
      </c>
      <c r="Z61" s="3">
        <v>2046</v>
      </c>
      <c r="AA61" s="3">
        <f t="shared" si="17"/>
        <v>1.0235997665212777</v>
      </c>
      <c r="AB61" s="3">
        <f t="shared" si="17"/>
        <v>1.8910319543381868</v>
      </c>
      <c r="AC61" s="3">
        <f t="shared" si="17"/>
        <v>2.7584641421550979</v>
      </c>
    </row>
    <row r="62" spans="1:29" x14ac:dyDescent="0.25">
      <c r="A62" s="3">
        <v>2047</v>
      </c>
      <c r="B62" s="3">
        <f>Output!H135</f>
        <v>9.9161309478465021E-2</v>
      </c>
      <c r="C62" s="3">
        <f>Output!H165</f>
        <v>7.9710191211161949E-2</v>
      </c>
      <c r="D62" s="3">
        <f>Output!H195</f>
        <v>6.8683064809033342E-2</v>
      </c>
      <c r="F62" s="3">
        <v>2047</v>
      </c>
      <c r="G62" s="3">
        <f t="shared" si="8"/>
        <v>0.40504264507983534</v>
      </c>
      <c r="H62" s="3">
        <f t="shared" si="9"/>
        <v>0.34941860086545323</v>
      </c>
      <c r="I62" s="3">
        <f t="shared" si="10"/>
        <v>0.31127912241906941</v>
      </c>
      <c r="J62" s="3">
        <f t="shared" si="11"/>
        <v>0.7654439377918707</v>
      </c>
      <c r="K62" s="3">
        <f t="shared" si="12"/>
        <v>0.67193857369715848</v>
      </c>
      <c r="L62" s="3">
        <f t="shared" si="13"/>
        <v>0.6075909342793343</v>
      </c>
      <c r="M62" s="3">
        <f t="shared" si="14"/>
        <v>1.1258452305039064</v>
      </c>
      <c r="N62" s="3">
        <f t="shared" si="15"/>
        <v>0.99445854652886412</v>
      </c>
      <c r="O62" s="3">
        <f t="shared" si="16"/>
        <v>0.90390274613959987</v>
      </c>
      <c r="Q62" s="3">
        <v>2047</v>
      </c>
      <c r="R62" s="3">
        <f>Output!H255</f>
        <v>9.8774314917187564E-2</v>
      </c>
      <c r="S62" s="3">
        <f>Output!H285</f>
        <v>8.0916801176135936E-2</v>
      </c>
      <c r="T62" s="3">
        <f>Output!H315</f>
        <v>7.0793112730863458E-2</v>
      </c>
      <c r="Z62" s="3">
        <v>2047</v>
      </c>
      <c r="AA62" s="3">
        <f t="shared" si="17"/>
        <v>1.0681041041961141</v>
      </c>
      <c r="AB62" s="3">
        <f t="shared" si="17"/>
        <v>1.966242465061681</v>
      </c>
      <c r="AC62" s="3">
        <f t="shared" si="17"/>
        <v>2.864380825927249</v>
      </c>
    </row>
    <row r="63" spans="1:29" x14ac:dyDescent="0.25">
      <c r="A63" s="3">
        <v>2048</v>
      </c>
      <c r="B63" s="3">
        <f>Output!H136</f>
        <v>9.7043297502178577E-2</v>
      </c>
      <c r="C63" s="3">
        <f>Output!H166</f>
        <v>7.8117498650676784E-2</v>
      </c>
      <c r="D63" s="3">
        <f>Output!H196</f>
        <v>6.7751617224555499E-2</v>
      </c>
      <c r="F63" s="3">
        <v>2048</v>
      </c>
      <c r="G63" s="3">
        <f t="shared" si="8"/>
        <v>0.41792967598630315</v>
      </c>
      <c r="H63" s="3">
        <f t="shared" si="9"/>
        <v>0.35982990061286207</v>
      </c>
      <c r="I63" s="3">
        <f t="shared" si="10"/>
        <v>0.32033443524940691</v>
      </c>
      <c r="J63" s="3">
        <f t="shared" si="11"/>
        <v>0.78765089863602633</v>
      </c>
      <c r="K63" s="3">
        <f t="shared" si="12"/>
        <v>0.68987934900106784</v>
      </c>
      <c r="L63" s="3">
        <f t="shared" si="13"/>
        <v>0.6231950698567511</v>
      </c>
      <c r="M63" s="3">
        <f t="shared" si="14"/>
        <v>1.1573721212857497</v>
      </c>
      <c r="N63" s="3">
        <f t="shared" si="15"/>
        <v>1.0199287973892739</v>
      </c>
      <c r="O63" s="3">
        <f t="shared" si="16"/>
        <v>0.92605570446409602</v>
      </c>
      <c r="Q63" s="3">
        <v>2048</v>
      </c>
      <c r="R63" s="3">
        <f>Output!H256</f>
        <v>9.6823630785117576E-2</v>
      </c>
      <c r="S63" s="3">
        <f>Output!H286</f>
        <v>7.9448397731335316E-2</v>
      </c>
      <c r="T63" s="3">
        <f>Output!H316</f>
        <v>6.9931779331238661E-2</v>
      </c>
      <c r="Z63" s="3">
        <v>2048</v>
      </c>
      <c r="AA63" s="3">
        <f t="shared" si="17"/>
        <v>1.1126084418709539</v>
      </c>
      <c r="AB63" s="3">
        <f t="shared" si="17"/>
        <v>2.042932440534944</v>
      </c>
      <c r="AC63" s="3">
        <f t="shared" si="17"/>
        <v>2.9732564391989373</v>
      </c>
    </row>
    <row r="64" spans="1:29" x14ac:dyDescent="0.25">
      <c r="A64" s="3">
        <v>2049</v>
      </c>
      <c r="B64" s="3">
        <f>Output!H137</f>
        <v>9.4930250230460381E-2</v>
      </c>
      <c r="C64" s="3">
        <f>Output!H167</f>
        <v>7.6529789963503361E-2</v>
      </c>
      <c r="D64" s="3">
        <f>Output!H197</f>
        <v>6.682513434464589E-2</v>
      </c>
      <c r="F64" s="3">
        <v>2049</v>
      </c>
      <c r="G64" s="3">
        <f t="shared" si="8"/>
        <v>0.43054013964881477</v>
      </c>
      <c r="H64" s="3">
        <f t="shared" si="9"/>
        <v>0.37003335397259229</v>
      </c>
      <c r="I64" s="3">
        <f t="shared" si="10"/>
        <v>0.32926839829636034</v>
      </c>
      <c r="J64" s="3">
        <f t="shared" si="11"/>
        <v>0.80981220107969243</v>
      </c>
      <c r="K64" s="3">
        <f t="shared" si="12"/>
        <v>0.70781063383931186</v>
      </c>
      <c r="L64" s="3">
        <f t="shared" si="13"/>
        <v>0.63889538527755929</v>
      </c>
      <c r="M64" s="3">
        <f t="shared" si="14"/>
        <v>1.1890842625105704</v>
      </c>
      <c r="N64" s="3">
        <f t="shared" si="15"/>
        <v>1.045587913706032</v>
      </c>
      <c r="O64" s="3">
        <f t="shared" si="16"/>
        <v>0.94852237225875902</v>
      </c>
      <c r="Q64" s="3">
        <v>2049</v>
      </c>
      <c r="R64" s="3">
        <f>Output!H257</f>
        <v>9.4877510149811939E-2</v>
      </c>
      <c r="S64" s="3">
        <f>Output!H287</f>
        <v>7.7984575381572593E-2</v>
      </c>
      <c r="T64" s="3">
        <f>Output!H317</f>
        <v>6.9075009428378187E-2</v>
      </c>
      <c r="Z64" s="3">
        <v>2049</v>
      </c>
      <c r="AA64" s="3">
        <f t="shared" si="17"/>
        <v>1.1571127795457936</v>
      </c>
      <c r="AB64" s="3">
        <f t="shared" si="17"/>
        <v>2.1211432116582256</v>
      </c>
      <c r="AC64" s="3">
        <f t="shared" si="17"/>
        <v>3.0851736437706605</v>
      </c>
    </row>
    <row r="65" spans="1:29" x14ac:dyDescent="0.25">
      <c r="A65" s="3">
        <v>2050</v>
      </c>
      <c r="B65" s="3">
        <f>Output!H138</f>
        <v>9.280844284295961E-2</v>
      </c>
      <c r="C65" s="3">
        <f>Output!H168</f>
        <v>7.4933301991803855E-2</v>
      </c>
      <c r="D65" s="3">
        <f>Output!H198</f>
        <v>6.5889891348953705E-2</v>
      </c>
      <c r="F65" s="3">
        <v>2050</v>
      </c>
      <c r="G65" s="3">
        <f t="shared" si="8"/>
        <v>0.44287289023824017</v>
      </c>
      <c r="H65" s="3">
        <f t="shared" si="9"/>
        <v>0.38002781260800261</v>
      </c>
      <c r="I65" s="3">
        <f t="shared" si="10"/>
        <v>0.33807986573079984</v>
      </c>
      <c r="J65" s="3">
        <f t="shared" si="11"/>
        <v>0.8319186640009032</v>
      </c>
      <c r="K65" s="3">
        <f t="shared" si="12"/>
        <v>0.72572570701290851</v>
      </c>
      <c r="L65" s="3">
        <f t="shared" si="13"/>
        <v>0.65468994600498653</v>
      </c>
      <c r="M65" s="3">
        <f t="shared" si="14"/>
        <v>1.2209644377635664</v>
      </c>
      <c r="N65" s="3">
        <f t="shared" si="15"/>
        <v>1.0714236014178149</v>
      </c>
      <c r="O65" s="3">
        <f t="shared" si="16"/>
        <v>0.97130002627917389</v>
      </c>
      <c r="Q65" s="3">
        <v>2050</v>
      </c>
      <c r="R65" s="3">
        <f>Output!H258</f>
        <v>9.2923351261415071E-2</v>
      </c>
      <c r="S65" s="3">
        <f>Output!H288</f>
        <v>7.651269718044508E-2</v>
      </c>
      <c r="T65" s="3">
        <f>Output!H318</f>
        <v>6.8210201272426524E-2</v>
      </c>
      <c r="Z65" s="3">
        <v>2050</v>
      </c>
      <c r="AA65" s="3">
        <f t="shared" si="17"/>
        <v>1.2016171172206316</v>
      </c>
      <c r="AB65" s="3">
        <f t="shared" si="17"/>
        <v>2.2009172639678063</v>
      </c>
      <c r="AC65" s="3">
        <f t="shared" si="17"/>
        <v>3.2002174107149846</v>
      </c>
    </row>
  </sheetData>
  <mergeCells count="12">
    <mergeCell ref="AA4:AC4"/>
    <mergeCell ref="AA37:AC37"/>
    <mergeCell ref="V4:X4"/>
    <mergeCell ref="G36:O36"/>
    <mergeCell ref="G4:I4"/>
    <mergeCell ref="L4:N4"/>
    <mergeCell ref="Q4:S4"/>
    <mergeCell ref="B37:D37"/>
    <mergeCell ref="G37:I37"/>
    <mergeCell ref="J37:L37"/>
    <mergeCell ref="M37:O37"/>
    <mergeCell ref="R37:T3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48EE7-F517-497C-A6B9-4A6841EE315D}">
  <dimension ref="A2:AC65"/>
  <sheetViews>
    <sheetView workbookViewId="0">
      <selection activeCell="E4" sqref="E4"/>
    </sheetView>
  </sheetViews>
  <sheetFormatPr defaultRowHeight="15" x14ac:dyDescent="0.25"/>
  <cols>
    <col min="1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9" x14ac:dyDescent="0.25">
      <c r="A2" s="3">
        <v>35065.434000000001</v>
      </c>
      <c r="B2" s="3">
        <v>0.64407493132948901</v>
      </c>
      <c r="D2" s="3">
        <v>0.99803184058373462</v>
      </c>
      <c r="E2" s="3">
        <v>0.10443861979187787</v>
      </c>
    </row>
    <row r="4" spans="1:29" ht="44.25" customHeight="1" x14ac:dyDescent="0.25">
      <c r="G4" s="1" t="s">
        <v>44</v>
      </c>
      <c r="H4" s="1"/>
      <c r="I4" s="1"/>
      <c r="L4" s="1" t="s">
        <v>45</v>
      </c>
      <c r="M4" s="1"/>
      <c r="N4" s="1"/>
      <c r="Q4" s="2" t="s">
        <v>43</v>
      </c>
      <c r="R4" s="2"/>
      <c r="S4" s="2"/>
      <c r="V4" s="2" t="s">
        <v>42</v>
      </c>
      <c r="W4" s="2"/>
      <c r="X4" s="2"/>
      <c r="AA4" s="2" t="s">
        <v>49</v>
      </c>
      <c r="AB4" s="2"/>
      <c r="AC4" s="2"/>
    </row>
    <row r="5" spans="1:29" x14ac:dyDescent="0.25">
      <c r="A5" s="3" t="s">
        <v>29</v>
      </c>
      <c r="B5" s="3" t="s">
        <v>30</v>
      </c>
      <c r="C5" s="3" t="s">
        <v>31</v>
      </c>
      <c r="D5" s="3" t="s">
        <v>32</v>
      </c>
      <c r="F5" s="3" t="s">
        <v>29</v>
      </c>
      <c r="G5" s="3" t="s">
        <v>30</v>
      </c>
      <c r="H5" s="3" t="s">
        <v>31</v>
      </c>
      <c r="I5" s="3" t="s">
        <v>32</v>
      </c>
      <c r="K5" s="3" t="s">
        <v>29</v>
      </c>
      <c r="L5" s="3" t="s">
        <v>30</v>
      </c>
      <c r="M5" s="3" t="s">
        <v>31</v>
      </c>
      <c r="N5" s="3" t="s">
        <v>32</v>
      </c>
      <c r="P5" s="3" t="s">
        <v>29</v>
      </c>
      <c r="U5" s="3" t="s">
        <v>29</v>
      </c>
      <c r="Z5" s="3" t="s">
        <v>29</v>
      </c>
      <c r="AA5" s="3" t="s">
        <v>30</v>
      </c>
      <c r="AB5" s="3" t="s">
        <v>31</v>
      </c>
      <c r="AC5" s="3" t="s">
        <v>32</v>
      </c>
    </row>
    <row r="6" spans="1:29" x14ac:dyDescent="0.25">
      <c r="B6" s="3">
        <v>7.03</v>
      </c>
      <c r="C6" s="3">
        <v>7.03</v>
      </c>
      <c r="D6" s="3">
        <v>7.03</v>
      </c>
      <c r="F6" s="3">
        <v>2024</v>
      </c>
      <c r="G6" s="3">
        <f>(B9-$B$6)*$B$2*Output!$I$98*$D$2/Output!$I$95/1000000</f>
        <v>233.69808064719231</v>
      </c>
      <c r="H6" s="3">
        <f>(C9-$B$6)*$B$2*Output!$I$98*$D$2/Output!$I$95/1000000</f>
        <v>460.72337672177559</v>
      </c>
      <c r="I6" s="3">
        <f>(D9-$B$6)*$B$2*Output!$I$98*$D$2/Output!$I$95/1000000</f>
        <v>687.74867279636101</v>
      </c>
      <c r="K6" s="3">
        <v>2024</v>
      </c>
      <c r="L6" s="3">
        <f>(B9-$B$6)*$B$2*Output!$I$101*$E$2/Output!$I$95/1000000</f>
        <v>7.0093899704078835</v>
      </c>
      <c r="M6" s="3">
        <f>(C9-$B$6)*$B$2*Output!$I$101*$E$2/Output!$I$95/1000000</f>
        <v>13.818640730735781</v>
      </c>
      <c r="N6" s="3">
        <f>(D9-$B$6)*$B$2*Output!$I$101*$E$2/Output!$I$95/1000000</f>
        <v>20.627891491063743</v>
      </c>
      <c r="P6" s="3">
        <v>2024</v>
      </c>
      <c r="Q6" s="3">
        <f>($A$2-(G6*2+L6*1.204))/$A$2*100</f>
        <v>98.643007051278047</v>
      </c>
      <c r="R6" s="3">
        <f t="shared" ref="R6:S21" si="0">($A$2-(H6*2+M6*1.204))/$A$2*100</f>
        <v>97.324760341242722</v>
      </c>
      <c r="S6" s="3">
        <f t="shared" si="0"/>
        <v>96.006513631207412</v>
      </c>
      <c r="U6" s="3">
        <v>2024</v>
      </c>
      <c r="V6" s="3">
        <f>100-Q6</f>
        <v>1.3569929487219525</v>
      </c>
      <c r="W6" s="3">
        <f t="shared" ref="W6:X21" si="1">100-R6</f>
        <v>2.6752396587572775</v>
      </c>
      <c r="X6" s="3">
        <f t="shared" si="1"/>
        <v>3.9934863687925883</v>
      </c>
      <c r="Z6" s="3">
        <v>2024</v>
      </c>
      <c r="AA6" s="3">
        <f>V6/100*$A$2</f>
        <v>475.83546681875009</v>
      </c>
      <c r="AB6" s="3">
        <f t="shared" ref="AB6:AC21" si="2">W6/100*$A$2</f>
        <v>938.08439688335841</v>
      </c>
      <c r="AC6" s="3">
        <f t="shared" si="2"/>
        <v>1400.3333269479617</v>
      </c>
    </row>
    <row r="7" spans="1:29" x14ac:dyDescent="0.25">
      <c r="F7" s="3">
        <v>2025</v>
      </c>
      <c r="G7" s="3">
        <f>(B10-$B$6)*$B$2*Output!$I$98*$D$2/Output!$I$95/1000000</f>
        <v>467.39616129438463</v>
      </c>
      <c r="H7" s="3">
        <f>(C10-$B$6)*$B$2*Output!$I$98*$D$2/Output!$I$95/1000000</f>
        <v>965.05046538380839</v>
      </c>
      <c r="I7" s="3">
        <f>(D10-$B$6)*$B$2*Output!$I$98*$D$2/Output!$I$95/1000000</f>
        <v>1462.7047694732314</v>
      </c>
      <c r="K7" s="3">
        <v>2025</v>
      </c>
      <c r="L7" s="3">
        <f>(B10-$B$6)*$B$2*Output!$I$101*$E$2/Output!$I$95/1000000</f>
        <v>14.018779940815767</v>
      </c>
      <c r="M7" s="3">
        <f>(C10-$B$6)*$B$2*Output!$I$101*$E$2/Output!$I$95/1000000</f>
        <v>28.945103161590712</v>
      </c>
      <c r="N7" s="3">
        <f>(D10-$B$6)*$B$2*Output!$I$101*$E$2/Output!$I$95/1000000</f>
        <v>43.871426382365627</v>
      </c>
      <c r="P7" s="3">
        <v>2025</v>
      </c>
      <c r="Q7" s="3">
        <f t="shared" ref="Q7:S32" si="3">($A$2-(G7*2+L7*1.204))/$A$2*100</f>
        <v>97.286014102556067</v>
      </c>
      <c r="R7" s="3">
        <f t="shared" si="0"/>
        <v>94.396331056463836</v>
      </c>
      <c r="S7" s="3">
        <f t="shared" si="0"/>
        <v>91.506648010371606</v>
      </c>
      <c r="U7" s="3">
        <v>2025</v>
      </c>
      <c r="V7" s="3">
        <f t="shared" ref="V7:X32" si="4">100-Q7</f>
        <v>2.7139858974439335</v>
      </c>
      <c r="W7" s="3">
        <f t="shared" si="1"/>
        <v>5.6036689435361637</v>
      </c>
      <c r="X7" s="3">
        <f t="shared" si="1"/>
        <v>8.493351989628394</v>
      </c>
      <c r="Z7" s="3">
        <v>2025</v>
      </c>
      <c r="AA7" s="3">
        <f t="shared" ref="AA7:AC32" si="5">V7/100*$A$2</f>
        <v>951.67093363751019</v>
      </c>
      <c r="AB7" s="3">
        <f t="shared" si="2"/>
        <v>1964.9508349741707</v>
      </c>
      <c r="AC7" s="3">
        <f t="shared" si="2"/>
        <v>2978.2307363108312</v>
      </c>
    </row>
    <row r="8" spans="1:29" x14ac:dyDescent="0.25">
      <c r="F8" s="3">
        <v>2026</v>
      </c>
      <c r="G8" s="3">
        <f>(B11-$B$6)*$B$2*Output!$I$98*$D$2/Output!$I$95/1000000</f>
        <v>701.0942419415768</v>
      </c>
      <c r="H8" s="3">
        <f>(C11-$B$6)*$B$2*Output!$I$98*$D$2/Output!$I$95/1000000</f>
        <v>1518.5102732242742</v>
      </c>
      <c r="I8" s="3">
        <f>(D11-$B$6)*$B$2*Output!$I$98*$D$2/Output!$I$95/1000000</f>
        <v>2335.926304506967</v>
      </c>
      <c r="K8" s="3">
        <v>2026</v>
      </c>
      <c r="L8" s="3">
        <f>(B11-$B$6)*$B$2*Output!$I$101*$E$2/Output!$I$95/1000000</f>
        <v>21.028169911223653</v>
      </c>
      <c r="M8" s="3">
        <f>(C11-$B$6)*$B$2*Output!$I$101*$E$2/Output!$I$95/1000000</f>
        <v>45.545220780688695</v>
      </c>
      <c r="N8" s="3">
        <f>(D11-$B$6)*$B$2*Output!$I$101*$E$2/Output!$I$95/1000000</f>
        <v>70.06227165015359</v>
      </c>
      <c r="P8" s="3">
        <v>2026</v>
      </c>
      <c r="Q8" s="3">
        <f t="shared" si="3"/>
        <v>95.9290211538341</v>
      </c>
      <c r="R8" s="3">
        <f t="shared" si="0"/>
        <v>91.182607372637975</v>
      </c>
      <c r="S8" s="3">
        <f t="shared" si="0"/>
        <v>86.436193591441878</v>
      </c>
      <c r="U8" s="3">
        <v>2026</v>
      </c>
      <c r="V8" s="3">
        <f t="shared" si="4"/>
        <v>4.0709788461659002</v>
      </c>
      <c r="W8" s="3">
        <f t="shared" si="1"/>
        <v>8.8173926273620253</v>
      </c>
      <c r="X8" s="3">
        <f t="shared" si="1"/>
        <v>13.563806408558122</v>
      </c>
      <c r="Z8" s="3">
        <v>2026</v>
      </c>
      <c r="AA8" s="3">
        <f t="shared" si="5"/>
        <v>1427.5064004562653</v>
      </c>
      <c r="AB8" s="3">
        <f t="shared" si="2"/>
        <v>3091.8569922684969</v>
      </c>
      <c r="AC8" s="3">
        <f t="shared" si="2"/>
        <v>4756.2075840807183</v>
      </c>
    </row>
    <row r="9" spans="1:29" x14ac:dyDescent="0.25">
      <c r="A9" s="3">
        <v>2024</v>
      </c>
      <c r="B9" s="3">
        <v>7.3329035799578461</v>
      </c>
      <c r="C9" s="3">
        <v>7.6271583497511699</v>
      </c>
      <c r="D9" s="3">
        <v>7.9214131195444963</v>
      </c>
      <c r="F9" s="3">
        <v>2027</v>
      </c>
      <c r="G9" s="3">
        <f>(B12-$B$6)*$B$2*Output!$I$98*$D$2/Output!$I$95/1000000</f>
        <v>934.79232258876993</v>
      </c>
      <c r="H9" s="3">
        <f>(C12-$B$6)*$B$2*Output!$I$98*$D$2/Output!$I$95/1000000</f>
        <v>2127.3328927715547</v>
      </c>
      <c r="I9" s="3">
        <f>(D12-$B$6)*$B$2*Output!$I$98*$D$2/Output!$I$95/1000000</f>
        <v>3319.8734629543387</v>
      </c>
      <c r="K9" s="3">
        <v>2027</v>
      </c>
      <c r="L9" s="3">
        <f>(B12-$B$6)*$B$2*Output!$I$101*$E$2/Output!$I$95/1000000</f>
        <v>28.037559881631552</v>
      </c>
      <c r="M9" s="3">
        <f>(C12-$B$6)*$B$2*Output!$I$101*$E$2/Output!$I$95/1000000</f>
        <v>63.805854977572217</v>
      </c>
      <c r="N9" s="3">
        <f>(D12-$B$6)*$B$2*Output!$I$101*$E$2/Output!$I$95/1000000</f>
        <v>99.57415007351284</v>
      </c>
      <c r="P9" s="3">
        <v>2027</v>
      </c>
      <c r="Q9" s="3">
        <f t="shared" si="3"/>
        <v>94.572028205112119</v>
      </c>
      <c r="R9" s="3">
        <f t="shared" si="0"/>
        <v>87.647413589872841</v>
      </c>
      <c r="S9" s="3">
        <f t="shared" si="0"/>
        <v>80.722798974633577</v>
      </c>
      <c r="U9" s="3">
        <v>2027</v>
      </c>
      <c r="V9" s="3">
        <f t="shared" si="4"/>
        <v>5.4279717948878812</v>
      </c>
      <c r="W9" s="3">
        <f t="shared" si="1"/>
        <v>12.352586410127159</v>
      </c>
      <c r="X9" s="3">
        <f t="shared" si="1"/>
        <v>19.277201025366423</v>
      </c>
      <c r="Z9" s="3">
        <v>2027</v>
      </c>
      <c r="AA9" s="3">
        <f t="shared" si="5"/>
        <v>1903.3418672750254</v>
      </c>
      <c r="AB9" s="3">
        <f t="shared" si="2"/>
        <v>4331.4880349361083</v>
      </c>
      <c r="AC9" s="3">
        <f t="shared" si="2"/>
        <v>6759.6342025971862</v>
      </c>
    </row>
    <row r="10" spans="1:29" x14ac:dyDescent="0.25">
      <c r="A10" s="3">
        <v>2025</v>
      </c>
      <c r="B10" s="3">
        <v>7.635807159915692</v>
      </c>
      <c r="C10" s="3">
        <v>8.280832869466499</v>
      </c>
      <c r="D10" s="3">
        <v>8.9258585790173051</v>
      </c>
      <c r="F10" s="3">
        <v>2028</v>
      </c>
      <c r="G10" s="3">
        <f>(B13-$B$6)*$B$2*Output!$I$98*$D$2/Output!$I$95/1000000</f>
        <v>1168.4904032359607</v>
      </c>
      <c r="H10" s="3">
        <f>(C13-$B$6)*$B$2*Output!$I$98*$D$2/Output!$I$95/1000000</f>
        <v>2798.5384003685181</v>
      </c>
      <c r="I10" s="3">
        <f>(D13-$B$6)*$B$2*Output!$I$98*$D$2/Output!$I$95/1000000</f>
        <v>4428.5863975010716</v>
      </c>
      <c r="K10" s="3">
        <v>2028</v>
      </c>
      <c r="L10" s="3">
        <f>(B13-$B$6)*$B$2*Output!$I$101*$E$2/Output!$I$95/1000000</f>
        <v>35.046949852039404</v>
      </c>
      <c r="M10" s="3">
        <f>(C13-$B$6)*$B$2*Output!$I$101*$E$2/Output!$I$95/1000000</f>
        <v>83.937561408380716</v>
      </c>
      <c r="N10" s="3">
        <f>(D13-$B$6)*$B$2*Output!$I$101*$E$2/Output!$I$95/1000000</f>
        <v>132.82817296472194</v>
      </c>
      <c r="P10" s="3">
        <v>2028</v>
      </c>
      <c r="Q10" s="3">
        <f t="shared" si="3"/>
        <v>93.215035256390166</v>
      </c>
      <c r="R10" s="3">
        <f t="shared" si="0"/>
        <v>83.749986882601462</v>
      </c>
      <c r="S10" s="3">
        <f t="shared" si="0"/>
        <v>74.284938508812786</v>
      </c>
      <c r="U10" s="3">
        <v>2028</v>
      </c>
      <c r="V10" s="3">
        <f t="shared" si="4"/>
        <v>6.7849647436098337</v>
      </c>
      <c r="W10" s="3">
        <f t="shared" si="1"/>
        <v>16.250013117398538</v>
      </c>
      <c r="X10" s="3">
        <f t="shared" si="1"/>
        <v>25.715061491187214</v>
      </c>
      <c r="Z10" s="3">
        <v>2028</v>
      </c>
      <c r="AA10" s="3">
        <f t="shared" si="5"/>
        <v>2379.1773340937757</v>
      </c>
      <c r="AB10" s="3">
        <f t="shared" si="2"/>
        <v>5698.1376246727268</v>
      </c>
      <c r="AC10" s="3">
        <f t="shared" si="2"/>
        <v>9017.0979152516684</v>
      </c>
    </row>
    <row r="11" spans="1:29" x14ac:dyDescent="0.25">
      <c r="A11" s="3">
        <v>2026</v>
      </c>
      <c r="B11" s="3">
        <v>7.9387107398735379</v>
      </c>
      <c r="C11" s="3">
        <v>8.9981898828120546</v>
      </c>
      <c r="D11" s="3">
        <v>10.057669025750565</v>
      </c>
      <c r="F11" s="3">
        <v>2029</v>
      </c>
      <c r="G11" s="3">
        <f>(B14-$B$6)*$B$2*Output!$I$98*$D$2/Output!$I$95/1000000</f>
        <v>1402.1884838831529</v>
      </c>
      <c r="H11" s="3">
        <f>(C14-$B$6)*$B$2*Output!$I$98*$D$2/Output!$I$95/1000000</f>
        <v>3540.0370271449719</v>
      </c>
      <c r="I11" s="3">
        <f>(D14-$B$6)*$B$2*Output!$I$98*$D$2/Output!$I$95/1000000</f>
        <v>5677.8855704067846</v>
      </c>
      <c r="K11" s="3">
        <v>2029</v>
      </c>
      <c r="L11" s="3">
        <f>(B14-$B$6)*$B$2*Output!$I$101*$E$2/Output!$I$95/1000000</f>
        <v>42.056339822447285</v>
      </c>
      <c r="M11" s="3">
        <f>(C14-$B$6)*$B$2*Output!$I$101*$E$2/Output!$I$95/1000000</f>
        <v>106.17759445959157</v>
      </c>
      <c r="N11" s="3">
        <f>(D14-$B$6)*$B$2*Output!$I$101*$E$2/Output!$I$95/1000000</f>
        <v>170.29884909673572</v>
      </c>
      <c r="P11" s="3">
        <v>2029</v>
      </c>
      <c r="Q11" s="3">
        <f t="shared" si="3"/>
        <v>91.8580423076682</v>
      </c>
      <c r="R11" s="3">
        <f t="shared" si="0"/>
        <v>79.444395646096126</v>
      </c>
      <c r="S11" s="3">
        <f t="shared" si="0"/>
        <v>67.030748984524081</v>
      </c>
      <c r="U11" s="3">
        <v>2029</v>
      </c>
      <c r="V11" s="3">
        <f t="shared" si="4"/>
        <v>8.1419576923318004</v>
      </c>
      <c r="W11" s="3">
        <f t="shared" si="1"/>
        <v>20.555604353903874</v>
      </c>
      <c r="X11" s="3">
        <f t="shared" si="1"/>
        <v>32.969251015475919</v>
      </c>
      <c r="Z11" s="3">
        <v>2029</v>
      </c>
      <c r="AA11" s="3">
        <f t="shared" si="5"/>
        <v>2855.0128009125306</v>
      </c>
      <c r="AB11" s="3">
        <f t="shared" si="2"/>
        <v>7207.9118780192903</v>
      </c>
      <c r="AC11" s="3">
        <f t="shared" si="2"/>
        <v>11560.810955126039</v>
      </c>
    </row>
    <row r="12" spans="1:29" x14ac:dyDescent="0.25">
      <c r="A12" s="3">
        <v>2027</v>
      </c>
      <c r="B12" s="3">
        <v>8.2416143198313847</v>
      </c>
      <c r="C12" s="3">
        <v>9.7873044125911441</v>
      </c>
      <c r="D12" s="3">
        <v>11.332994505350902</v>
      </c>
      <c r="F12" s="3">
        <v>2030</v>
      </c>
      <c r="G12" s="3">
        <f>(B15-$B$6)*$B$2*Output!$I$98*$D$2/Output!$I$95/1000000</f>
        <v>1635.886564530344</v>
      </c>
      <c r="H12" s="3">
        <f>(C15-$B$6)*$B$2*Output!$I$98*$D$2/Output!$I$95/1000000</f>
        <v>4360.7420317993929</v>
      </c>
      <c r="I12" s="3">
        <f>(D15-$B$6)*$B$2*Output!$I$98*$D$2/Output!$I$95/1000000</f>
        <v>7085.5974990684363</v>
      </c>
      <c r="K12" s="3">
        <v>2030</v>
      </c>
      <c r="L12" s="3">
        <f>(B15-$B$6)*$B$2*Output!$I$101*$E$2/Output!$I$95/1000000</f>
        <v>49.06572979285513</v>
      </c>
      <c r="M12" s="3">
        <f>(C15-$B$6)*$B$2*Output!$I$101*$E$2/Output!$I$95/1000000</f>
        <v>130.79329268166154</v>
      </c>
      <c r="N12" s="3">
        <f>(D15-$B$6)*$B$2*Output!$I$101*$E$2/Output!$I$95/1000000</f>
        <v>212.52085557046777</v>
      </c>
      <c r="P12" s="3">
        <v>2030</v>
      </c>
      <c r="Q12" s="3">
        <f t="shared" si="3"/>
        <v>90.501049358946233</v>
      </c>
      <c r="R12" s="3">
        <f t="shared" si="0"/>
        <v>74.678884088565653</v>
      </c>
      <c r="S12" s="3">
        <f t="shared" si="0"/>
        <v>58.856718818185129</v>
      </c>
      <c r="U12" s="3">
        <v>2030</v>
      </c>
      <c r="V12" s="3">
        <f t="shared" si="4"/>
        <v>9.4989506410537672</v>
      </c>
      <c r="W12" s="3">
        <f t="shared" si="1"/>
        <v>25.321115911434347</v>
      </c>
      <c r="X12" s="3">
        <f t="shared" si="1"/>
        <v>41.143281181814871</v>
      </c>
      <c r="Z12" s="3">
        <v>2030</v>
      </c>
      <c r="AA12" s="3">
        <f t="shared" si="5"/>
        <v>3330.8482677312859</v>
      </c>
      <c r="AB12" s="3">
        <f t="shared" si="2"/>
        <v>8878.9591879875115</v>
      </c>
      <c r="AC12" s="3">
        <f t="shared" si="2"/>
        <v>14427.070108243715</v>
      </c>
    </row>
    <row r="13" spans="1:29" x14ac:dyDescent="0.25">
      <c r="A13" s="3">
        <v>2028</v>
      </c>
      <c r="B13" s="3">
        <v>8.5445178997892288</v>
      </c>
      <c r="C13" s="3">
        <v>10.657275404973729</v>
      </c>
      <c r="D13" s="3">
        <v>12.770032910158225</v>
      </c>
      <c r="F13" s="3">
        <v>2031</v>
      </c>
      <c r="G13" s="3">
        <f>(B16-$B$6)*$B$2*Output!$I$98*$D$2/Output!$I$95/1000000</f>
        <v>1869.5846451775362</v>
      </c>
      <c r="H13" s="3">
        <f>(C16-$B$6)*$B$2*Output!$I$98*$D$2/Output!$I$95/1000000</f>
        <v>4667.6654601258451</v>
      </c>
      <c r="I13" s="3">
        <f>(D16-$B$6)*$B$2*Output!$I$98*$D$2/Output!$I$95/1000000</f>
        <v>7465.7462750741479</v>
      </c>
      <c r="K13" s="3">
        <v>2031</v>
      </c>
      <c r="L13" s="3">
        <f>(B16-$B$6)*$B$2*Output!$I$101*$E$2/Output!$I$95/1000000</f>
        <v>56.075119763263011</v>
      </c>
      <c r="M13" s="3">
        <f>(C16-$B$6)*$B$2*Output!$I$101*$E$2/Output!$I$95/1000000</f>
        <v>139.99895664876306</v>
      </c>
      <c r="N13" s="3">
        <f>(D16-$B$6)*$B$2*Output!$I$101*$E$2/Output!$I$95/1000000</f>
        <v>223.92279353426289</v>
      </c>
      <c r="P13" s="3">
        <v>2031</v>
      </c>
      <c r="Q13" s="3">
        <f t="shared" si="3"/>
        <v>89.144056410224266</v>
      </c>
      <c r="R13" s="3">
        <f t="shared" si="0"/>
        <v>72.896700311603723</v>
      </c>
      <c r="S13" s="3">
        <f t="shared" si="0"/>
        <v>56.649344212983223</v>
      </c>
      <c r="U13" s="3">
        <v>2031</v>
      </c>
      <c r="V13" s="3">
        <f t="shared" si="4"/>
        <v>10.855943589775734</v>
      </c>
      <c r="W13" s="3">
        <f t="shared" si="1"/>
        <v>27.103299688396277</v>
      </c>
      <c r="X13" s="3">
        <f t="shared" si="1"/>
        <v>43.350655787016777</v>
      </c>
      <c r="Z13" s="3">
        <v>2031</v>
      </c>
      <c r="AA13" s="3">
        <f t="shared" si="5"/>
        <v>3806.6837345500408</v>
      </c>
      <c r="AB13" s="3">
        <f t="shared" si="2"/>
        <v>9503.8896640568018</v>
      </c>
      <c r="AC13" s="3">
        <f t="shared" si="2"/>
        <v>15201.09559356355</v>
      </c>
    </row>
    <row r="14" spans="1:29" x14ac:dyDescent="0.25">
      <c r="A14" s="3">
        <v>2029</v>
      </c>
      <c r="B14" s="3">
        <v>8.8474214797470747</v>
      </c>
      <c r="C14" s="3">
        <v>11.618355564307562</v>
      </c>
      <c r="D14" s="3">
        <v>14.389289648868044</v>
      </c>
      <c r="F14" s="3">
        <v>2032</v>
      </c>
      <c r="G14" s="3">
        <f>(B17-$B$6)*$B$2*Output!$I$98*$D$2/Output!$I$95/1000000</f>
        <v>2103.2827258247271</v>
      </c>
      <c r="H14" s="3">
        <f>(C17-$B$6)*$B$2*Output!$I$98*$D$2/Output!$I$95/1000000</f>
        <v>4980.36505576942</v>
      </c>
      <c r="I14" s="3">
        <f>(D17-$B$6)*$B$2*Output!$I$98*$D$2/Output!$I$95/1000000</f>
        <v>7857.4473857141047</v>
      </c>
      <c r="K14" s="3">
        <v>2032</v>
      </c>
      <c r="L14" s="3">
        <f>(B17-$B$6)*$B$2*Output!$I$101*$E$2/Output!$I$95/1000000</f>
        <v>63.084509733670849</v>
      </c>
      <c r="M14" s="3">
        <f>(C17-$B$6)*$B$2*Output!$I$101*$E$2/Output!$I$95/1000000</f>
        <v>149.37786726448013</v>
      </c>
      <c r="N14" s="3">
        <f>(D17-$B$6)*$B$2*Output!$I$101*$E$2/Output!$I$95/1000000</f>
        <v>235.67122479528928</v>
      </c>
      <c r="P14" s="3">
        <v>2032</v>
      </c>
      <c r="Q14" s="3">
        <f t="shared" si="3"/>
        <v>87.787063461502314</v>
      </c>
      <c r="R14" s="3">
        <f t="shared" si="0"/>
        <v>71.08097660013199</v>
      </c>
      <c r="S14" s="3">
        <f t="shared" si="0"/>
        <v>54.374889738761709</v>
      </c>
      <c r="U14" s="3">
        <v>2032</v>
      </c>
      <c r="V14" s="3">
        <f t="shared" si="4"/>
        <v>12.212936538497686</v>
      </c>
      <c r="W14" s="3">
        <f t="shared" si="1"/>
        <v>28.91902339986801</v>
      </c>
      <c r="X14" s="3">
        <f t="shared" si="1"/>
        <v>45.625110261238291</v>
      </c>
      <c r="Z14" s="3">
        <v>2032</v>
      </c>
      <c r="AA14" s="3">
        <f t="shared" si="5"/>
        <v>4282.5192013687911</v>
      </c>
      <c r="AB14" s="3">
        <f t="shared" si="2"/>
        <v>10140.581063725274</v>
      </c>
      <c r="AC14" s="3">
        <f t="shared" si="2"/>
        <v>15998.64292608174</v>
      </c>
    </row>
    <row r="15" spans="1:29" x14ac:dyDescent="0.25">
      <c r="A15" s="3">
        <v>2030</v>
      </c>
      <c r="B15" s="3">
        <v>9.1503250597049188</v>
      </c>
      <c r="C15" s="3">
        <v>12.682097651151832</v>
      </c>
      <c r="D15" s="3">
        <v>16.213870242598738</v>
      </c>
      <c r="F15" s="3">
        <v>2033</v>
      </c>
      <c r="G15" s="3">
        <f>(B18-$B$6)*$B$2*Output!$I$98*$D$2/Output!$I$95/1000000</f>
        <v>2336.9808064719195</v>
      </c>
      <c r="H15" s="3">
        <f>(C18-$B$6)*$B$2*Output!$I$98*$D$2/Output!$I$95/1000000</f>
        <v>5299.0163505796527</v>
      </c>
      <c r="I15" s="3">
        <f>(D18-$B$6)*$B$2*Output!$I$98*$D$2/Output!$I$95/1000000</f>
        <v>8261.0518946873799</v>
      </c>
      <c r="K15" s="3">
        <v>2033</v>
      </c>
      <c r="L15" s="3">
        <f>(B18-$B$6)*$B$2*Output!$I$101*$E$2/Output!$I$95/1000000</f>
        <v>70.093899704078737</v>
      </c>
      <c r="M15" s="3">
        <f>(C18-$B$6)*$B$2*Output!$I$101*$E$2/Output!$I$95/1000000</f>
        <v>158.93528931824648</v>
      </c>
      <c r="N15" s="3">
        <f>(D18-$B$6)*$B$2*Output!$I$101*$E$2/Output!$I$95/1000000</f>
        <v>247.776678932414</v>
      </c>
      <c r="P15" s="3">
        <v>2033</v>
      </c>
      <c r="Q15" s="3">
        <f t="shared" si="3"/>
        <v>86.430070512780347</v>
      </c>
      <c r="R15" s="3">
        <f t="shared" si="0"/>
        <v>69.230693709655853</v>
      </c>
      <c r="S15" s="3">
        <f t="shared" si="0"/>
        <v>52.031316906531409</v>
      </c>
      <c r="U15" s="3">
        <v>2033</v>
      </c>
      <c r="V15" s="3">
        <f t="shared" si="4"/>
        <v>13.569929487219653</v>
      </c>
      <c r="W15" s="3">
        <f t="shared" si="1"/>
        <v>30.769306290344147</v>
      </c>
      <c r="X15" s="3">
        <f t="shared" si="1"/>
        <v>47.968683093468591</v>
      </c>
      <c r="Z15" s="3">
        <v>2033</v>
      </c>
      <c r="AA15" s="3">
        <f t="shared" si="5"/>
        <v>4758.3546681875459</v>
      </c>
      <c r="AB15" s="3">
        <f t="shared" si="2"/>
        <v>10789.390789498475</v>
      </c>
      <c r="AC15" s="3">
        <f t="shared" si="2"/>
        <v>16820.426910809387</v>
      </c>
    </row>
    <row r="16" spans="1:29" x14ac:dyDescent="0.25">
      <c r="A16" s="3">
        <v>2031</v>
      </c>
      <c r="B16" s="3">
        <v>9.4532286396627647</v>
      </c>
      <c r="C16" s="3">
        <v>13.079910953492853</v>
      </c>
      <c r="D16" s="3">
        <v>16.706593267322933</v>
      </c>
      <c r="F16" s="3">
        <v>2034</v>
      </c>
      <c r="G16" s="3">
        <f>(B19-$B$6)*$B$2*Output!$I$98*$D$2/Output!$I$95/1000000</f>
        <v>2570.6788871191106</v>
      </c>
      <c r="H16" s="3">
        <f>(C19-$B$6)*$B$2*Output!$I$98*$D$2/Output!$I$95/1000000</f>
        <v>5623.8002106404429</v>
      </c>
      <c r="I16" s="3">
        <f>(D19-$B$6)*$B$2*Output!$I$98*$D$2/Output!$I$95/1000000</f>
        <v>8676.9215341617655</v>
      </c>
      <c r="K16" s="3">
        <v>2034</v>
      </c>
      <c r="L16" s="3">
        <f>(B19-$B$6)*$B$2*Output!$I$101*$E$2/Output!$I$95/1000000</f>
        <v>77.103289674486589</v>
      </c>
      <c r="M16" s="3">
        <f>(C19-$B$6)*$B$2*Output!$I$101*$E$2/Output!$I$95/1000000</f>
        <v>168.67664759109118</v>
      </c>
      <c r="N16" s="3">
        <f>(D19-$B$6)*$B$2*Output!$I$101*$E$2/Output!$I$95/1000000</f>
        <v>260.25000550769556</v>
      </c>
      <c r="P16" s="3">
        <v>2034</v>
      </c>
      <c r="Q16" s="3">
        <f t="shared" si="3"/>
        <v>85.073077564058366</v>
      </c>
      <c r="R16" s="3">
        <f t="shared" si="0"/>
        <v>67.344801421877293</v>
      </c>
      <c r="S16" s="3">
        <f t="shared" si="0"/>
        <v>49.616525279696255</v>
      </c>
      <c r="U16" s="3">
        <v>2034</v>
      </c>
      <c r="V16" s="3">
        <f t="shared" si="4"/>
        <v>14.926922435941634</v>
      </c>
      <c r="W16" s="3">
        <f t="shared" si="1"/>
        <v>32.655198578122707</v>
      </c>
      <c r="X16" s="3">
        <f t="shared" si="1"/>
        <v>50.383474720303745</v>
      </c>
      <c r="Z16" s="3">
        <v>2034</v>
      </c>
      <c r="AA16" s="3">
        <f t="shared" si="5"/>
        <v>5234.1901350063063</v>
      </c>
      <c r="AB16" s="3">
        <f t="shared" si="2"/>
        <v>11450.687104980556</v>
      </c>
      <c r="AC16" s="3">
        <f t="shared" si="2"/>
        <v>17667.184074954796</v>
      </c>
    </row>
    <row r="17" spans="1:29" x14ac:dyDescent="0.25">
      <c r="A17" s="3">
        <v>2032</v>
      </c>
      <c r="B17" s="3">
        <v>9.7561322196206088</v>
      </c>
      <c r="C17" s="3">
        <v>13.485210931607787</v>
      </c>
      <c r="D17" s="3">
        <v>17.21428964359496</v>
      </c>
      <c r="F17" s="3">
        <v>2035</v>
      </c>
      <c r="G17" s="3">
        <f>(B20-$B$6)*$B$2*Output!$I$98*$D$2/Output!$I$95/1000000</f>
        <v>2804.3769677663026</v>
      </c>
      <c r="H17" s="3">
        <f>(C20-$B$6)*$B$2*Output!$I$98*$D$2/Output!$I$95/1000000</f>
        <v>5954.9029983720156</v>
      </c>
      <c r="I17" s="3">
        <f>(D20-$B$6)*$B$2*Output!$I$98*$D$2/Output!$I$95/1000000</f>
        <v>9105.4290289777164</v>
      </c>
      <c r="K17" s="3">
        <v>2035</v>
      </c>
      <c r="L17" s="3">
        <f>(B20-$B$6)*$B$2*Output!$I$101*$E$2/Output!$I$95/1000000</f>
        <v>84.11267964489447</v>
      </c>
      <c r="M17" s="3">
        <f>(C20-$B$6)*$B$2*Output!$I$101*$E$2/Output!$I$95/1000000</f>
        <v>178.60753171762138</v>
      </c>
      <c r="N17" s="3">
        <f>(D20-$B$6)*$B$2*Output!$I$101*$E$2/Output!$I$95/1000000</f>
        <v>273.10238379034797</v>
      </c>
      <c r="P17" s="3">
        <v>2035</v>
      </c>
      <c r="Q17" s="3">
        <f t="shared" si="3"/>
        <v>83.716084615336399</v>
      </c>
      <c r="R17" s="3">
        <f t="shared" si="0"/>
        <v>65.422217603432344</v>
      </c>
      <c r="S17" s="3">
        <f t="shared" si="0"/>
        <v>47.128350591528367</v>
      </c>
      <c r="U17" s="3">
        <v>2035</v>
      </c>
      <c r="V17" s="3">
        <f t="shared" si="4"/>
        <v>16.283915384663601</v>
      </c>
      <c r="W17" s="3">
        <f t="shared" si="1"/>
        <v>34.577782396567656</v>
      </c>
      <c r="X17" s="3">
        <f t="shared" si="1"/>
        <v>52.871649408471633</v>
      </c>
      <c r="Z17" s="3">
        <v>2035</v>
      </c>
      <c r="AA17" s="3">
        <f t="shared" si="5"/>
        <v>5710.0256018250611</v>
      </c>
      <c r="AB17" s="3">
        <f t="shared" si="2"/>
        <v>12124.849464932051</v>
      </c>
      <c r="AC17" s="3">
        <f t="shared" si="2"/>
        <v>18539.673328039011</v>
      </c>
    </row>
    <row r="18" spans="1:29" x14ac:dyDescent="0.25">
      <c r="A18" s="3">
        <v>2033</v>
      </c>
      <c r="B18" s="3">
        <v>10.059035799578455</v>
      </c>
      <c r="C18" s="3">
        <v>13.898225097958333</v>
      </c>
      <c r="D18" s="3">
        <v>17.737414396338202</v>
      </c>
      <c r="F18" s="3">
        <v>2036</v>
      </c>
      <c r="G18" s="3">
        <f>(B21-$B$6)*$B$2*Output!$I$98*$D$2/Output!$I$95/1000000</f>
        <v>3038.0750484134933</v>
      </c>
      <c r="H18" s="3">
        <f>(C21-$B$6)*$B$2*Output!$I$98*$D$2/Output!$I$95/1000000</f>
        <v>6292.516739558977</v>
      </c>
      <c r="I18" s="3">
        <f>(D21-$B$6)*$B$2*Output!$I$98*$D$2/Output!$I$95/1000000</f>
        <v>9546.958430704457</v>
      </c>
      <c r="K18" s="3">
        <v>2036</v>
      </c>
      <c r="L18" s="3">
        <f>(B21-$B$6)*$B$2*Output!$I$101*$E$2/Output!$I$95/1000000</f>
        <v>91.122069615302308</v>
      </c>
      <c r="M18" s="3">
        <f>(C21-$B$6)*$B$2*Output!$I$101*$E$2/Output!$I$95/1000000</f>
        <v>188.73370119575401</v>
      </c>
      <c r="N18" s="3">
        <f>(D21-$B$6)*$B$2*Output!$I$101*$E$2/Output!$I$95/1000000</f>
        <v>286.34533277620557</v>
      </c>
      <c r="P18" s="3">
        <v>2036</v>
      </c>
      <c r="Q18" s="3">
        <f t="shared" si="3"/>
        <v>82.359091666614447</v>
      </c>
      <c r="R18" s="3">
        <f t="shared" si="0"/>
        <v>63.461827236024973</v>
      </c>
      <c r="S18" s="3">
        <f t="shared" si="0"/>
        <v>44.5645628054355</v>
      </c>
      <c r="U18" s="3">
        <v>2036</v>
      </c>
      <c r="V18" s="3">
        <f t="shared" si="4"/>
        <v>17.640908333385553</v>
      </c>
      <c r="W18" s="3">
        <f t="shared" si="1"/>
        <v>36.538172763975027</v>
      </c>
      <c r="X18" s="3">
        <f t="shared" si="1"/>
        <v>55.4354371945645</v>
      </c>
      <c r="Z18" s="3">
        <v>2036</v>
      </c>
      <c r="AA18" s="3">
        <f t="shared" si="5"/>
        <v>6185.8610686438105</v>
      </c>
      <c r="AB18" s="3">
        <f t="shared" si="2"/>
        <v>12812.268855357639</v>
      </c>
      <c r="AC18" s="3">
        <f t="shared" si="2"/>
        <v>19438.676642071467</v>
      </c>
    </row>
    <row r="19" spans="1:29" x14ac:dyDescent="0.25">
      <c r="A19" s="3">
        <v>2034</v>
      </c>
      <c r="B19" s="3">
        <v>10.361939379536299</v>
      </c>
      <c r="C19" s="3">
        <v>14.319187878878473</v>
      </c>
      <c r="D19" s="3">
        <v>18.276436378220637</v>
      </c>
      <c r="F19" s="3">
        <v>2037</v>
      </c>
      <c r="G19" s="3">
        <f>(B22-$B$6)*$B$2*Output!$I$98*$D$2/Output!$I$95/1000000</f>
        <v>3271.7731290606857</v>
      </c>
      <c r="H19" s="3">
        <f>(C22-$B$6)*$B$2*Output!$I$98*$D$2/Output!$I$95/1000000</f>
        <v>6636.839295454226</v>
      </c>
      <c r="I19" s="3">
        <f>(D22-$B$6)*$B$2*Output!$I$98*$D$2/Output!$I$95/1000000</f>
        <v>10001.905461847757</v>
      </c>
      <c r="K19" s="3">
        <v>2037</v>
      </c>
      <c r="L19" s="3">
        <f>(B22-$B$6)*$B$2*Output!$I$101*$E$2/Output!$I$95/1000000</f>
        <v>98.131459585710189</v>
      </c>
      <c r="M19" s="3">
        <f>(C22-$B$6)*$B$2*Output!$I$101*$E$2/Output!$I$95/1000000</f>
        <v>199.06109054868989</v>
      </c>
      <c r="N19" s="3">
        <f>(D22-$B$6)*$B$2*Output!$I$101*$E$2/Output!$I$95/1000000</f>
        <v>299.99072151166939</v>
      </c>
      <c r="P19" s="3">
        <v>2037</v>
      </c>
      <c r="Q19" s="3">
        <f t="shared" si="3"/>
        <v>81.002098717892494</v>
      </c>
      <c r="R19" s="3">
        <f t="shared" si="0"/>
        <v>61.462481417087048</v>
      </c>
      <c r="S19" s="3">
        <f t="shared" si="0"/>
        <v>41.92286411628168</v>
      </c>
      <c r="U19" s="3">
        <v>2037</v>
      </c>
      <c r="V19" s="3">
        <f t="shared" si="4"/>
        <v>18.997901282107506</v>
      </c>
      <c r="W19" s="3">
        <f t="shared" si="1"/>
        <v>38.537518582912952</v>
      </c>
      <c r="X19" s="3">
        <f t="shared" si="1"/>
        <v>58.07713588371832</v>
      </c>
      <c r="Z19" s="3">
        <v>2037</v>
      </c>
      <c r="AA19" s="3">
        <f t="shared" si="5"/>
        <v>6661.6965354625618</v>
      </c>
      <c r="AB19" s="3">
        <f t="shared" si="2"/>
        <v>13513.348143929075</v>
      </c>
      <c r="AC19" s="3">
        <f t="shared" si="2"/>
        <v>20364.999752395564</v>
      </c>
    </row>
    <row r="20" spans="1:29" x14ac:dyDescent="0.25">
      <c r="A20" s="3">
        <v>2035</v>
      </c>
      <c r="B20" s="3">
        <v>10.664842959494145</v>
      </c>
      <c r="C20" s="3">
        <v>14.748340824680046</v>
      </c>
      <c r="D20" s="3">
        <v>18.831838689865933</v>
      </c>
      <c r="F20" s="3">
        <v>2038</v>
      </c>
      <c r="G20" s="3">
        <f>(B23-$B$6)*$B$2*Output!$I$98*$D$2/Output!$I$95/1000000</f>
        <v>3505.4712097078773</v>
      </c>
      <c r="H20" s="3">
        <f>(C23-$B$6)*$B$2*Output!$I$98*$D$2/Output!$I$95/1000000</f>
        <v>6988.074540112867</v>
      </c>
      <c r="I20" s="3">
        <f>(D23-$B$6)*$B$2*Output!$I$98*$D$2/Output!$I$95/1000000</f>
        <v>10470.677870517848</v>
      </c>
      <c r="K20" s="3">
        <v>2038</v>
      </c>
      <c r="L20" s="3">
        <f>(B23-$B$6)*$B$2*Output!$I$101*$E$2/Output!$I$95/1000000</f>
        <v>105.14084955611804</v>
      </c>
      <c r="M20" s="3">
        <f>(C23-$B$6)*$B$2*Output!$I$101*$E$2/Output!$I$95/1000000</f>
        <v>209.59581464375327</v>
      </c>
      <c r="N20" s="3">
        <f>(D23-$B$6)*$B$2*Output!$I$101*$E$2/Output!$I$95/1000000</f>
        <v>314.05077973138816</v>
      </c>
      <c r="P20" s="3">
        <v>2038</v>
      </c>
      <c r="Q20" s="3">
        <f t="shared" si="3"/>
        <v>79.645105769170513</v>
      </c>
      <c r="R20" s="3">
        <f t="shared" si="0"/>
        <v>59.422996330070191</v>
      </c>
      <c r="S20" s="3">
        <f t="shared" si="0"/>
        <v>39.200886890969933</v>
      </c>
      <c r="U20" s="3">
        <v>2038</v>
      </c>
      <c r="V20" s="3">
        <f t="shared" si="4"/>
        <v>20.354894230829487</v>
      </c>
      <c r="W20" s="3">
        <f t="shared" si="1"/>
        <v>40.577003669929809</v>
      </c>
      <c r="X20" s="3">
        <f t="shared" si="1"/>
        <v>60.799113109030067</v>
      </c>
      <c r="Z20" s="3">
        <v>2038</v>
      </c>
      <c r="AA20" s="3">
        <f t="shared" si="5"/>
        <v>7137.5320022813221</v>
      </c>
      <c r="AB20" s="3">
        <f t="shared" si="2"/>
        <v>14228.502441056815</v>
      </c>
      <c r="AC20" s="3">
        <f t="shared" si="2"/>
        <v>21319.472879832287</v>
      </c>
    </row>
    <row r="21" spans="1:29" x14ac:dyDescent="0.25">
      <c r="A21" s="3">
        <v>2036</v>
      </c>
      <c r="B21" s="3">
        <v>10.967746539451989</v>
      </c>
      <c r="C21" s="3">
        <v>15.185932826143159</v>
      </c>
      <c r="D21" s="3">
        <v>19.404119112834319</v>
      </c>
      <c r="F21" s="3">
        <v>2039</v>
      </c>
      <c r="G21" s="3">
        <f>(B24-$B$6)*$B$2*Output!$I$98*$D$2/Output!$I$95/1000000</f>
        <v>3739.1692903550693</v>
      </c>
      <c r="H21" s="3">
        <f>(C24-$B$6)*$B$2*Output!$I$98*$D$2/Output!$I$95/1000000</f>
        <v>7346.4325431151738</v>
      </c>
      <c r="I21" s="3">
        <f>(D24-$B$6)*$B$2*Output!$I$98*$D$2/Output!$I$95/1000000</f>
        <v>10953.695795875265</v>
      </c>
      <c r="K21" s="3">
        <v>2039</v>
      </c>
      <c r="L21" s="3">
        <f>(B24-$B$6)*$B$2*Output!$I$101*$E$2/Output!$I$95/1000000</f>
        <v>112.15023952652591</v>
      </c>
      <c r="M21" s="3">
        <f>(C24-$B$6)*$B$2*Output!$I$101*$E$2/Output!$I$95/1000000</f>
        <v>220.34417417286667</v>
      </c>
      <c r="N21" s="3">
        <f>(D24-$B$6)*$B$2*Output!$I$101*$E$2/Output!$I$95/1000000</f>
        <v>328.53810881920703</v>
      </c>
      <c r="P21" s="3">
        <v>2039</v>
      </c>
      <c r="Q21" s="3">
        <f t="shared" si="3"/>
        <v>78.288112820448546</v>
      </c>
      <c r="R21" s="3">
        <f t="shared" si="0"/>
        <v>57.342152183445158</v>
      </c>
      <c r="S21" s="3">
        <f t="shared" si="0"/>
        <v>36.396191546441848</v>
      </c>
      <c r="U21" s="3">
        <v>2039</v>
      </c>
      <c r="V21" s="3">
        <f t="shared" si="4"/>
        <v>21.711887179551454</v>
      </c>
      <c r="W21" s="3">
        <f t="shared" si="1"/>
        <v>42.657847816554842</v>
      </c>
      <c r="X21" s="3">
        <f t="shared" si="1"/>
        <v>63.603808453558152</v>
      </c>
      <c r="Z21" s="3">
        <v>2039</v>
      </c>
      <c r="AA21" s="3">
        <f t="shared" si="5"/>
        <v>7613.367469100077</v>
      </c>
      <c r="AB21" s="3">
        <f t="shared" si="2"/>
        <v>14958.159471934479</v>
      </c>
      <c r="AC21" s="3">
        <f t="shared" si="2"/>
        <v>22302.951474768855</v>
      </c>
    </row>
    <row r="22" spans="1:29" x14ac:dyDescent="0.25">
      <c r="A22" s="3">
        <v>2037</v>
      </c>
      <c r="B22" s="3">
        <v>11.270650119409835</v>
      </c>
      <c r="C22" s="3">
        <v>15.632220337585581</v>
      </c>
      <c r="D22" s="3">
        <v>19.993790555761318</v>
      </c>
      <c r="F22" s="3">
        <v>2040</v>
      </c>
      <c r="G22" s="3">
        <f>(B25-$B$6)*$B$2*Output!$I$98*$D$2/Output!$I$95/1000000</f>
        <v>3972.8673710022613</v>
      </c>
      <c r="H22" s="3">
        <f>(C25-$B$6)*$B$2*Output!$I$98*$D$2/Output!$I$95/1000000</f>
        <v>7712.1297578422891</v>
      </c>
      <c r="I22" s="3">
        <f>(D25-$B$6)*$B$2*Output!$I$98*$D$2/Output!$I$95/1000000</f>
        <v>11451.392144682304</v>
      </c>
      <c r="K22" s="3">
        <v>2040</v>
      </c>
      <c r="L22" s="3">
        <f>(B25-$B$6)*$B$2*Output!$I$101*$E$2/Output!$I$95/1000000</f>
        <v>119.1596294969338</v>
      </c>
      <c r="M22" s="3">
        <f>(C25-$B$6)*$B$2*Output!$I$101*$E$2/Output!$I$95/1000000</f>
        <v>231.31266129957146</v>
      </c>
      <c r="N22" s="3">
        <f>(D25-$B$6)*$B$2*Output!$I$101*$E$2/Output!$I$95/1000000</f>
        <v>343.46569310220872</v>
      </c>
      <c r="P22" s="3">
        <v>2040</v>
      </c>
      <c r="Q22" s="3">
        <f t="shared" si="3"/>
        <v>76.93111987172658</v>
      </c>
      <c r="R22" s="3">
        <f t="shared" si="3"/>
        <v>55.218692117458858</v>
      </c>
      <c r="S22" s="3">
        <f t="shared" si="3"/>
        <v>33.506264363191214</v>
      </c>
      <c r="U22" s="3">
        <v>2040</v>
      </c>
      <c r="V22" s="3">
        <f t="shared" si="4"/>
        <v>23.06888012827342</v>
      </c>
      <c r="W22" s="3">
        <f t="shared" si="4"/>
        <v>44.781307882541142</v>
      </c>
      <c r="X22" s="3">
        <f t="shared" si="4"/>
        <v>66.493735636808793</v>
      </c>
      <c r="Z22" s="3">
        <v>2040</v>
      </c>
      <c r="AA22" s="3">
        <f t="shared" si="5"/>
        <v>8089.2029359188318</v>
      </c>
      <c r="AB22" s="3">
        <f t="shared" si="5"/>
        <v>15702.759959889263</v>
      </c>
      <c r="AC22" s="3">
        <f t="shared" si="5"/>
        <v>23316.316983859666</v>
      </c>
    </row>
    <row r="23" spans="1:29" x14ac:dyDescent="0.25">
      <c r="A23" s="3">
        <v>2038</v>
      </c>
      <c r="B23" s="3">
        <v>11.573553699367679</v>
      </c>
      <c r="C23" s="3">
        <v>16.087467606710941</v>
      </c>
      <c r="D23" s="3">
        <v>20.601381514054189</v>
      </c>
      <c r="F23" s="3">
        <v>2041</v>
      </c>
      <c r="G23" s="3">
        <f>(B26-$B$6)*$B$2*Output!$I$98*$D$2/Output!$I$95/1000000</f>
        <v>4206.5654516494515</v>
      </c>
      <c r="H23" s="3">
        <f>(C26-$B$6)*$B$2*Output!$I$98*$D$2/Output!$I$95/1000000</f>
        <v>8064.695168191156</v>
      </c>
      <c r="I23" s="3">
        <f>(D26-$B$6)*$B$2*Output!$I$98*$D$2/Output!$I$95/1000000</f>
        <v>11922.824884732845</v>
      </c>
      <c r="K23" s="3">
        <v>2041</v>
      </c>
      <c r="L23" s="3">
        <f>(B26-$B$6)*$B$2*Output!$I$101*$E$2/Output!$I$95/1000000</f>
        <v>126.16901946734164</v>
      </c>
      <c r="M23" s="3">
        <f>(C26-$B$6)*$B$2*Output!$I$101*$E$2/Output!$I$95/1000000</f>
        <v>241.88728152909269</v>
      </c>
      <c r="N23" s="3">
        <f>(D26-$B$6)*$B$2*Output!$I$101*$E$2/Output!$I$95/1000000</f>
        <v>357.60554359084324</v>
      </c>
      <c r="P23" s="3">
        <v>2041</v>
      </c>
      <c r="Q23" s="3">
        <f t="shared" si="3"/>
        <v>75.574126923004627</v>
      </c>
      <c r="R23" s="3">
        <f t="shared" si="3"/>
        <v>53.17148328081911</v>
      </c>
      <c r="S23" s="3">
        <f t="shared" si="3"/>
        <v>30.768839638633693</v>
      </c>
      <c r="U23" s="3">
        <v>2041</v>
      </c>
      <c r="V23" s="3">
        <f t="shared" si="4"/>
        <v>24.425873076995373</v>
      </c>
      <c r="W23" s="3">
        <f t="shared" si="4"/>
        <v>46.82851671918089</v>
      </c>
      <c r="X23" s="3">
        <f t="shared" si="4"/>
        <v>69.231160361366307</v>
      </c>
      <c r="Z23" s="3">
        <v>2041</v>
      </c>
      <c r="AA23" s="3">
        <f t="shared" si="5"/>
        <v>8565.0384027375821</v>
      </c>
      <c r="AB23" s="3">
        <f t="shared" si="5"/>
        <v>16420.622623343341</v>
      </c>
      <c r="AC23" s="3">
        <f t="shared" si="5"/>
        <v>24276.206843949065</v>
      </c>
    </row>
    <row r="24" spans="1:29" x14ac:dyDescent="0.25">
      <c r="A24" s="3">
        <v>2039</v>
      </c>
      <c r="B24" s="3">
        <v>11.876457279325525</v>
      </c>
      <c r="C24" s="3">
        <v>16.551946911441796</v>
      </c>
      <c r="D24" s="3">
        <v>21.227436543558049</v>
      </c>
      <c r="F24" s="3">
        <v>2042</v>
      </c>
      <c r="G24" s="3">
        <f>(B27-$B$6)*$B$2*Output!$I$98*$D$2/Output!$I$95/1000000</f>
        <v>4440.2635322966444</v>
      </c>
      <c r="H24" s="3">
        <f>(C27-$B$6)*$B$2*Output!$I$98*$D$2/Output!$I$95/1000000</f>
        <v>8423.8456423463249</v>
      </c>
      <c r="I24" s="3">
        <f>(D27-$B$6)*$B$2*Output!$I$98*$D$2/Output!$I$95/1000000</f>
        <v>12407.42775239599</v>
      </c>
      <c r="K24" s="3">
        <v>2042</v>
      </c>
      <c r="L24" s="3">
        <f>(B27-$B$6)*$B$2*Output!$I$101*$E$2/Output!$I$95/1000000</f>
        <v>133.17840943774954</v>
      </c>
      <c r="M24" s="3">
        <f>(C27-$B$6)*$B$2*Output!$I$101*$E$2/Output!$I$95/1000000</f>
        <v>252.65940992843102</v>
      </c>
      <c r="N24" s="3">
        <f>(D27-$B$6)*$B$2*Output!$I$101*$E$2/Output!$I$95/1000000</f>
        <v>372.14041041911207</v>
      </c>
      <c r="P24" s="3">
        <v>2042</v>
      </c>
      <c r="Q24" s="3">
        <f t="shared" si="3"/>
        <v>74.21713397428266</v>
      </c>
      <c r="R24" s="3">
        <f t="shared" si="3"/>
        <v>51.08603756552256</v>
      </c>
      <c r="S24" s="3">
        <f t="shared" si="3"/>
        <v>27.954941156762551</v>
      </c>
      <c r="U24" s="3">
        <v>2042</v>
      </c>
      <c r="V24" s="3">
        <f t="shared" si="4"/>
        <v>25.78286602571734</v>
      </c>
      <c r="W24" s="3">
        <f t="shared" si="4"/>
        <v>48.91396243447744</v>
      </c>
      <c r="X24" s="3">
        <f t="shared" si="4"/>
        <v>72.045058843237456</v>
      </c>
      <c r="Z24" s="3">
        <v>2042</v>
      </c>
      <c r="AA24" s="3">
        <f t="shared" si="5"/>
        <v>9040.873869556337</v>
      </c>
      <c r="AB24" s="3">
        <f t="shared" si="5"/>
        <v>17151.89321424648</v>
      </c>
      <c r="AC24" s="3">
        <f t="shared" si="5"/>
        <v>25262.912558936594</v>
      </c>
    </row>
    <row r="25" spans="1:29" x14ac:dyDescent="0.25">
      <c r="A25" s="3">
        <v>2040</v>
      </c>
      <c r="B25" s="3">
        <v>12.179360859283371</v>
      </c>
      <c r="C25" s="3">
        <v>17.025938803949824</v>
      </c>
      <c r="D25" s="3">
        <v>21.87251674861626</v>
      </c>
      <c r="F25" s="3">
        <v>2043</v>
      </c>
      <c r="G25" s="3">
        <f>(B28-$B$6)*$B$2*Output!$I$98*$D$2/Output!$I$95/1000000</f>
        <v>4673.9616129438355</v>
      </c>
      <c r="H25" s="3">
        <f>(C28-$B$6)*$B$2*Output!$I$98*$D$2/Output!$I$95/1000000</f>
        <v>8789.7651432006915</v>
      </c>
      <c r="I25" s="3">
        <f>(D28-$B$6)*$B$2*Output!$I$98*$D$2/Output!$I$95/1000000</f>
        <v>12905.568673457539</v>
      </c>
      <c r="K25" s="3">
        <v>2043</v>
      </c>
      <c r="L25" s="3">
        <f>(B28-$B$6)*$B$2*Output!$I$101*$E$2/Output!$I$95/1000000</f>
        <v>140.18779940815739</v>
      </c>
      <c r="M25" s="3">
        <f>(C28-$B$6)*$B$2*Output!$I$101*$E$2/Output!$I$95/1000000</f>
        <v>263.63456416231355</v>
      </c>
      <c r="N25" s="3">
        <f>(D28-$B$6)*$B$2*Output!$I$101*$E$2/Output!$I$95/1000000</f>
        <v>387.08132891646943</v>
      </c>
      <c r="P25" s="3">
        <v>2043</v>
      </c>
      <c r="Q25" s="3">
        <f t="shared" si="3"/>
        <v>72.860141025560694</v>
      </c>
      <c r="R25" s="3">
        <f t="shared" si="3"/>
        <v>48.961286771317845</v>
      </c>
      <c r="S25" s="3">
        <f t="shared" si="3"/>
        <v>25.062432517075056</v>
      </c>
      <c r="U25" s="3">
        <v>2043</v>
      </c>
      <c r="V25" s="3">
        <f t="shared" si="4"/>
        <v>27.139858974439306</v>
      </c>
      <c r="W25" s="3">
        <f t="shared" si="4"/>
        <v>51.038713228682155</v>
      </c>
      <c r="X25" s="3">
        <f t="shared" si="4"/>
        <v>74.937567482924948</v>
      </c>
      <c r="Z25" s="3">
        <v>2043</v>
      </c>
      <c r="AA25" s="3">
        <f t="shared" si="5"/>
        <v>9516.7093363750919</v>
      </c>
      <c r="AB25" s="3">
        <f t="shared" si="5"/>
        <v>17896.94630165281</v>
      </c>
      <c r="AC25" s="3">
        <f t="shared" si="5"/>
        <v>26277.183266930511</v>
      </c>
    </row>
    <row r="26" spans="1:29" x14ac:dyDescent="0.25">
      <c r="A26" s="3">
        <v>2041</v>
      </c>
      <c r="B26" s="3">
        <v>12.482264439241215</v>
      </c>
      <c r="C26" s="3">
        <v>17.482910143501396</v>
      </c>
      <c r="D26" s="3">
        <v>22.483555847761558</v>
      </c>
      <c r="F26" s="3">
        <v>2044</v>
      </c>
      <c r="G26" s="3">
        <f>(B29-$B$6)*$B$2*Output!$I$98*$D$2/Output!$I$95/1000000</f>
        <v>4907.6596935910266</v>
      </c>
      <c r="H26" s="3">
        <f>(C29-$B$6)*$B$2*Output!$I$98*$D$2/Output!$I$95/1000000</f>
        <v>9162.6427729057832</v>
      </c>
      <c r="I26" s="3">
        <f>(D29-$B$6)*$B$2*Output!$I$98*$D$2/Output!$I$95/1000000</f>
        <v>13417.625852220526</v>
      </c>
      <c r="K26" s="3">
        <v>2044</v>
      </c>
      <c r="L26" s="3">
        <f>(B29-$B$6)*$B$2*Output!$I$101*$E$2/Output!$I$95/1000000</f>
        <v>147.19718937856524</v>
      </c>
      <c r="M26" s="3">
        <f>(C29-$B$6)*$B$2*Output!$I$101*$E$2/Output!$I$95/1000000</f>
        <v>274.81841603908646</v>
      </c>
      <c r="N26" s="3">
        <f>(D29-$B$6)*$B$2*Output!$I$101*$E$2/Output!$I$95/1000000</f>
        <v>402.4396426996073</v>
      </c>
      <c r="P26" s="3">
        <v>2044</v>
      </c>
      <c r="Q26" s="3">
        <f t="shared" si="3"/>
        <v>71.503148076838741</v>
      </c>
      <c r="R26" s="3">
        <f t="shared" si="3"/>
        <v>46.796132856297675</v>
      </c>
      <c r="S26" s="3">
        <f t="shared" si="3"/>
        <v>22.08911763575669</v>
      </c>
      <c r="U26" s="3">
        <v>2044</v>
      </c>
      <c r="V26" s="3">
        <f t="shared" si="4"/>
        <v>28.496851923161259</v>
      </c>
      <c r="W26" s="3">
        <f t="shared" si="4"/>
        <v>53.203867143702325</v>
      </c>
      <c r="X26" s="3">
        <f t="shared" si="4"/>
        <v>77.910882364243307</v>
      </c>
      <c r="Z26" s="3">
        <v>2044</v>
      </c>
      <c r="AA26" s="3">
        <f t="shared" si="5"/>
        <v>9992.5448031938431</v>
      </c>
      <c r="AB26" s="3">
        <f t="shared" si="5"/>
        <v>18656.166918722622</v>
      </c>
      <c r="AC26" s="3">
        <f t="shared" si="5"/>
        <v>27319.789034251378</v>
      </c>
    </row>
    <row r="27" spans="1:29" x14ac:dyDescent="0.25">
      <c r="A27" s="3">
        <v>2042</v>
      </c>
      <c r="B27" s="3">
        <v>12.785168019199061</v>
      </c>
      <c r="C27" s="3">
        <v>17.948416595517973</v>
      </c>
      <c r="D27" s="3">
        <v>23.111665171836869</v>
      </c>
      <c r="F27" s="3">
        <v>2045</v>
      </c>
      <c r="G27" s="3">
        <f>(B30-$B$6)*$B$2*Output!$I$98*$D$2/Output!$I$95/1000000</f>
        <v>5141.3577742382195</v>
      </c>
      <c r="H27" s="3">
        <f>(C30-$B$6)*$B$2*Output!$I$98*$D$2/Output!$I$95/1000000</f>
        <v>9542.6729164440567</v>
      </c>
      <c r="I27" s="3">
        <f>(D30-$B$6)*$B$2*Output!$I$98*$D$2/Output!$I$95/1000000</f>
        <v>13943.988058649888</v>
      </c>
      <c r="K27" s="3">
        <v>2045</v>
      </c>
      <c r="L27" s="3">
        <f>(B30-$B$6)*$B$2*Output!$I$101*$E$2/Output!$I$95/1000000</f>
        <v>154.20657934897309</v>
      </c>
      <c r="M27" s="3">
        <f>(C30-$B$6)*$B$2*Output!$I$101*$E$2/Output!$I$95/1000000</f>
        <v>286.21679581693024</v>
      </c>
      <c r="N27" s="3">
        <f>(D30-$B$6)*$B$2*Output!$I$101*$E$2/Output!$I$95/1000000</f>
        <v>418.22701228488705</v>
      </c>
      <c r="P27" s="3">
        <v>2045</v>
      </c>
      <c r="Q27" s="3">
        <f t="shared" si="3"/>
        <v>70.14615512811676</v>
      </c>
      <c r="R27" s="3">
        <f t="shared" si="3"/>
        <v>44.589447103230782</v>
      </c>
      <c r="S27" s="3">
        <f t="shared" si="3"/>
        <v>19.03273907834485</v>
      </c>
      <c r="U27" s="3">
        <v>2045</v>
      </c>
      <c r="V27" s="3">
        <f t="shared" si="4"/>
        <v>29.85384487188324</v>
      </c>
      <c r="W27" s="3">
        <f t="shared" si="4"/>
        <v>55.410552896769218</v>
      </c>
      <c r="X27" s="3">
        <f t="shared" si="4"/>
        <v>80.967260921655154</v>
      </c>
      <c r="Z27" s="3">
        <v>2045</v>
      </c>
      <c r="AA27" s="3">
        <f t="shared" si="5"/>
        <v>10468.380270012602</v>
      </c>
      <c r="AB27" s="3">
        <f t="shared" si="5"/>
        <v>19429.950855051698</v>
      </c>
      <c r="AC27" s="3">
        <f t="shared" si="5"/>
        <v>28391.521440090779</v>
      </c>
    </row>
    <row r="28" spans="1:29" x14ac:dyDescent="0.25">
      <c r="A28" s="3">
        <v>2043</v>
      </c>
      <c r="B28" s="3">
        <v>13.088071599156905</v>
      </c>
      <c r="C28" s="3">
        <v>18.422696600207036</v>
      </c>
      <c r="D28" s="3">
        <v>23.757321601257157</v>
      </c>
      <c r="F28" s="3">
        <v>2046</v>
      </c>
      <c r="G28" s="3">
        <f>(B31-$B$6)*$B$2*Output!$I$98*$D$2/Output!$I$95/1000000</f>
        <v>5375.0558548854106</v>
      </c>
      <c r="H28" s="3">
        <f>(C31-$B$6)*$B$2*Output!$I$98*$D$2/Output!$I$95/1000000</f>
        <v>9930.0553892121388</v>
      </c>
      <c r="I28" s="3">
        <f>(D31-$B$6)*$B$2*Output!$I$98*$D$2/Output!$I$95/1000000</f>
        <v>14485.054923538864</v>
      </c>
      <c r="K28" s="3">
        <v>2046</v>
      </c>
      <c r="L28" s="3">
        <f>(B31-$B$6)*$B$2*Output!$I$101*$E$2/Output!$I$95/1000000</f>
        <v>161.21596931938097</v>
      </c>
      <c r="M28" s="3">
        <f>(C31-$B$6)*$B$2*Output!$I$101*$E$2/Output!$I$95/1000000</f>
        <v>297.83569663037616</v>
      </c>
      <c r="N28" s="3">
        <f>(D31-$B$6)*$B$2*Output!$I$101*$E$2/Output!$I$95/1000000</f>
        <v>434.45542394137107</v>
      </c>
      <c r="P28" s="3">
        <v>2046</v>
      </c>
      <c r="Q28" s="3">
        <f t="shared" si="3"/>
        <v>68.789162179394793</v>
      </c>
      <c r="R28" s="3">
        <f t="shared" si="3"/>
        <v>42.34006926260416</v>
      </c>
      <c r="S28" s="3">
        <f t="shared" si="3"/>
        <v>15.890976345813543</v>
      </c>
      <c r="U28" s="3">
        <v>2046</v>
      </c>
      <c r="V28" s="3">
        <f t="shared" si="4"/>
        <v>31.210837820605207</v>
      </c>
      <c r="W28" s="3">
        <f t="shared" si="4"/>
        <v>57.65993073739584</v>
      </c>
      <c r="X28" s="3">
        <f t="shared" si="4"/>
        <v>84.109023654186458</v>
      </c>
      <c r="Z28" s="3">
        <v>2046</v>
      </c>
      <c r="AA28" s="3">
        <f t="shared" si="5"/>
        <v>10944.215736831358</v>
      </c>
      <c r="AB28" s="3">
        <f t="shared" si="5"/>
        <v>20218.704957167251</v>
      </c>
      <c r="AC28" s="3">
        <f t="shared" si="5"/>
        <v>29493.194177503141</v>
      </c>
    </row>
    <row r="29" spans="1:29" x14ac:dyDescent="0.25">
      <c r="A29" s="3">
        <v>2044</v>
      </c>
      <c r="B29" s="3">
        <v>13.390975179114751</v>
      </c>
      <c r="C29" s="3">
        <v>18.905995258934063</v>
      </c>
      <c r="D29" s="3">
        <v>24.421015338753357</v>
      </c>
      <c r="F29" s="3">
        <v>2047</v>
      </c>
      <c r="G29" s="3">
        <f>(B32-$B$6)*$B$2*Output!$I$98*$D$2/Output!$I$95/1000000</f>
        <v>5608.7539355326016</v>
      </c>
      <c r="H29" s="3">
        <f>(C32-$B$6)*$B$2*Output!$I$98*$D$2/Output!$I$95/1000000</f>
        <v>10324.995588726973</v>
      </c>
      <c r="I29" s="3">
        <f>(D32-$B$6)*$B$2*Output!$I$98*$D$2/Output!$I$95/1000000</f>
        <v>15041.23724192133</v>
      </c>
      <c r="K29" s="3">
        <v>2047</v>
      </c>
      <c r="L29" s="3">
        <f>(B32-$B$6)*$B$2*Output!$I$101*$E$2/Output!$I$95/1000000</f>
        <v>168.22535928978886</v>
      </c>
      <c r="M29" s="3">
        <f>(C32-$B$6)*$B$2*Output!$I$101*$E$2/Output!$I$95/1000000</f>
        <v>309.68127904048316</v>
      </c>
      <c r="N29" s="3">
        <f>(D32-$B$6)*$B$2*Output!$I$101*$E$2/Output!$I$95/1000000</f>
        <v>451.13719879117707</v>
      </c>
      <c r="P29" s="3">
        <v>2047</v>
      </c>
      <c r="Q29" s="3">
        <f t="shared" si="3"/>
        <v>67.432169230672827</v>
      </c>
      <c r="R29" s="3">
        <f t="shared" si="3"/>
        <v>40.046806671724958</v>
      </c>
      <c r="S29" s="3">
        <f t="shared" si="3"/>
        <v>12.661444112777168</v>
      </c>
      <c r="U29" s="3">
        <v>2047</v>
      </c>
      <c r="V29" s="3">
        <f t="shared" si="4"/>
        <v>32.567830769327173</v>
      </c>
      <c r="W29" s="3">
        <f t="shared" si="4"/>
        <v>59.953193328275042</v>
      </c>
      <c r="X29" s="3">
        <f t="shared" si="4"/>
        <v>87.338555887222839</v>
      </c>
      <c r="Z29" s="3">
        <v>2047</v>
      </c>
      <c r="AA29" s="3">
        <f t="shared" si="5"/>
        <v>11420.051203650111</v>
      </c>
      <c r="AB29" s="3">
        <f t="shared" si="5"/>
        <v>21022.847437418692</v>
      </c>
      <c r="AC29" s="3">
        <f t="shared" si="5"/>
        <v>30625.643671187237</v>
      </c>
    </row>
    <row r="30" spans="1:29" x14ac:dyDescent="0.25">
      <c r="A30" s="3">
        <v>2045</v>
      </c>
      <c r="B30" s="3">
        <v>13.693878759072595</v>
      </c>
      <c r="C30" s="3">
        <v>19.398564520311179</v>
      </c>
      <c r="D30" s="3">
        <v>25.103250281549752</v>
      </c>
      <c r="F30" s="3">
        <v>2048</v>
      </c>
      <c r="G30" s="3">
        <f>(B33-$B$6)*$B$2*Output!$I$98*$D$2/Output!$I$95/1000000</f>
        <v>5842.4520161797946</v>
      </c>
      <c r="H30" s="3">
        <f>(C33-$B$6)*$B$2*Output!$I$98*$D$2/Output!$I$95/1000000</f>
        <v>10727.704650570056</v>
      </c>
      <c r="I30" s="3">
        <f>(D33-$B$6)*$B$2*Output!$I$98*$D$2/Output!$I$95/1000000</f>
        <v>15612.957284960306</v>
      </c>
      <c r="K30" s="3">
        <v>2048</v>
      </c>
      <c r="L30" s="3">
        <f>(B33-$B$6)*$B$2*Output!$I$101*$E$2/Output!$I$95/1000000</f>
        <v>175.23474926019671</v>
      </c>
      <c r="M30" s="3">
        <f>(C33-$B$6)*$B$2*Output!$I$101*$E$2/Output!$I$95/1000000</f>
        <v>321.75987571212931</v>
      </c>
      <c r="N30" s="3">
        <f>(D33-$B$6)*$B$2*Output!$I$101*$E$2/Output!$I$95/1000000</f>
        <v>468.28500216406161</v>
      </c>
      <c r="P30" s="3">
        <v>2048</v>
      </c>
      <c r="Q30" s="3">
        <f t="shared" si="3"/>
        <v>66.07517628195086</v>
      </c>
      <c r="R30" s="3">
        <f t="shared" si="3"/>
        <v>37.708433349213607</v>
      </c>
      <c r="S30" s="3">
        <f t="shared" si="3"/>
        <v>9.3416904164764034</v>
      </c>
      <c r="U30" s="3">
        <v>2048</v>
      </c>
      <c r="V30" s="3">
        <f t="shared" si="4"/>
        <v>33.92482371804914</v>
      </c>
      <c r="W30" s="3">
        <f t="shared" si="4"/>
        <v>62.291566650786393</v>
      </c>
      <c r="X30" s="3">
        <f t="shared" si="4"/>
        <v>90.658309583523589</v>
      </c>
      <c r="Z30" s="3">
        <v>2048</v>
      </c>
      <c r="AA30" s="3">
        <f t="shared" si="5"/>
        <v>11895.886670468868</v>
      </c>
      <c r="AB30" s="3">
        <f t="shared" si="5"/>
        <v>21842.808191497512</v>
      </c>
      <c r="AC30" s="3">
        <f t="shared" si="5"/>
        <v>31789.729712526139</v>
      </c>
    </row>
    <row r="31" spans="1:29" x14ac:dyDescent="0.25">
      <c r="A31" s="3">
        <v>2046</v>
      </c>
      <c r="B31" s="3">
        <v>13.996782339030441</v>
      </c>
      <c r="C31" s="3">
        <v>19.900663371484544</v>
      </c>
      <c r="D31" s="3">
        <v>25.804544403938639</v>
      </c>
      <c r="F31" s="3">
        <v>2049</v>
      </c>
      <c r="G31" s="3">
        <f>(B34-$B$6)*$B$2*Output!$I$98*$D$2/Output!$I$95/1000000</f>
        <v>6076.1500968269847</v>
      </c>
      <c r="H31" s="3">
        <f>(C34-$B$6)*$B$2*Output!$I$98*$D$2/Output!$I$95/1000000</f>
        <v>11138.399608688291</v>
      </c>
      <c r="I31" s="3">
        <f>(D34-$B$6)*$B$2*Output!$I$98*$D$2/Output!$I$95/1000000</f>
        <v>16200.649120549588</v>
      </c>
      <c r="K31" s="3">
        <v>2049</v>
      </c>
      <c r="L31" s="3">
        <f>(B34-$B$6)*$B$2*Output!$I$101*$E$2/Output!$I$95/1000000</f>
        <v>182.24413923060453</v>
      </c>
      <c r="M31" s="3">
        <f>(C34-$B$6)*$B$2*Output!$I$101*$E$2/Output!$I$95/1000000</f>
        <v>334.077996221972</v>
      </c>
      <c r="N31" s="3">
        <f>(D34-$B$6)*$B$2*Output!$I$101*$E$2/Output!$I$95/1000000</f>
        <v>485.91185321333916</v>
      </c>
      <c r="P31" s="3">
        <v>2049</v>
      </c>
      <c r="Q31" s="3">
        <f t="shared" si="3"/>
        <v>64.718183333228922</v>
      </c>
      <c r="R31" s="3">
        <f t="shared" si="3"/>
        <v>35.323689064199698</v>
      </c>
      <c r="S31" s="3">
        <f t="shared" si="3"/>
        <v>5.9291947951705488</v>
      </c>
      <c r="U31" s="3">
        <v>2049</v>
      </c>
      <c r="V31" s="3">
        <f t="shared" si="4"/>
        <v>35.281816666771078</v>
      </c>
      <c r="W31" s="3">
        <f t="shared" si="4"/>
        <v>64.676310935800302</v>
      </c>
      <c r="X31" s="3">
        <f t="shared" si="4"/>
        <v>94.070805204829455</v>
      </c>
      <c r="Z31" s="3">
        <v>2049</v>
      </c>
      <c r="AA31" s="3">
        <f t="shared" si="5"/>
        <v>12371.722137287612</v>
      </c>
      <c r="AB31" s="3">
        <f t="shared" si="5"/>
        <v>22679.029124827841</v>
      </c>
      <c r="AC31" s="3">
        <f t="shared" si="5"/>
        <v>32986.336112368037</v>
      </c>
    </row>
    <row r="32" spans="1:29" x14ac:dyDescent="0.25">
      <c r="A32" s="3">
        <v>2047</v>
      </c>
      <c r="B32" s="3">
        <v>14.299685918988285</v>
      </c>
      <c r="C32" s="3">
        <v>20.412558034765535</v>
      </c>
      <c r="D32" s="3">
        <v>26.525430150542764</v>
      </c>
      <c r="F32" s="3">
        <v>2050</v>
      </c>
      <c r="G32" s="3">
        <f>(B35-$B$6)*$B$2*Output!$I$98*$D$2/Output!$I$95/1000000</f>
        <v>6309.8481774741776</v>
      </c>
      <c r="H32" s="3">
        <f>(C35-$B$6)*$B$2*Output!$I$98*$D$2/Output!$I$95/1000000</f>
        <v>11557.303560172968</v>
      </c>
      <c r="I32" s="3">
        <f>(D35-$B$6)*$B$2*Output!$I$98*$D$2/Output!$I$95/1000000</f>
        <v>16804.758942871747</v>
      </c>
      <c r="K32" s="3">
        <v>2050</v>
      </c>
      <c r="L32" s="3">
        <f>(B35-$B$6)*$B$2*Output!$I$101*$E$2/Output!$I$95/1000000</f>
        <v>189.25352920101244</v>
      </c>
      <c r="M32" s="3">
        <f>(C35-$B$6)*$B$2*Output!$I$101*$E$2/Output!$I$95/1000000</f>
        <v>346.64233200072277</v>
      </c>
      <c r="N32" s="3">
        <f>(D35-$B$6)*$B$2*Output!$I$101*$E$2/Output!$I$95/1000000</f>
        <v>504.03113480043288</v>
      </c>
      <c r="P32" s="3">
        <v>2050</v>
      </c>
      <c r="Q32" s="3">
        <f t="shared" si="3"/>
        <v>63.361190384506926</v>
      </c>
      <c r="R32" s="3">
        <f t="shared" si="3"/>
        <v>32.891278379515263</v>
      </c>
      <c r="S32" s="3">
        <f t="shared" si="3"/>
        <v>2.4213663745236627</v>
      </c>
      <c r="U32" s="3">
        <v>2050</v>
      </c>
      <c r="V32" s="3">
        <f t="shared" si="4"/>
        <v>36.638809615493074</v>
      </c>
      <c r="W32" s="3">
        <f t="shared" si="4"/>
        <v>67.108721620484744</v>
      </c>
      <c r="X32" s="3">
        <f t="shared" si="4"/>
        <v>97.578633625476343</v>
      </c>
      <c r="Z32" s="3">
        <v>2050</v>
      </c>
      <c r="AA32" s="3">
        <f t="shared" si="5"/>
        <v>12847.557604106378</v>
      </c>
      <c r="AB32" s="3">
        <f t="shared" si="5"/>
        <v>23531.964488074809</v>
      </c>
      <c r="AC32" s="3">
        <f t="shared" si="5"/>
        <v>34216.371372043213</v>
      </c>
    </row>
    <row r="33" spans="1:29" x14ac:dyDescent="0.25">
      <c r="A33" s="3">
        <v>2048</v>
      </c>
      <c r="B33" s="3">
        <v>14.602589498946131</v>
      </c>
      <c r="C33" s="3">
        <v>20.934522169755109</v>
      </c>
      <c r="D33" s="3">
        <v>27.266454840564073</v>
      </c>
    </row>
    <row r="34" spans="1:29" x14ac:dyDescent="0.25">
      <c r="A34" s="3">
        <v>2049</v>
      </c>
      <c r="B34" s="3">
        <v>14.905493078903975</v>
      </c>
      <c r="C34" s="3">
        <v>21.46683708111485</v>
      </c>
      <c r="D34" s="3">
        <v>28.028181083325705</v>
      </c>
    </row>
    <row r="35" spans="1:29" x14ac:dyDescent="0.25">
      <c r="A35" s="3">
        <v>2050</v>
      </c>
      <c r="B35" s="3">
        <v>15.208396658861821</v>
      </c>
      <c r="C35" s="3">
        <v>22.009791932142292</v>
      </c>
      <c r="D35" s="3">
        <v>28.811187205422748</v>
      </c>
    </row>
    <row r="36" spans="1:29" x14ac:dyDescent="0.25">
      <c r="G36" s="1" t="s">
        <v>48</v>
      </c>
      <c r="H36" s="1"/>
      <c r="I36" s="1"/>
      <c r="J36" s="1"/>
      <c r="K36" s="1"/>
      <c r="L36" s="1"/>
      <c r="M36" s="1"/>
      <c r="N36" s="1"/>
      <c r="O36" s="1"/>
    </row>
    <row r="37" spans="1:29" x14ac:dyDescent="0.25">
      <c r="B37" s="1" t="s">
        <v>46</v>
      </c>
      <c r="C37" s="1"/>
      <c r="D37" s="1"/>
      <c r="G37" s="1" t="s">
        <v>30</v>
      </c>
      <c r="H37" s="1"/>
      <c r="I37" s="1"/>
      <c r="J37" s="1" t="s">
        <v>31</v>
      </c>
      <c r="K37" s="1"/>
      <c r="L37" s="1"/>
      <c r="M37" s="1" t="s">
        <v>32</v>
      </c>
      <c r="N37" s="1"/>
      <c r="O37" s="1"/>
      <c r="R37" s="1" t="s">
        <v>47</v>
      </c>
      <c r="S37" s="1"/>
      <c r="T37" s="1"/>
      <c r="AA37" s="2" t="s">
        <v>50</v>
      </c>
      <c r="AB37" s="2"/>
      <c r="AC37" s="2"/>
    </row>
    <row r="38" spans="1:29" x14ac:dyDescent="0.25">
      <c r="A38" s="3" t="s">
        <v>29</v>
      </c>
      <c r="B38" s="3" t="s">
        <v>33</v>
      </c>
      <c r="C38" s="3" t="s">
        <v>34</v>
      </c>
      <c r="D38" s="3" t="s">
        <v>35</v>
      </c>
      <c r="F38" s="3" t="s">
        <v>29</v>
      </c>
      <c r="G38" s="3" t="s">
        <v>33</v>
      </c>
      <c r="H38" s="3" t="s">
        <v>34</v>
      </c>
      <c r="I38" s="3" t="s">
        <v>35</v>
      </c>
      <c r="J38" s="3" t="s">
        <v>33</v>
      </c>
      <c r="K38" s="3" t="s">
        <v>34</v>
      </c>
      <c r="L38" s="3" t="s">
        <v>35</v>
      </c>
      <c r="M38" s="3" t="s">
        <v>33</v>
      </c>
      <c r="N38" s="3" t="s">
        <v>34</v>
      </c>
      <c r="O38" s="3" t="s">
        <v>35</v>
      </c>
      <c r="Q38" s="3" t="s">
        <v>29</v>
      </c>
      <c r="R38" s="3" t="s">
        <v>33</v>
      </c>
      <c r="S38" s="3" t="s">
        <v>34</v>
      </c>
      <c r="T38" s="3" t="s">
        <v>35</v>
      </c>
      <c r="Z38" s="3" t="s">
        <v>29</v>
      </c>
      <c r="AA38" s="3" t="s">
        <v>30</v>
      </c>
      <c r="AB38" s="3" t="s">
        <v>31</v>
      </c>
      <c r="AC38" s="3" t="s">
        <v>32</v>
      </c>
    </row>
    <row r="39" spans="1:29" x14ac:dyDescent="0.25">
      <c r="A39" s="3">
        <v>2024</v>
      </c>
      <c r="B39" s="3">
        <f>Output!I112</f>
        <v>0.12178129973888283</v>
      </c>
      <c r="C39" s="3">
        <f>Output!I142</f>
        <v>0.12178129973888283</v>
      </c>
      <c r="D39" s="3">
        <f>Output!I172</f>
        <v>0.12178129973888283</v>
      </c>
      <c r="F39" s="3">
        <v>2024</v>
      </c>
      <c r="G39" s="3">
        <f>((G6*B39+L6*R39)*1000000)/10^9</f>
        <v>2.9287327198144041E-2</v>
      </c>
      <c r="H39" s="3">
        <f>((G6*C39+L6*S39)*1000000)/10^9</f>
        <v>2.9287327198144041E-2</v>
      </c>
      <c r="I39" s="3">
        <f>((G6*D39+L6*T39)*1000000)/10^9</f>
        <v>2.9287327198144041E-2</v>
      </c>
      <c r="J39" s="3">
        <f>((H6*B39+M6*R39)*1000000)/10^9</f>
        <v>5.7738412932261E-2</v>
      </c>
      <c r="K39" s="3">
        <f>((H6*C39+M6*S39)*1000000)/10^9</f>
        <v>5.7738412932261E-2</v>
      </c>
      <c r="L39" s="3">
        <f>((H6*D39+M6*T39)*1000000)/10^9</f>
        <v>5.7738412932261E-2</v>
      </c>
      <c r="M39" s="3">
        <f>((I6*B39+N6*R39)*1000000)/10^9</f>
        <v>8.618949866637822E-2</v>
      </c>
      <c r="N39" s="3">
        <f>((I6*C39+N6*S39)*1000000)/10^9</f>
        <v>8.618949866637822E-2</v>
      </c>
      <c r="O39" s="3">
        <f>((I6*D39+N6*T39)*1000000)/10^9</f>
        <v>8.618949866637822E-2</v>
      </c>
      <c r="Q39" s="3">
        <v>2024</v>
      </c>
      <c r="R39" s="3">
        <f>Output!I232</f>
        <v>0.11802327933518614</v>
      </c>
      <c r="S39" s="3">
        <f>Output!I262</f>
        <v>0.11802327933518614</v>
      </c>
      <c r="T39" s="3">
        <f>Output!I292</f>
        <v>0.11802327933518614</v>
      </c>
      <c r="Z39" s="3">
        <v>2024</v>
      </c>
      <c r="AA39" s="3">
        <f>0.181/10^3*AA6</f>
        <v>8.6126219494193759E-2</v>
      </c>
      <c r="AB39" s="3">
        <f t="shared" ref="AB39:AC39" si="6">0.181/10^3*AB6</f>
        <v>0.16979327583588785</v>
      </c>
      <c r="AC39" s="3">
        <f t="shared" si="6"/>
        <v>0.25346033217758107</v>
      </c>
    </row>
    <row r="40" spans="1:29" x14ac:dyDescent="0.25">
      <c r="A40" s="3">
        <v>2025</v>
      </c>
      <c r="B40" s="3">
        <f>Output!I113</f>
        <v>0.11708781516463834</v>
      </c>
      <c r="C40" s="3">
        <f>Output!I143</f>
        <v>0.11506450864899755</v>
      </c>
      <c r="D40" s="3">
        <f>Output!I173</f>
        <v>0.11358941941306724</v>
      </c>
      <c r="F40" s="3">
        <v>2025</v>
      </c>
      <c r="G40" s="3">
        <f>G39+((G7-G6)*B40+(L7-L6)*R40)*1000000/10^9</f>
        <v>5.744746114303409E-2</v>
      </c>
      <c r="H40" s="3">
        <f>H39+((G7-G6)*C40+(L7-L6)*S40)*1000000/10^9</f>
        <v>5.6961598070398738E-2</v>
      </c>
      <c r="I40" s="3">
        <f>I39+((G7-G6)*D40+(L7-L6)*T40)*1000000/10^9</f>
        <v>5.6607380168642286E-2</v>
      </c>
      <c r="J40" s="3">
        <f>J39+((H7-H6)*B40+(M7-M6)*R40)*1000000/10^9</f>
        <v>0.11850878096193915</v>
      </c>
      <c r="K40" s="3">
        <f>K39+((H7-H6)*C40+(M7-M6)*S40)*1000000/10^9</f>
        <v>0.11746027466598674</v>
      </c>
      <c r="L40" s="3">
        <f>L39+((H7-H6)*D40+(M7-M6)*T40)*1000000/10^9</f>
        <v>0.11669586238390858</v>
      </c>
      <c r="M40" s="3">
        <f>M39+((I7-I6)*B40+(N7-N6)*R40)*1000000/10^9</f>
        <v>0.17957010078084412</v>
      </c>
      <c r="N40" s="3">
        <f>N39+((I7-I6)*C40+(N7-N6)*S40)*1000000/10^9</f>
        <v>0.17795895126157463</v>
      </c>
      <c r="O40" s="3">
        <f>O39+((I7-I6)*D40+(N7-N6)*T40)*1000000/10^9</f>
        <v>0.1767843445991748</v>
      </c>
      <c r="Q40" s="3">
        <v>2025</v>
      </c>
      <c r="R40" s="3">
        <f>Output!I233</f>
        <v>0.11369552516058323</v>
      </c>
      <c r="S40" s="3">
        <f>Output!I263</f>
        <v>0.11183798500029678</v>
      </c>
      <c r="T40" s="3">
        <f>Output!I293</f>
        <v>0.11048374753080539</v>
      </c>
      <c r="Z40" s="3">
        <v>2025</v>
      </c>
      <c r="AA40" s="3">
        <f t="shared" ref="AA40:AC55" si="7">0.181/10^3*AA7</f>
        <v>0.17225243898838932</v>
      </c>
      <c r="AB40" s="3">
        <f t="shared" si="7"/>
        <v>0.35565610113032486</v>
      </c>
      <c r="AC40" s="3">
        <f t="shared" si="7"/>
        <v>0.53905976327226035</v>
      </c>
    </row>
    <row r="41" spans="1:29" x14ac:dyDescent="0.25">
      <c r="A41" s="3">
        <v>2026</v>
      </c>
      <c r="B41" s="3">
        <f>Output!I114</f>
        <v>0.11278951235011923</v>
      </c>
      <c r="C41" s="3">
        <f>Output!I144</f>
        <v>0.10914594932547002</v>
      </c>
      <c r="D41" s="3">
        <f>Output!I174</f>
        <v>0.10647750303412815</v>
      </c>
      <c r="F41" s="3">
        <v>2026</v>
      </c>
      <c r="G41" s="3">
        <f t="shared" ref="G41:G65" si="8">G40+((G8-G7)*B41+(L8-L7)*R41)*1000000/10^9</f>
        <v>8.4575298494402651E-2</v>
      </c>
      <c r="H41" s="3">
        <f t="shared" ref="H41:H65" si="9">H40+((G8-G7)*C41+(L8-L7)*S41)*1000000/10^9</f>
        <v>8.3214494965236446E-2</v>
      </c>
      <c r="I41" s="3">
        <f t="shared" ref="I41:I65" si="10">I40+((G8-G7)*D41+(L8-L7)*T41)*1000000/10^9</f>
        <v>8.2219494510638175E-2</v>
      </c>
      <c r="J41" s="3">
        <f t="shared" ref="J41:J65" si="11">J40+((H8-H7)*B41+(M8-M7)*R41)*1000000/10^9</f>
        <v>0.18275478420696517</v>
      </c>
      <c r="K41" s="3">
        <f t="shared" ref="K41:K65" si="12">K40+((H8-H7)*C41+(M8-M7)*S41)*1000000/10^9</f>
        <v>0.1796341839699655</v>
      </c>
      <c r="L41" s="3">
        <f t="shared" ref="L41:L65" si="13">L40+((H8-H7)*D41+(M8-M7)*T41)*1000000/10^9</f>
        <v>0.17735222653911586</v>
      </c>
      <c r="M41" s="3">
        <f t="shared" ref="M41:M65" si="14">M40+((I8-I7)*B41+(N8-N7)*R41)*1000000/10^9</f>
        <v>0.28093426991952708</v>
      </c>
      <c r="N41" s="3">
        <f t="shared" ref="N41:N65" si="15">N40+((I8-I7)*C41+(N8-N7)*S41)*1000000/10^9</f>
        <v>0.27605387297469397</v>
      </c>
      <c r="O41" s="3">
        <f t="shared" ref="O41:O65" si="16">O40+((I8-I7)*D41+(N8-N7)*T41)*1000000/10^9</f>
        <v>0.27248495856759303</v>
      </c>
      <c r="Q41" s="3">
        <v>2026</v>
      </c>
      <c r="R41" s="3">
        <f>Output!I234</f>
        <v>0.10973063294524749</v>
      </c>
      <c r="S41" s="3">
        <f>Output!I264</f>
        <v>0.1063855813712514</v>
      </c>
      <c r="T41" s="3">
        <f>Output!I294</f>
        <v>0.10393575673350235</v>
      </c>
      <c r="Z41" s="3">
        <v>2026</v>
      </c>
      <c r="AA41" s="3">
        <f t="shared" si="7"/>
        <v>0.25837865848258401</v>
      </c>
      <c r="AB41" s="3">
        <f t="shared" si="7"/>
        <v>0.55962611560059794</v>
      </c>
      <c r="AC41" s="3">
        <f t="shared" si="7"/>
        <v>0.86087357271860998</v>
      </c>
    </row>
    <row r="42" spans="1:29" x14ac:dyDescent="0.25">
      <c r="A42" s="3">
        <v>2027</v>
      </c>
      <c r="B42" s="3">
        <f>Output!I115</f>
        <v>0.10884010416818612</v>
      </c>
      <c r="C42" s="3">
        <f>Output!I145</f>
        <v>0.10357630345808568</v>
      </c>
      <c r="D42" s="3">
        <f>Output!I175</f>
        <v>9.9714462464217848E-2</v>
      </c>
      <c r="F42" s="3">
        <v>2027</v>
      </c>
      <c r="G42" s="3">
        <f t="shared" si="8"/>
        <v>0.11075462083471641</v>
      </c>
      <c r="H42" s="3">
        <f t="shared" si="9"/>
        <v>0.10812980398528488</v>
      </c>
      <c r="I42" s="3">
        <f t="shared" si="10"/>
        <v>0.1062074472864373</v>
      </c>
      <c r="J42" s="3">
        <f t="shared" si="11"/>
        <v>0.25095630114310308</v>
      </c>
      <c r="K42" s="3">
        <f t="shared" si="12"/>
        <v>0.24454273461962212</v>
      </c>
      <c r="L42" s="3">
        <f t="shared" si="13"/>
        <v>0.23984485893940638</v>
      </c>
      <c r="M42" s="3">
        <f t="shared" si="14"/>
        <v>0.39115798145148956</v>
      </c>
      <c r="N42" s="3">
        <f t="shared" si="15"/>
        <v>0.38095566525395924</v>
      </c>
      <c r="O42" s="3">
        <f t="shared" si="16"/>
        <v>0.37348227059237532</v>
      </c>
      <c r="Q42" s="3">
        <v>2027</v>
      </c>
      <c r="R42" s="3">
        <f>Output!I235</f>
        <v>0.10608610762240445</v>
      </c>
      <c r="S42" s="3">
        <f>Output!I265</f>
        <v>0.10125356191607118</v>
      </c>
      <c r="T42" s="3">
        <f>Output!I295</f>
        <v>9.7708115547319591E-2</v>
      </c>
      <c r="Z42" s="3">
        <v>2027</v>
      </c>
      <c r="AA42" s="3">
        <f t="shared" si="7"/>
        <v>0.34450487797677953</v>
      </c>
      <c r="AB42" s="3">
        <f t="shared" si="7"/>
        <v>0.78399933432343549</v>
      </c>
      <c r="AC42" s="3">
        <f t="shared" si="7"/>
        <v>1.2234937906700907</v>
      </c>
    </row>
    <row r="43" spans="1:29" x14ac:dyDescent="0.25">
      <c r="A43" s="3">
        <v>2028</v>
      </c>
      <c r="B43" s="3">
        <f>Output!I116</f>
        <v>0.10519870585261419</v>
      </c>
      <c r="C43" s="3">
        <f>Output!I146</f>
        <v>9.8314667457062521E-2</v>
      </c>
      <c r="D43" s="3">
        <f>Output!I176</f>
        <v>9.3259450584225911E-2</v>
      </c>
      <c r="F43" s="3">
        <v>2028</v>
      </c>
      <c r="G43" s="3">
        <f t="shared" si="8"/>
        <v>0.13605939195540645</v>
      </c>
      <c r="H43" s="3">
        <f t="shared" si="9"/>
        <v>0.13178148892197517</v>
      </c>
      <c r="I43" s="3">
        <f t="shared" si="10"/>
        <v>0.12864520680763186</v>
      </c>
      <c r="J43" s="3">
        <f t="shared" si="11"/>
        <v>0.32363426964695741</v>
      </c>
      <c r="K43" s="3">
        <f t="shared" si="12"/>
        <v>0.31247286545121006</v>
      </c>
      <c r="L43" s="3">
        <f t="shared" si="13"/>
        <v>0.30428846809124316</v>
      </c>
      <c r="M43" s="3">
        <f t="shared" si="14"/>
        <v>0.51120914733850786</v>
      </c>
      <c r="N43" s="3">
        <f t="shared" si="15"/>
        <v>0.49316424198044456</v>
      </c>
      <c r="O43" s="3">
        <f t="shared" si="16"/>
        <v>0.47993172937485407</v>
      </c>
      <c r="Q43" s="3">
        <v>2028</v>
      </c>
      <c r="R43" s="3">
        <f>Output!I236</f>
        <v>0.102724413879888</v>
      </c>
      <c r="S43" s="3">
        <f>Output!I266</f>
        <v>9.6404374041217558E-2</v>
      </c>
      <c r="T43" s="3">
        <f>Output!I296</f>
        <v>9.1763323222835841E-2</v>
      </c>
      <c r="Z43" s="3">
        <v>2028</v>
      </c>
      <c r="AA43" s="3">
        <f t="shared" si="7"/>
        <v>0.43063109747097333</v>
      </c>
      <c r="AB43" s="3">
        <f t="shared" si="7"/>
        <v>1.0313629100657635</v>
      </c>
      <c r="AC43" s="3">
        <f t="shared" si="7"/>
        <v>1.6320947226605518</v>
      </c>
    </row>
    <row r="44" spans="1:29" x14ac:dyDescent="0.25">
      <c r="A44" s="3">
        <v>2029</v>
      </c>
      <c r="B44" s="3">
        <f>Output!I117</f>
        <v>0.10182932676204899</v>
      </c>
      <c r="C44" s="3">
        <f>Output!I147</f>
        <v>9.3325031857488902E-2</v>
      </c>
      <c r="D44" s="3">
        <f>Output!I177</f>
        <v>8.7076439105683537E-2</v>
      </c>
      <c r="F44" s="3">
        <v>2029</v>
      </c>
      <c r="G44" s="3">
        <f t="shared" si="8"/>
        <v>0.16055493309874666</v>
      </c>
      <c r="H44" s="3">
        <f t="shared" si="9"/>
        <v>0.1542348664974201</v>
      </c>
      <c r="I44" s="3">
        <f t="shared" si="10"/>
        <v>0.14959808979633465</v>
      </c>
      <c r="J44" s="3">
        <f t="shared" si="11"/>
        <v>0.40135596111156857</v>
      </c>
      <c r="K44" s="3">
        <f t="shared" si="12"/>
        <v>0.38371499372448598</v>
      </c>
      <c r="L44" s="3">
        <f t="shared" si="13"/>
        <v>0.3707696900170061</v>
      </c>
      <c r="M44" s="3">
        <f t="shared" si="14"/>
        <v>0.64215698912438979</v>
      </c>
      <c r="N44" s="3">
        <f t="shared" si="15"/>
        <v>0.61319512095155126</v>
      </c>
      <c r="O44" s="3">
        <f t="shared" si="16"/>
        <v>0.59194129023767694</v>
      </c>
      <c r="Q44" s="3">
        <v>2029</v>
      </c>
      <c r="R44" s="3">
        <f>Output!I237</f>
        <v>9.9612509562365087E-2</v>
      </c>
      <c r="S44" s="3">
        <f>Output!I267</f>
        <v>9.1804958309985044E-2</v>
      </c>
      <c r="T44" s="3">
        <f>Output!I297</f>
        <v>8.6068303041973229E-2</v>
      </c>
      <c r="Z44" s="3">
        <v>2029</v>
      </c>
      <c r="AA44" s="3">
        <f t="shared" si="7"/>
        <v>0.51675731696516802</v>
      </c>
      <c r="AB44" s="3">
        <f t="shared" si="7"/>
        <v>1.3046320499214914</v>
      </c>
      <c r="AC44" s="3">
        <f t="shared" si="7"/>
        <v>2.0925067828778126</v>
      </c>
    </row>
    <row r="45" spans="1:29" x14ac:dyDescent="0.25">
      <c r="A45" s="3">
        <v>2030</v>
      </c>
      <c r="B45" s="3">
        <f>Output!I118</f>
        <v>9.8696503314737546E-2</v>
      </c>
      <c r="C45" s="3">
        <f>Output!I148</f>
        <v>8.8571970724726223E-2</v>
      </c>
      <c r="D45" s="3">
        <f>Output!I178</f>
        <v>8.1130002093952075E-2</v>
      </c>
      <c r="F45" s="3">
        <v>2030</v>
      </c>
      <c r="G45" s="3">
        <f t="shared" si="8"/>
        <v>0.18429804952237724</v>
      </c>
      <c r="H45" s="3">
        <f t="shared" si="9"/>
        <v>0.17554674648942098</v>
      </c>
      <c r="I45" s="3">
        <f t="shared" si="10"/>
        <v>0.16912290603034696</v>
      </c>
      <c r="J45" s="3">
        <f t="shared" si="11"/>
        <v>0.48473745239725835</v>
      </c>
      <c r="K45" s="3">
        <f t="shared" si="12"/>
        <v>0.45855842641161604</v>
      </c>
      <c r="L45" s="3">
        <f t="shared" si="13"/>
        <v>0.43933728096099434</v>
      </c>
      <c r="M45" s="3">
        <f t="shared" si="14"/>
        <v>0.78517685527213887</v>
      </c>
      <c r="N45" s="3">
        <f t="shared" si="15"/>
        <v>0.7415701063338106</v>
      </c>
      <c r="O45" s="3">
        <f t="shared" si="16"/>
        <v>0.70955165589164126</v>
      </c>
      <c r="Q45" s="3">
        <v>2030</v>
      </c>
      <c r="R45" s="3">
        <f>Output!I238</f>
        <v>9.6717836395089338E-2</v>
      </c>
      <c r="S45" s="3">
        <f>Output!I268</f>
        <v>8.7422791010372133E-2</v>
      </c>
      <c r="T45" s="3">
        <f>Output!I298</f>
        <v>8.0590531292730194E-2</v>
      </c>
      <c r="Z45" s="3">
        <v>2030</v>
      </c>
      <c r="AA45" s="3">
        <f t="shared" si="7"/>
        <v>0.60288353645936266</v>
      </c>
      <c r="AB45" s="3">
        <f t="shared" si="7"/>
        <v>1.6070916130257393</v>
      </c>
      <c r="AC45" s="3">
        <f t="shared" si="7"/>
        <v>2.6112996895921121</v>
      </c>
    </row>
    <row r="46" spans="1:29" x14ac:dyDescent="0.25">
      <c r="A46" s="3">
        <v>2031</v>
      </c>
      <c r="B46" s="3">
        <f>Output!I119</f>
        <v>9.6905950083797349E-2</v>
      </c>
      <c r="C46" s="3">
        <f>Output!I149</f>
        <v>8.5161179808334805E-2</v>
      </c>
      <c r="D46" s="3">
        <f>Output!I179</f>
        <v>7.6525835298591888E-2</v>
      </c>
      <c r="F46" s="3">
        <v>2031</v>
      </c>
      <c r="G46" s="3">
        <f t="shared" si="8"/>
        <v>0.2076111603720413</v>
      </c>
      <c r="H46" s="3">
        <f t="shared" si="9"/>
        <v>0.1960395480437209</v>
      </c>
      <c r="I46" s="3">
        <f t="shared" si="10"/>
        <v>0.18754207465541184</v>
      </c>
      <c r="J46" s="3">
        <f t="shared" si="11"/>
        <v>0.51535533289981894</v>
      </c>
      <c r="K46" s="3">
        <f t="shared" si="12"/>
        <v>0.48547230132081909</v>
      </c>
      <c r="L46" s="3">
        <f t="shared" si="13"/>
        <v>0.46352778507498638</v>
      </c>
      <c r="M46" s="3">
        <f t="shared" si="14"/>
        <v>0.82309950542759602</v>
      </c>
      <c r="N46" s="3">
        <f t="shared" si="15"/>
        <v>0.7749050545979167</v>
      </c>
      <c r="O46" s="3">
        <f t="shared" si="16"/>
        <v>0.73951349549456036</v>
      </c>
      <c r="Q46" s="3">
        <v>2031</v>
      </c>
      <c r="R46" s="3">
        <f>Output!I239</f>
        <v>9.5069087980738542E-2</v>
      </c>
      <c r="S46" s="3">
        <f>Output!I269</f>
        <v>8.4286548463684163E-2</v>
      </c>
      <c r="T46" s="3">
        <f>Output!I299</f>
        <v>7.6358684296412113E-2</v>
      </c>
      <c r="Z46" s="3">
        <v>2031</v>
      </c>
      <c r="AA46" s="3">
        <f t="shared" si="7"/>
        <v>0.68900975595355729</v>
      </c>
      <c r="AB46" s="3">
        <f t="shared" si="7"/>
        <v>1.7202040291942811</v>
      </c>
      <c r="AC46" s="3">
        <f t="shared" si="7"/>
        <v>2.7513983024350024</v>
      </c>
    </row>
    <row r="47" spans="1:29" x14ac:dyDescent="0.25">
      <c r="A47" s="3">
        <v>2032</v>
      </c>
      <c r="B47" s="3">
        <f>Output!I120</f>
        <v>9.5132168642316786E-2</v>
      </c>
      <c r="C47" s="3">
        <f>Output!I150</f>
        <v>8.1767160681403009E-2</v>
      </c>
      <c r="D47" s="3">
        <f>Output!I180</f>
        <v>7.1938421469134137E-2</v>
      </c>
      <c r="F47" s="3">
        <v>2032</v>
      </c>
      <c r="G47" s="3">
        <f t="shared" si="8"/>
        <v>0.23049829313871825</v>
      </c>
      <c r="H47" s="3">
        <f t="shared" si="9"/>
        <v>0.21571729865129924</v>
      </c>
      <c r="I47" s="3">
        <f t="shared" si="10"/>
        <v>0.2048596186423477</v>
      </c>
      <c r="J47" s="3">
        <f t="shared" si="11"/>
        <v>0.54597944903188578</v>
      </c>
      <c r="K47" s="3">
        <f t="shared" si="12"/>
        <v>0.51180210531888548</v>
      </c>
      <c r="L47" s="3">
        <f t="shared" si="13"/>
        <v>0.48669951582800808</v>
      </c>
      <c r="M47" s="3">
        <f t="shared" si="14"/>
        <v>0.8614606049250525</v>
      </c>
      <c r="N47" s="3">
        <f t="shared" si="15"/>
        <v>0.80788691198647111</v>
      </c>
      <c r="O47" s="3">
        <f t="shared" si="16"/>
        <v>0.76853941301366779</v>
      </c>
      <c r="Q47" s="3">
        <v>2032</v>
      </c>
      <c r="R47" s="3">
        <f>Output!I240</f>
        <v>9.3435741188262339E-2</v>
      </c>
      <c r="S47" s="3">
        <f>Output!I270</f>
        <v>8.1165707538870785E-2</v>
      </c>
      <c r="T47" s="3">
        <f>Output!I300</f>
        <v>7.2142221640596207E-2</v>
      </c>
      <c r="Z47" s="3">
        <v>2032</v>
      </c>
      <c r="AA47" s="3">
        <f t="shared" si="7"/>
        <v>0.77513597544775115</v>
      </c>
      <c r="AB47" s="3">
        <f t="shared" si="7"/>
        <v>1.8354451725342744</v>
      </c>
      <c r="AC47" s="3">
        <f t="shared" si="7"/>
        <v>2.8957543696207946</v>
      </c>
    </row>
    <row r="48" spans="1:29" x14ac:dyDescent="0.25">
      <c r="A48" s="3">
        <v>2033</v>
      </c>
      <c r="B48" s="3">
        <f>Output!I121</f>
        <v>9.3375478990768132E-2</v>
      </c>
      <c r="C48" s="3">
        <f>Output!I151</f>
        <v>7.8390233344403135E-2</v>
      </c>
      <c r="D48" s="3">
        <f>Output!I181</f>
        <v>6.7368118253165479E-2</v>
      </c>
      <c r="F48" s="3">
        <v>2033</v>
      </c>
      <c r="G48" s="3">
        <f t="shared" si="8"/>
        <v>0.25296355215611094</v>
      </c>
      <c r="H48" s="3">
        <f t="shared" si="9"/>
        <v>0.23458410264585888</v>
      </c>
      <c r="I48" s="3">
        <f t="shared" si="10"/>
        <v>0.22107964684501841</v>
      </c>
      <c r="J48" s="3">
        <f t="shared" si="11"/>
        <v>0.57661121055219777</v>
      </c>
      <c r="K48" s="3">
        <f t="shared" si="12"/>
        <v>0.53752731241150753</v>
      </c>
      <c r="L48" s="3">
        <f t="shared" si="13"/>
        <v>0.50881579925800469</v>
      </c>
      <c r="M48" s="3">
        <f t="shared" si="14"/>
        <v>0.900258868948284</v>
      </c>
      <c r="N48" s="3">
        <f t="shared" si="15"/>
        <v>0.84047052217715568</v>
      </c>
      <c r="O48" s="3">
        <f t="shared" si="16"/>
        <v>0.79655195167099047</v>
      </c>
      <c r="Q48" s="3">
        <v>2033</v>
      </c>
      <c r="R48" s="3">
        <f>Output!I241</f>
        <v>9.1818089798833658E-2</v>
      </c>
      <c r="S48" s="3">
        <f>Output!I271</f>
        <v>7.8060562017104942E-2</v>
      </c>
      <c r="T48" s="3">
        <f>Output!I301</f>
        <v>6.7941471669200226E-2</v>
      </c>
      <c r="Z48" s="3">
        <v>2033</v>
      </c>
      <c r="AA48" s="3">
        <f t="shared" si="7"/>
        <v>0.86126219494194578</v>
      </c>
      <c r="AB48" s="3">
        <f t="shared" si="7"/>
        <v>1.9528797328992238</v>
      </c>
      <c r="AC48" s="3">
        <f t="shared" si="7"/>
        <v>3.0444972708564988</v>
      </c>
    </row>
    <row r="49" spans="1:29" x14ac:dyDescent="0.25">
      <c r="A49" s="3">
        <v>2034</v>
      </c>
      <c r="B49" s="3">
        <f>Output!I122</f>
        <v>9.1635259951763998E-2</v>
      </c>
      <c r="C49" s="3">
        <f>Output!I152</f>
        <v>7.5029757796390581E-2</v>
      </c>
      <c r="D49" s="3">
        <f>Output!I182</f>
        <v>6.2814266826184156E-2</v>
      </c>
      <c r="F49" s="3">
        <v>2034</v>
      </c>
      <c r="G49" s="3">
        <f t="shared" si="8"/>
        <v>0.27501089259257128</v>
      </c>
      <c r="H49" s="3">
        <f t="shared" si="9"/>
        <v>0.25264391067559067</v>
      </c>
      <c r="I49" s="3">
        <f t="shared" si="10"/>
        <v>0.23620610991161484</v>
      </c>
      <c r="J49" s="3">
        <f t="shared" si="11"/>
        <v>0.60725168612306124</v>
      </c>
      <c r="K49" s="3">
        <f t="shared" si="12"/>
        <v>0.56262608150541471</v>
      </c>
      <c r="L49" s="3">
        <f t="shared" si="13"/>
        <v>0.52983792768212712</v>
      </c>
      <c r="M49" s="3">
        <f t="shared" si="14"/>
        <v>0.93949247965355021</v>
      </c>
      <c r="N49" s="3">
        <f t="shared" si="15"/>
        <v>0.87260825233523798</v>
      </c>
      <c r="O49" s="3">
        <f t="shared" si="16"/>
        <v>0.82346974545263862</v>
      </c>
      <c r="Q49" s="3">
        <v>2034</v>
      </c>
      <c r="R49" s="3">
        <f>Output!I242</f>
        <v>9.0215563522125744E-2</v>
      </c>
      <c r="S49" s="3">
        <f>Output!I272</f>
        <v>7.4970524326687438E-2</v>
      </c>
      <c r="T49" s="3">
        <f>Output!I302</f>
        <v>6.3755829529152597E-2</v>
      </c>
      <c r="Z49" s="3">
        <v>2034</v>
      </c>
      <c r="AA49" s="3">
        <f t="shared" si="7"/>
        <v>0.9473884144361413</v>
      </c>
      <c r="AB49" s="3">
        <f t="shared" si="7"/>
        <v>2.0725743660014806</v>
      </c>
      <c r="AC49" s="3">
        <f t="shared" si="7"/>
        <v>3.1977603175668174</v>
      </c>
    </row>
    <row r="50" spans="1:29" x14ac:dyDescent="0.25">
      <c r="A50" s="3">
        <v>2035</v>
      </c>
      <c r="B50" s="3">
        <f>Output!I123</f>
        <v>8.9910909171474193E-2</v>
      </c>
      <c r="C50" s="3">
        <f>Output!I153</f>
        <v>7.1685169330649542E-2</v>
      </c>
      <c r="D50" s="3">
        <f>Output!I183</f>
        <v>5.8276302481474355E-2</v>
      </c>
      <c r="F50" s="3">
        <v>2035</v>
      </c>
      <c r="G50" s="3">
        <f t="shared" si="8"/>
        <v>0.29664412497128745</v>
      </c>
      <c r="H50" s="3">
        <f t="shared" si="9"/>
        <v>0.26990053778384382</v>
      </c>
      <c r="I50" s="3">
        <f t="shared" si="10"/>
        <v>0.25024282288548616</v>
      </c>
      <c r="J50" s="3">
        <f t="shared" si="11"/>
        <v>0.63790158931611041</v>
      </c>
      <c r="K50" s="3">
        <f t="shared" si="12"/>
        <v>0.58707522257907507</v>
      </c>
      <c r="L50" s="3">
        <f t="shared" si="13"/>
        <v>0.54972510340631753</v>
      </c>
      <c r="M50" s="3">
        <f t="shared" si="14"/>
        <v>0.97915905366093225</v>
      </c>
      <c r="N50" s="3">
        <f t="shared" si="15"/>
        <v>0.90424990737430533</v>
      </c>
      <c r="O50" s="3">
        <f t="shared" si="16"/>
        <v>0.84920738392714801</v>
      </c>
      <c r="Q50" s="3">
        <v>2035</v>
      </c>
      <c r="R50" s="3">
        <f>Output!I243</f>
        <v>8.8627609352781744E-2</v>
      </c>
      <c r="S50" s="3">
        <f>Output!I273</f>
        <v>7.1895076025006249E-2</v>
      </c>
      <c r="T50" s="3">
        <f>Output!I303</f>
        <v>5.9584776777841297E-2</v>
      </c>
      <c r="Z50" s="3">
        <v>2035</v>
      </c>
      <c r="AA50" s="3">
        <f t="shared" si="7"/>
        <v>1.033514633930336</v>
      </c>
      <c r="AB50" s="3">
        <f t="shared" si="7"/>
        <v>2.194597753152701</v>
      </c>
      <c r="AC50" s="3">
        <f t="shared" si="7"/>
        <v>3.3556808723750606</v>
      </c>
    </row>
    <row r="51" spans="1:29" x14ac:dyDescent="0.25">
      <c r="A51" s="3">
        <v>2036</v>
      </c>
      <c r="B51" s="3">
        <f>Output!I124</f>
        <v>8.8169203071451763E-2</v>
      </c>
      <c r="C51" s="3">
        <f>Output!I154</f>
        <v>7.0315134367417514E-2</v>
      </c>
      <c r="D51" s="3">
        <f>Output!I184</f>
        <v>5.7373562325576943E-2</v>
      </c>
      <c r="F51" s="3">
        <v>2036</v>
      </c>
      <c r="G51" s="3">
        <f t="shared" si="8"/>
        <v>0.31785908173114086</v>
      </c>
      <c r="H51" s="3">
        <f t="shared" si="9"/>
        <v>0.28682813985347749</v>
      </c>
      <c r="I51" s="3">
        <f t="shared" si="10"/>
        <v>0.26406272381919532</v>
      </c>
      <c r="J51" s="3">
        <f t="shared" si="11"/>
        <v>0.66854994081723707</v>
      </c>
      <c r="K51" s="3">
        <f t="shared" si="12"/>
        <v>0.61152981393997285</v>
      </c>
      <c r="L51" s="3">
        <f t="shared" si="13"/>
        <v>0.5696901302655093</v>
      </c>
      <c r="M51" s="3">
        <f t="shared" si="14"/>
        <v>1.0192407999033328</v>
      </c>
      <c r="N51" s="3">
        <f t="shared" si="15"/>
        <v>0.93623148802646783</v>
      </c>
      <c r="O51" s="3">
        <f t="shared" si="16"/>
        <v>0.87531753671182289</v>
      </c>
      <c r="Q51" s="3">
        <v>2036</v>
      </c>
      <c r="R51" s="3">
        <f>Output!I244</f>
        <v>8.7023725664856541E-2</v>
      </c>
      <c r="S51" s="3">
        <f>Output!I274</f>
        <v>7.0632413035808847E-2</v>
      </c>
      <c r="T51" s="3">
        <f>Output!I304</f>
        <v>5.8751123859341219E-2</v>
      </c>
      <c r="Z51" s="3">
        <v>2036</v>
      </c>
      <c r="AA51" s="3">
        <f t="shared" si="7"/>
        <v>1.1196408534245297</v>
      </c>
      <c r="AB51" s="3">
        <f t="shared" si="7"/>
        <v>2.3190206628197325</v>
      </c>
      <c r="AC51" s="3">
        <f t="shared" si="7"/>
        <v>3.5184004722149349</v>
      </c>
    </row>
    <row r="52" spans="1:29" x14ac:dyDescent="0.25">
      <c r="A52" s="3">
        <v>2037</v>
      </c>
      <c r="B52" s="3">
        <f>Output!I125</f>
        <v>8.6442235816712024E-2</v>
      </c>
      <c r="C52" s="3">
        <f>Output!I155</f>
        <v>6.8959838249468192E-2</v>
      </c>
      <c r="D52" s="3">
        <f>Output!I185</f>
        <v>5.6485561014962223E-2</v>
      </c>
      <c r="F52" s="3">
        <v>2037</v>
      </c>
      <c r="G52" s="3">
        <f t="shared" si="8"/>
        <v>0.33865930218560542</v>
      </c>
      <c r="H52" s="3">
        <f t="shared" si="9"/>
        <v>0.30343025619796554</v>
      </c>
      <c r="I52" s="3">
        <f t="shared" si="10"/>
        <v>0.27766935202621607</v>
      </c>
      <c r="J52" s="3">
        <f t="shared" si="11"/>
        <v>0.69919625614097369</v>
      </c>
      <c r="K52" s="3">
        <f t="shared" si="12"/>
        <v>0.63599078990166436</v>
      </c>
      <c r="L52" s="3">
        <f t="shared" si="13"/>
        <v>0.58973765906156594</v>
      </c>
      <c r="M52" s="3">
        <f t="shared" si="14"/>
        <v>1.0597332100963408</v>
      </c>
      <c r="N52" s="3">
        <f t="shared" si="15"/>
        <v>0.96855132360536234</v>
      </c>
      <c r="O52" s="3">
        <f t="shared" si="16"/>
        <v>0.90180596609691521</v>
      </c>
      <c r="Q52" s="3">
        <v>2037</v>
      </c>
      <c r="R52" s="3">
        <f>Output!I245</f>
        <v>8.5433377194754273E-2</v>
      </c>
      <c r="S52" s="3">
        <f>Output!I275</f>
        <v>6.9383285264434422E-2</v>
      </c>
      <c r="T52" s="3">
        <f>Output!I305</f>
        <v>5.7931006158664068E-2</v>
      </c>
      <c r="Z52" s="3">
        <v>2037</v>
      </c>
      <c r="AA52" s="3">
        <f t="shared" si="7"/>
        <v>1.2057670729187235</v>
      </c>
      <c r="AB52" s="3">
        <f t="shared" si="7"/>
        <v>2.4459160140511624</v>
      </c>
      <c r="AC52" s="3">
        <f t="shared" si="7"/>
        <v>3.6860649551835967</v>
      </c>
    </row>
    <row r="53" spans="1:29" x14ac:dyDescent="0.25">
      <c r="A53" s="3">
        <v>2038</v>
      </c>
      <c r="B53" s="3">
        <f>Output!I126</f>
        <v>8.4729480347653555E-2</v>
      </c>
      <c r="C53" s="3">
        <f>Output!I156</f>
        <v>6.761873509364294E-2</v>
      </c>
      <c r="D53" s="3">
        <f>Output!I186</f>
        <v>5.5611771490028786E-2</v>
      </c>
      <c r="F53" s="3">
        <v>2038</v>
      </c>
      <c r="G53" s="3">
        <f t="shared" si="8"/>
        <v>0.35904819908362445</v>
      </c>
      <c r="H53" s="3">
        <f t="shared" si="9"/>
        <v>0.31971029504609022</v>
      </c>
      <c r="I53" s="3">
        <f t="shared" si="10"/>
        <v>0.29106612025549178</v>
      </c>
      <c r="J53" s="3">
        <f t="shared" si="11"/>
        <v>0.72983963656781925</v>
      </c>
      <c r="K53" s="3">
        <f t="shared" si="12"/>
        <v>0.66045878472660169</v>
      </c>
      <c r="L53" s="3">
        <f t="shared" si="13"/>
        <v>0.60987225817172475</v>
      </c>
      <c r="M53" s="3">
        <f t="shared" si="14"/>
        <v>1.1006310740520129</v>
      </c>
      <c r="N53" s="3">
        <f t="shared" si="15"/>
        <v>1.0012072744071123</v>
      </c>
      <c r="O53" s="3">
        <f t="shared" si="16"/>
        <v>0.9286783960879571</v>
      </c>
      <c r="Q53" s="3">
        <v>2038</v>
      </c>
      <c r="R53" s="3">
        <f>Output!I246</f>
        <v>8.3856080061168806E-2</v>
      </c>
      <c r="S53" s="3">
        <f>Output!I276</f>
        <v>6.8147191548204353E-2</v>
      </c>
      <c r="T53" s="3">
        <f>Output!I306</f>
        <v>5.7123939794503774E-2</v>
      </c>
      <c r="Z53" s="3">
        <v>2038</v>
      </c>
      <c r="AA53" s="3">
        <f t="shared" si="7"/>
        <v>1.2918932924129192</v>
      </c>
      <c r="AB53" s="3">
        <f t="shared" si="7"/>
        <v>2.5753589418312832</v>
      </c>
      <c r="AC53" s="3">
        <f t="shared" si="7"/>
        <v>3.8588245912496433</v>
      </c>
    </row>
    <row r="54" spans="1:29" x14ac:dyDescent="0.25">
      <c r="A54" s="3">
        <v>2039</v>
      </c>
      <c r="B54" s="3">
        <f>Output!I127</f>
        <v>8.3030409604674948E-2</v>
      </c>
      <c r="C54" s="3">
        <f>Output!I157</f>
        <v>6.6291335487454736E-2</v>
      </c>
      <c r="D54" s="3">
        <f>Output!I187</f>
        <v>5.4751685514732383E-2</v>
      </c>
      <c r="F54" s="3">
        <v>2039</v>
      </c>
      <c r="G54" s="3">
        <f t="shared" si="8"/>
        <v>0.37902905860960662</v>
      </c>
      <c r="H54" s="3">
        <f t="shared" si="9"/>
        <v>0.33567154710242125</v>
      </c>
      <c r="I54" s="3">
        <f t="shared" si="10"/>
        <v>0.30425631921159213</v>
      </c>
      <c r="J54" s="3">
        <f t="shared" si="11"/>
        <v>0.7604787453622569</v>
      </c>
      <c r="K54" s="3">
        <f t="shared" si="12"/>
        <v>0.6849341351294933</v>
      </c>
      <c r="L54" s="3">
        <f t="shared" si="13"/>
        <v>0.63009841212224516</v>
      </c>
      <c r="M54" s="3">
        <f t="shared" si="14"/>
        <v>1.1419284321149057</v>
      </c>
      <c r="N54" s="3">
        <f t="shared" si="15"/>
        <v>1.0341967231565643</v>
      </c>
      <c r="O54" s="3">
        <f t="shared" si="16"/>
        <v>0.95594050503289729</v>
      </c>
      <c r="Q54" s="3">
        <v>2039</v>
      </c>
      <c r="R54" s="3">
        <f>Output!I247</f>
        <v>8.2291350382074593E-2</v>
      </c>
      <c r="S54" s="3">
        <f>Output!I277</f>
        <v>6.6923682567837969E-2</v>
      </c>
      <c r="T54" s="3">
        <f>Output!I307</f>
        <v>5.6329458166207096E-2</v>
      </c>
      <c r="Z54" s="3">
        <v>2039</v>
      </c>
      <c r="AA54" s="3">
        <f t="shared" si="7"/>
        <v>1.3780195119071137</v>
      </c>
      <c r="AB54" s="3">
        <f t="shared" si="7"/>
        <v>2.7074268644201407</v>
      </c>
      <c r="AC54" s="3">
        <f t="shared" si="7"/>
        <v>4.0368342169331628</v>
      </c>
    </row>
    <row r="55" spans="1:29" x14ac:dyDescent="0.25">
      <c r="A55" s="3">
        <v>2040</v>
      </c>
      <c r="B55" s="3">
        <f>Output!I128</f>
        <v>8.1343329467628747E-2</v>
      </c>
      <c r="C55" s="3">
        <f>Output!I158</f>
        <v>6.4975926487198951E-2</v>
      </c>
      <c r="D55" s="3">
        <f>Output!I188</f>
        <v>5.3903571321811207E-2</v>
      </c>
      <c r="F55" s="3">
        <v>2040</v>
      </c>
      <c r="G55" s="3">
        <f t="shared" si="8"/>
        <v>0.39860476013344925</v>
      </c>
      <c r="H55" s="3">
        <f t="shared" si="9"/>
        <v>0.35131689173685604</v>
      </c>
      <c r="I55" s="3">
        <f t="shared" si="10"/>
        <v>0.3172428237442535</v>
      </c>
      <c r="J55" s="3">
        <f t="shared" si="11"/>
        <v>0.79111134407155492</v>
      </c>
      <c r="K55" s="3">
        <f t="shared" si="12"/>
        <v>0.70941640276478535</v>
      </c>
      <c r="L55" s="3">
        <f t="shared" si="13"/>
        <v>0.65042005329055652</v>
      </c>
      <c r="M55" s="3">
        <f t="shared" si="14"/>
        <v>1.1836179280096593</v>
      </c>
      <c r="N55" s="3">
        <f t="shared" si="15"/>
        <v>1.0675159137927137</v>
      </c>
      <c r="O55" s="3">
        <f t="shared" si="16"/>
        <v>0.98359728283685866</v>
      </c>
      <c r="Q55" s="3">
        <v>2040</v>
      </c>
      <c r="R55" s="3">
        <f>Output!I248</f>
        <v>8.0737632831793998E-2</v>
      </c>
      <c r="S55" s="3">
        <f>Output!I278</f>
        <v>6.5711185716285189E-2</v>
      </c>
      <c r="T55" s="3">
        <f>Output!I308</f>
        <v>5.5545971385351625E-2</v>
      </c>
      <c r="Z55" s="3">
        <v>2040</v>
      </c>
      <c r="AA55" s="3">
        <f t="shared" si="7"/>
        <v>1.4641457314013084</v>
      </c>
      <c r="AB55" s="3">
        <f t="shared" si="7"/>
        <v>2.8421995527399564</v>
      </c>
      <c r="AC55" s="3">
        <f t="shared" si="7"/>
        <v>4.2202533740785988</v>
      </c>
    </row>
    <row r="56" spans="1:29" x14ac:dyDescent="0.25">
      <c r="A56" s="3">
        <v>2041</v>
      </c>
      <c r="B56" s="3">
        <f>Output!I129</f>
        <v>7.9810753088028763E-2</v>
      </c>
      <c r="C56" s="3">
        <f>Output!I159</f>
        <v>6.3815021244389383E-2</v>
      </c>
      <c r="D56" s="3">
        <f>Output!I189</f>
        <v>5.3209979709893447E-2</v>
      </c>
      <c r="F56" s="3">
        <v>2041</v>
      </c>
      <c r="G56" s="3">
        <f t="shared" si="8"/>
        <v>0.41781240516445839</v>
      </c>
      <c r="H56" s="3">
        <f t="shared" si="9"/>
        <v>0.36668343045870055</v>
      </c>
      <c r="I56" s="3">
        <f t="shared" si="10"/>
        <v>0.33006273988294288</v>
      </c>
      <c r="J56" s="3">
        <f t="shared" si="11"/>
        <v>0.82008869482017577</v>
      </c>
      <c r="K56" s="3">
        <f t="shared" si="12"/>
        <v>0.73259892105978097</v>
      </c>
      <c r="L56" s="3">
        <f t="shared" si="13"/>
        <v>0.66976064428539073</v>
      </c>
      <c r="M56" s="3">
        <f t="shared" si="14"/>
        <v>1.2223649844758915</v>
      </c>
      <c r="N56" s="3">
        <f t="shared" si="15"/>
        <v>1.0985144116608603</v>
      </c>
      <c r="O56" s="3">
        <f t="shared" si="16"/>
        <v>1.0094585486878376</v>
      </c>
      <c r="Q56" s="3">
        <v>2041</v>
      </c>
      <c r="R56" s="3">
        <f>Output!I249</f>
        <v>7.932576467815397E-2</v>
      </c>
      <c r="S56" s="3">
        <f>Output!I279</f>
        <v>6.464053826137299E-2</v>
      </c>
      <c r="T56" s="3">
        <f>Output!I309</f>
        <v>5.4904351282509173E-2</v>
      </c>
      <c r="Z56" s="3">
        <v>2041</v>
      </c>
      <c r="AA56" s="3">
        <f t="shared" ref="AA56:AC65" si="17">0.181/10^3*AA23</f>
        <v>1.5502719508955023</v>
      </c>
      <c r="AB56" s="3">
        <f t="shared" si="17"/>
        <v>2.9721326948251443</v>
      </c>
      <c r="AC56" s="3">
        <f t="shared" si="17"/>
        <v>4.3939934387547801</v>
      </c>
    </row>
    <row r="57" spans="1:29" x14ac:dyDescent="0.25">
      <c r="A57" s="3">
        <v>2042</v>
      </c>
      <c r="B57" s="3">
        <f>Output!I130</f>
        <v>7.828167789006682E-2</v>
      </c>
      <c r="C57" s="3">
        <f>Output!I160</f>
        <v>6.2657617183217842E-2</v>
      </c>
      <c r="D57" s="3">
        <f>Output!I190</f>
        <v>5.2519870456056522E-2</v>
      </c>
      <c r="F57" s="3">
        <v>2042</v>
      </c>
      <c r="G57" s="3">
        <f t="shared" si="8"/>
        <v>0.43665283447983566</v>
      </c>
      <c r="H57" s="3">
        <f t="shared" si="9"/>
        <v>0.38177200404515638</v>
      </c>
      <c r="I57" s="3">
        <f t="shared" si="10"/>
        <v>0.34271690388470083</v>
      </c>
      <c r="J57" s="3">
        <f t="shared" si="11"/>
        <v>0.84904292971661011</v>
      </c>
      <c r="K57" s="3">
        <f t="shared" si="12"/>
        <v>0.7557872516737657</v>
      </c>
      <c r="L57" s="3">
        <f t="shared" si="13"/>
        <v>0.68920774025076037</v>
      </c>
      <c r="M57" s="3">
        <f t="shared" si="14"/>
        <v>1.2614330249533829</v>
      </c>
      <c r="N57" s="3">
        <f t="shared" si="15"/>
        <v>1.1298024993023739</v>
      </c>
      <c r="O57" s="3">
        <f t="shared" si="16"/>
        <v>1.0356985766168187</v>
      </c>
      <c r="Q57" s="3">
        <v>2042</v>
      </c>
      <c r="R57" s="3">
        <f>Output!I250</f>
        <v>7.7917114746445096E-2</v>
      </c>
      <c r="S57" s="3">
        <f>Output!I280</f>
        <v>6.357310902839193E-2</v>
      </c>
      <c r="T57" s="3">
        <f>Output!I310</f>
        <v>5.4265932120225409E-2</v>
      </c>
      <c r="Z57" s="3">
        <v>2042</v>
      </c>
      <c r="AA57" s="3">
        <f t="shared" si="17"/>
        <v>1.6363981703896968</v>
      </c>
      <c r="AB57" s="3">
        <f t="shared" si="17"/>
        <v>3.1044926717786128</v>
      </c>
      <c r="AC57" s="3">
        <f t="shared" si="17"/>
        <v>4.5725871731675234</v>
      </c>
    </row>
    <row r="58" spans="1:29" x14ac:dyDescent="0.25">
      <c r="A58" s="3">
        <v>2043</v>
      </c>
      <c r="B58" s="3">
        <f>Output!I131</f>
        <v>7.675678152180189E-2</v>
      </c>
      <c r="C58" s="3">
        <f>Output!I161</f>
        <v>6.1504391951743329E-2</v>
      </c>
      <c r="D58" s="3">
        <f>Output!I191</f>
        <v>5.1833940031916617E-2</v>
      </c>
      <c r="F58" s="3">
        <v>2043</v>
      </c>
      <c r="G58" s="3">
        <f t="shared" si="8"/>
        <v>0.45512705158257538</v>
      </c>
      <c r="H58" s="3">
        <f t="shared" si="9"/>
        <v>0.39658361599921793</v>
      </c>
      <c r="I58" s="3">
        <f t="shared" si="10"/>
        <v>0.35520631925252177</v>
      </c>
      <c r="J58" s="3">
        <f t="shared" si="11"/>
        <v>0.87796946724823521</v>
      </c>
      <c r="K58" s="3">
        <f t="shared" si="12"/>
        <v>0.77897895970178765</v>
      </c>
      <c r="L58" s="3">
        <f t="shared" si="13"/>
        <v>0.70876340208888777</v>
      </c>
      <c r="M58" s="3">
        <f t="shared" si="14"/>
        <v>1.3008118829138939</v>
      </c>
      <c r="N58" s="3">
        <f t="shared" si="15"/>
        <v>1.1613743034043567</v>
      </c>
      <c r="O58" s="3">
        <f t="shared" si="16"/>
        <v>1.062320484925253</v>
      </c>
      <c r="Q58" s="3">
        <v>2043</v>
      </c>
      <c r="R58" s="3">
        <f>Output!I251</f>
        <v>7.651230516535551E-2</v>
      </c>
      <c r="S58" s="3">
        <f>Output!I281</f>
        <v>6.2509520146030187E-2</v>
      </c>
      <c r="T58" s="3">
        <f>Output!I311</f>
        <v>5.3631353308560961E-2</v>
      </c>
      <c r="Z58" s="3">
        <v>2043</v>
      </c>
      <c r="AA58" s="3">
        <f t="shared" si="17"/>
        <v>1.7225243898838916</v>
      </c>
      <c r="AB58" s="3">
        <f t="shared" si="17"/>
        <v>3.2393472805991581</v>
      </c>
      <c r="AC58" s="3">
        <f t="shared" si="17"/>
        <v>4.7561701713144222</v>
      </c>
    </row>
    <row r="59" spans="1:29" x14ac:dyDescent="0.25">
      <c r="A59" s="3">
        <v>2044</v>
      </c>
      <c r="B59" s="3">
        <f>Output!I132</f>
        <v>7.5235969865448005E-2</v>
      </c>
      <c r="C59" s="3">
        <f>Output!I162</f>
        <v>6.0355251432179846E-2</v>
      </c>
      <c r="D59" s="3">
        <f>Output!I192</f>
        <v>5.1152113143244943E-2</v>
      </c>
      <c r="F59" s="3">
        <v>2044</v>
      </c>
      <c r="G59" s="3">
        <f t="shared" si="8"/>
        <v>0.47323603737483172</v>
      </c>
      <c r="H59" s="3">
        <f t="shared" si="9"/>
        <v>0.41111924722303933</v>
      </c>
      <c r="I59" s="3">
        <f t="shared" si="10"/>
        <v>0.3675319714087209</v>
      </c>
      <c r="J59" s="3">
        <f t="shared" si="11"/>
        <v>0.90686331044917157</v>
      </c>
      <c r="K59" s="3">
        <f t="shared" si="12"/>
        <v>0.80217132697325155</v>
      </c>
      <c r="L59" s="3">
        <f t="shared" si="13"/>
        <v>0.7284296310448346</v>
      </c>
      <c r="M59" s="3">
        <f t="shared" si="14"/>
        <v>1.3404905835235099</v>
      </c>
      <c r="N59" s="3">
        <f t="shared" si="15"/>
        <v>1.1932234067234628</v>
      </c>
      <c r="O59" s="3">
        <f t="shared" si="16"/>
        <v>1.0893272906809472</v>
      </c>
      <c r="Q59" s="3">
        <v>2044</v>
      </c>
      <c r="R59" s="3">
        <f>Output!I252</f>
        <v>7.5111249522986659E-2</v>
      </c>
      <c r="S59" s="3">
        <f>Output!I282</f>
        <v>6.1449685202389151E-2</v>
      </c>
      <c r="T59" s="3">
        <f>Output!I312</f>
        <v>5.3000545716989665E-2</v>
      </c>
      <c r="Z59" s="3">
        <v>2044</v>
      </c>
      <c r="AA59" s="3">
        <f t="shared" si="17"/>
        <v>1.8086506093780854</v>
      </c>
      <c r="AB59" s="3">
        <f t="shared" si="17"/>
        <v>3.376766212288794</v>
      </c>
      <c r="AC59" s="3">
        <f t="shared" si="17"/>
        <v>4.9448818151994987</v>
      </c>
    </row>
    <row r="60" spans="1:29" x14ac:dyDescent="0.25">
      <c r="A60" s="3">
        <v>2045</v>
      </c>
      <c r="B60" s="3">
        <f>Output!I133</f>
        <v>7.3719186450333582E-2</v>
      </c>
      <c r="C60" s="3">
        <f>Output!I163</f>
        <v>5.9210139153855826E-2</v>
      </c>
      <c r="D60" s="3">
        <f>Output!I193</f>
        <v>5.0474295672255531E-2</v>
      </c>
      <c r="F60" s="3">
        <v>2045</v>
      </c>
      <c r="G60" s="3">
        <f t="shared" si="8"/>
        <v>0.49098075919826051</v>
      </c>
      <c r="H60" s="3">
        <f t="shared" si="9"/>
        <v>0.42537986505827641</v>
      </c>
      <c r="I60" s="3">
        <f t="shared" si="10"/>
        <v>0.37969482317479292</v>
      </c>
      <c r="J60" s="3">
        <f t="shared" si="11"/>
        <v>0.93571904243862203</v>
      </c>
      <c r="K60" s="3">
        <f t="shared" si="12"/>
        <v>0.82536135330064453</v>
      </c>
      <c r="L60" s="3">
        <f t="shared" si="13"/>
        <v>0.74820835703905086</v>
      </c>
      <c r="M60" s="3">
        <f t="shared" si="14"/>
        <v>1.3804573256789825</v>
      </c>
      <c r="N60" s="3">
        <f t="shared" si="15"/>
        <v>1.2253428415430121</v>
      </c>
      <c r="O60" s="3">
        <f t="shared" si="16"/>
        <v>1.1167218909033081</v>
      </c>
      <c r="Q60" s="3">
        <v>2045</v>
      </c>
      <c r="R60" s="3">
        <f>Output!I253</f>
        <v>7.3713895973062785E-2</v>
      </c>
      <c r="S60" s="3">
        <f>Output!I283</f>
        <v>6.0393552351193105E-2</v>
      </c>
      <c r="T60" s="3">
        <f>Output!I313</f>
        <v>5.2373422936490915E-2</v>
      </c>
      <c r="Z60" s="3">
        <v>2045</v>
      </c>
      <c r="AA60" s="3">
        <f t="shared" si="17"/>
        <v>1.8947768288722806</v>
      </c>
      <c r="AB60" s="3">
        <f t="shared" si="17"/>
        <v>3.5168211047643569</v>
      </c>
      <c r="AC60" s="3">
        <f t="shared" si="17"/>
        <v>5.1388653806564308</v>
      </c>
    </row>
    <row r="61" spans="1:29" x14ac:dyDescent="0.25">
      <c r="A61" s="3">
        <v>2046</v>
      </c>
      <c r="B61" s="3">
        <f>Output!I134</f>
        <v>7.220633715867264E-2</v>
      </c>
      <c r="C61" s="3">
        <f>Output!I164</f>
        <v>5.80689609989853E-2</v>
      </c>
      <c r="D61" s="3">
        <f>Output!I194</f>
        <v>4.9800412324719615E-2</v>
      </c>
      <c r="F61" s="3">
        <v>2046</v>
      </c>
      <c r="G61" s="3">
        <f t="shared" si="8"/>
        <v>0.50836216179368665</v>
      </c>
      <c r="H61" s="3">
        <f t="shared" si="9"/>
        <v>0.43936641424575407</v>
      </c>
      <c r="I61" s="3">
        <f t="shared" si="10"/>
        <v>0.39169581929156277</v>
      </c>
      <c r="J61" s="3">
        <f t="shared" si="11"/>
        <v>0.96453079262051067</v>
      </c>
      <c r="K61" s="3">
        <f t="shared" si="12"/>
        <v>0.84854572860545141</v>
      </c>
      <c r="L61" s="3">
        <f t="shared" si="13"/>
        <v>0.7681014410494964</v>
      </c>
      <c r="M61" s="3">
        <f t="shared" si="14"/>
        <v>1.4206994234473338</v>
      </c>
      <c r="N61" s="3">
        <f t="shared" si="15"/>
        <v>1.2577250429651485</v>
      </c>
      <c r="O61" s="3">
        <f t="shared" si="16"/>
        <v>1.1445070628074296</v>
      </c>
      <c r="Q61" s="3">
        <v>2046</v>
      </c>
      <c r="R61" s="3">
        <f>Output!I254</f>
        <v>7.232015810512428E-2</v>
      </c>
      <c r="S61" s="3">
        <f>Output!I284</f>
        <v>5.9341035181982422E-2</v>
      </c>
      <c r="T61" s="3">
        <f>Output!I314</f>
        <v>5.1749915837977535E-2</v>
      </c>
      <c r="Z61" s="3">
        <v>2046</v>
      </c>
      <c r="AA61" s="3">
        <f t="shared" si="17"/>
        <v>1.9809030483664756</v>
      </c>
      <c r="AB61" s="3">
        <f t="shared" si="17"/>
        <v>3.6595855972472719</v>
      </c>
      <c r="AC61" s="3">
        <f t="shared" si="17"/>
        <v>5.3382681461280681</v>
      </c>
    </row>
    <row r="62" spans="1:29" x14ac:dyDescent="0.25">
      <c r="A62" s="3">
        <v>2047</v>
      </c>
      <c r="B62" s="3">
        <f>Output!I135</f>
        <v>7.0697327872679225E-2</v>
      </c>
      <c r="C62" s="3">
        <f>Output!I165</f>
        <v>5.6931604026225102E-2</v>
      </c>
      <c r="D62" s="3">
        <f>Output!I195</f>
        <v>4.9130368982851225E-2</v>
      </c>
      <c r="F62" s="3">
        <v>2047</v>
      </c>
      <c r="G62" s="3">
        <f t="shared" si="8"/>
        <v>0.52538116730110995</v>
      </c>
      <c r="H62" s="3">
        <f t="shared" si="9"/>
        <v>0.45307981240531103</v>
      </c>
      <c r="I62" s="3">
        <f t="shared" si="10"/>
        <v>0.40353588189903022</v>
      </c>
      <c r="J62" s="3">
        <f t="shared" si="11"/>
        <v>0.99329221595797101</v>
      </c>
      <c r="K62" s="3">
        <f t="shared" si="12"/>
        <v>0.87172081070352891</v>
      </c>
      <c r="L62" s="3">
        <f t="shared" si="13"/>
        <v>0.78811066267216245</v>
      </c>
      <c r="M62" s="3">
        <f t="shared" si="14"/>
        <v>1.4612032646148303</v>
      </c>
      <c r="N62" s="3">
        <f t="shared" si="15"/>
        <v>1.2903618090017459</v>
      </c>
      <c r="O62" s="3">
        <f t="shared" si="16"/>
        <v>1.1726854434452936</v>
      </c>
      <c r="Q62" s="3">
        <v>2047</v>
      </c>
      <c r="R62" s="3">
        <f>Output!I255</f>
        <v>7.0929949509431031E-2</v>
      </c>
      <c r="S62" s="3">
        <f>Output!I285</f>
        <v>5.8292030003644552E-2</v>
      </c>
      <c r="T62" s="3">
        <f>Output!I315</f>
        <v>5.1129938011709418E-2</v>
      </c>
      <c r="Z62" s="3">
        <v>2047</v>
      </c>
      <c r="AA62" s="3">
        <f t="shared" si="17"/>
        <v>2.0670292678606699</v>
      </c>
      <c r="AB62" s="3">
        <f t="shared" si="17"/>
        <v>3.805135386172783</v>
      </c>
      <c r="AC62" s="3">
        <f t="shared" si="17"/>
        <v>5.5432415044848895</v>
      </c>
    </row>
    <row r="63" spans="1:29" x14ac:dyDescent="0.25">
      <c r="A63" s="3">
        <v>2048</v>
      </c>
      <c r="B63" s="3">
        <f>Output!I136</f>
        <v>6.9192064474567369E-2</v>
      </c>
      <c r="C63" s="3">
        <f>Output!I166</f>
        <v>5.5798030588460848E-2</v>
      </c>
      <c r="D63" s="3">
        <f>Output!I196</f>
        <v>4.8464090352421579E-2</v>
      </c>
      <c r="F63" s="3">
        <v>2048</v>
      </c>
      <c r="G63" s="3">
        <f t="shared" si="8"/>
        <v>0.54203867525970961</v>
      </c>
      <c r="H63" s="3">
        <f t="shared" si="9"/>
        <v>0.46652096811644872</v>
      </c>
      <c r="I63" s="3">
        <f t="shared" si="10"/>
        <v>0.41521591505653566</v>
      </c>
      <c r="J63" s="3">
        <f t="shared" si="11"/>
        <v>1.0219964713976142</v>
      </c>
      <c r="K63" s="3">
        <f t="shared" si="12"/>
        <v>0.89488264066605527</v>
      </c>
      <c r="L63" s="3">
        <f t="shared" si="13"/>
        <v>0.8082377222617364</v>
      </c>
      <c r="M63" s="3">
        <f t="shared" si="14"/>
        <v>1.5019542675355173</v>
      </c>
      <c r="N63" s="3">
        <f t="shared" si="15"/>
        <v>1.323244313215661</v>
      </c>
      <c r="O63" s="3">
        <f t="shared" si="16"/>
        <v>1.2012595294669364</v>
      </c>
      <c r="Q63" s="3">
        <v>2048</v>
      </c>
      <c r="R63" s="3">
        <f>Output!I256</f>
        <v>6.9543183776962419E-2</v>
      </c>
      <c r="S63" s="3">
        <f>Output!I286</f>
        <v>5.7246502251276206E-2</v>
      </c>
      <c r="T63" s="3">
        <f>Output!I316</f>
        <v>5.0513420330038361E-2</v>
      </c>
      <c r="Z63" s="3">
        <v>2048</v>
      </c>
      <c r="AA63" s="3">
        <f t="shared" si="17"/>
        <v>2.1531554873548648</v>
      </c>
      <c r="AB63" s="3">
        <f t="shared" si="17"/>
        <v>3.9535482826610493</v>
      </c>
      <c r="AC63" s="3">
        <f t="shared" si="17"/>
        <v>5.7539410779672302</v>
      </c>
    </row>
    <row r="64" spans="1:29" x14ac:dyDescent="0.25">
      <c r="A64" s="3">
        <v>2049</v>
      </c>
      <c r="B64" s="3">
        <f>Output!I137</f>
        <v>6.7690490493665476E-2</v>
      </c>
      <c r="C64" s="3">
        <f>Output!I167</f>
        <v>5.4668127744349371E-2</v>
      </c>
      <c r="D64" s="3">
        <f>Output!I197</f>
        <v>4.7801482315644718E-2</v>
      </c>
      <c r="F64" s="3">
        <v>2049</v>
      </c>
      <c r="G64" s="3">
        <f t="shared" si="8"/>
        <v>0.55833557164814618</v>
      </c>
      <c r="H64" s="3">
        <f t="shared" si="9"/>
        <v>0.47969076283766648</v>
      </c>
      <c r="I64" s="3">
        <f t="shared" si="10"/>
        <v>0.42673680022257843</v>
      </c>
      <c r="J64" s="3">
        <f t="shared" si="11"/>
        <v>1.0506362152978241</v>
      </c>
      <c r="K64" s="3">
        <f t="shared" si="12"/>
        <v>0.9180268970351172</v>
      </c>
      <c r="L64" s="3">
        <f t="shared" si="13"/>
        <v>0.82848422765728602</v>
      </c>
      <c r="M64" s="3">
        <f t="shared" si="14"/>
        <v>1.5429368589475008</v>
      </c>
      <c r="N64" s="3">
        <f t="shared" si="15"/>
        <v>1.3563630312325672</v>
      </c>
      <c r="O64" s="3">
        <f t="shared" si="16"/>
        <v>1.2302316550919929</v>
      </c>
      <c r="Q64" s="3">
        <v>2049</v>
      </c>
      <c r="R64" s="3">
        <f>Output!I257</f>
        <v>6.815980905856471E-2</v>
      </c>
      <c r="S64" s="3">
        <f>Output!I287</f>
        <v>5.6204348231606339E-2</v>
      </c>
      <c r="T64" s="3">
        <f>Output!I317</f>
        <v>4.9900276381065797E-2</v>
      </c>
      <c r="Z64" s="3">
        <v>2049</v>
      </c>
      <c r="AA64" s="3">
        <f t="shared" si="17"/>
        <v>2.2392817068490576</v>
      </c>
      <c r="AB64" s="3">
        <f t="shared" si="17"/>
        <v>4.1049042715938384</v>
      </c>
      <c r="AC64" s="3">
        <f t="shared" si="17"/>
        <v>5.9705268363386139</v>
      </c>
    </row>
    <row r="65" spans="1:29" x14ac:dyDescent="0.25">
      <c r="A65" s="3">
        <v>2050</v>
      </c>
      <c r="B65" s="3">
        <f>Output!I138</f>
        <v>6.618242238553175E-2</v>
      </c>
      <c r="C65" s="3">
        <f>Output!I168</f>
        <v>5.3531730773006055E-2</v>
      </c>
      <c r="D65" s="3">
        <f>Output!I198</f>
        <v>4.7132398975193203E-2</v>
      </c>
      <c r="F65" s="3">
        <v>2050</v>
      </c>
      <c r="G65" s="3">
        <f t="shared" si="8"/>
        <v>0.57427029703793397</v>
      </c>
      <c r="H65" s="3">
        <f t="shared" si="9"/>
        <v>0.49258763714047871</v>
      </c>
      <c r="I65" s="3">
        <f t="shared" si="10"/>
        <v>0.43809698248883394</v>
      </c>
      <c r="J65" s="3">
        <f t="shared" si="11"/>
        <v>1.0791992202361596</v>
      </c>
      <c r="K65" s="3">
        <f t="shared" si="12"/>
        <v>0.94114455205516545</v>
      </c>
      <c r="L65" s="3">
        <f t="shared" si="13"/>
        <v>0.84884736126857507</v>
      </c>
      <c r="M65" s="3">
        <f t="shared" si="14"/>
        <v>1.5841281434343839</v>
      </c>
      <c r="N65" s="3">
        <f t="shared" si="15"/>
        <v>1.3897014669698515</v>
      </c>
      <c r="O65" s="3">
        <f t="shared" si="16"/>
        <v>1.2595977400483154</v>
      </c>
      <c r="Q65" s="3">
        <v>2050</v>
      </c>
      <c r="R65" s="3">
        <f>Output!I258</f>
        <v>6.6770476130311687E-2</v>
      </c>
      <c r="S65" s="3">
        <f>Output!I288</f>
        <v>5.5156236002081131E-2</v>
      </c>
      <c r="T65" s="3">
        <f>Output!I318</f>
        <v>4.9281191503610322E-2</v>
      </c>
      <c r="Z65" s="3">
        <v>2050</v>
      </c>
      <c r="AA65" s="3">
        <f t="shared" si="17"/>
        <v>2.3254079263432543</v>
      </c>
      <c r="AB65" s="3">
        <f t="shared" si="17"/>
        <v>4.2592855723415397</v>
      </c>
      <c r="AC65" s="3">
        <f t="shared" si="17"/>
        <v>6.1931632183398211</v>
      </c>
    </row>
  </sheetData>
  <mergeCells count="12">
    <mergeCell ref="AA4:AC4"/>
    <mergeCell ref="AA37:AC37"/>
    <mergeCell ref="V4:X4"/>
    <mergeCell ref="G36:O36"/>
    <mergeCell ref="G4:I4"/>
    <mergeCell ref="L4:N4"/>
    <mergeCell ref="Q4:S4"/>
    <mergeCell ref="B37:D37"/>
    <mergeCell ref="G37:I37"/>
    <mergeCell ref="J37:L37"/>
    <mergeCell ref="M37:O37"/>
    <mergeCell ref="R37:T3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82EC-2610-46C2-8985-D873FD686509}">
  <dimension ref="A2:AC65"/>
  <sheetViews>
    <sheetView workbookViewId="0">
      <selection activeCell="F4" sqref="F4"/>
    </sheetView>
  </sheetViews>
  <sheetFormatPr defaultRowHeight="15" x14ac:dyDescent="0.25"/>
  <cols>
    <col min="1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9" x14ac:dyDescent="0.25">
      <c r="A2" s="3">
        <v>31699.021000000001</v>
      </c>
      <c r="B2" s="3">
        <v>0.55814781611928854</v>
      </c>
      <c r="D2" s="3">
        <v>0.99750221135020767</v>
      </c>
      <c r="E2" s="3">
        <v>0.2692439378981959</v>
      </c>
    </row>
    <row r="4" spans="1:29" ht="44.25" customHeight="1" x14ac:dyDescent="0.25">
      <c r="G4" s="1" t="s">
        <v>44</v>
      </c>
      <c r="H4" s="1"/>
      <c r="I4" s="1"/>
      <c r="L4" s="1" t="s">
        <v>45</v>
      </c>
      <c r="M4" s="1"/>
      <c r="N4" s="1"/>
      <c r="Q4" s="2" t="s">
        <v>43</v>
      </c>
      <c r="R4" s="2"/>
      <c r="S4" s="2"/>
      <c r="V4" s="2" t="s">
        <v>42</v>
      </c>
      <c r="W4" s="2"/>
      <c r="X4" s="2"/>
      <c r="AA4" s="2" t="s">
        <v>49</v>
      </c>
      <c r="AB4" s="2"/>
      <c r="AC4" s="2"/>
    </row>
    <row r="5" spans="1:29" x14ac:dyDescent="0.25">
      <c r="A5" s="3" t="s">
        <v>29</v>
      </c>
      <c r="B5" s="3" t="s">
        <v>30</v>
      </c>
      <c r="C5" s="3" t="s">
        <v>31</v>
      </c>
      <c r="D5" s="3" t="s">
        <v>32</v>
      </c>
      <c r="F5" s="3" t="s">
        <v>29</v>
      </c>
      <c r="G5" s="3" t="s">
        <v>30</v>
      </c>
      <c r="H5" s="3" t="s">
        <v>31</v>
      </c>
      <c r="I5" s="3" t="s">
        <v>32</v>
      </c>
      <c r="K5" s="3" t="s">
        <v>29</v>
      </c>
      <c r="L5" s="3" t="s">
        <v>30</v>
      </c>
      <c r="M5" s="3" t="s">
        <v>31</v>
      </c>
      <c r="N5" s="3" t="s">
        <v>32</v>
      </c>
      <c r="P5" s="3" t="s">
        <v>29</v>
      </c>
      <c r="U5" s="3" t="s">
        <v>29</v>
      </c>
      <c r="Z5" s="3" t="s">
        <v>29</v>
      </c>
      <c r="AA5" s="3" t="s">
        <v>30</v>
      </c>
      <c r="AB5" s="3" t="s">
        <v>31</v>
      </c>
      <c r="AC5" s="3" t="s">
        <v>32</v>
      </c>
    </row>
    <row r="6" spans="1:29" x14ac:dyDescent="0.25">
      <c r="B6" s="3">
        <v>6.8319999999999999</v>
      </c>
      <c r="C6" s="3">
        <v>6.8319999999999999</v>
      </c>
      <c r="D6" s="3">
        <v>6.8319999999999999</v>
      </c>
      <c r="F6" s="3">
        <v>2024</v>
      </c>
      <c r="G6" s="3">
        <f>(B9-$B$6)*$B$2*Output!$J$98*$D$2/Output!$J$95/1000000</f>
        <v>89.614139094454444</v>
      </c>
      <c r="H6" s="3">
        <f>(C9-$B$6)*$B$2*Output!$J$98*$D$2/Output!$J$95/1000000</f>
        <v>176.6695244191686</v>
      </c>
      <c r="I6" s="3">
        <f>(D9-$B$6)*$B$2*Output!$J$98*$D$2/Output!$J$95/1000000</f>
        <v>263.7249097438833</v>
      </c>
      <c r="K6" s="3">
        <v>2024</v>
      </c>
      <c r="L6" s="3">
        <f>(B9-$B$6)*$B$2*Output!$J$101*$E$2/Output!$J$95/1000000</f>
        <v>60.147515201842062</v>
      </c>
      <c r="M6" s="3">
        <f>(C9-$B$6)*$B$2*Output!$J$101*$E$2/Output!$J$95/1000000</f>
        <v>118.57763755900133</v>
      </c>
      <c r="N6" s="3">
        <f>(D9-$B$6)*$B$2*Output!$J$101*$E$2/Output!$J$95/1000000</f>
        <v>177.00775991616098</v>
      </c>
      <c r="P6" s="3">
        <v>2024</v>
      </c>
      <c r="Q6" s="3">
        <f>($A$2-(G6*2+L6*1.204))/$A$2*100</f>
        <v>99.206139878919515</v>
      </c>
      <c r="R6" s="3">
        <f t="shared" ref="R6:S21" si="0">($A$2-(H6*2+M6*1.204))/$A$2*100</f>
        <v>98.434946857004277</v>
      </c>
      <c r="S6" s="3">
        <f t="shared" si="0"/>
        <v>97.663753835089011</v>
      </c>
      <c r="U6" s="3">
        <v>2024</v>
      </c>
      <c r="V6" s="3">
        <f>100-Q6</f>
        <v>0.79386012108048476</v>
      </c>
      <c r="W6" s="3">
        <f t="shared" ref="W6:X21" si="1">100-R6</f>
        <v>1.5650531429957226</v>
      </c>
      <c r="X6" s="3">
        <f t="shared" si="1"/>
        <v>2.3362461649109889</v>
      </c>
      <c r="Z6" s="3">
        <v>2024</v>
      </c>
      <c r="AA6" s="3">
        <f>V6/100*$A$2</f>
        <v>251.64588649192828</v>
      </c>
      <c r="AB6" s="3">
        <f t="shared" ref="AB6:AC21" si="2">W6/100*$A$2</f>
        <v>496.1065244593741</v>
      </c>
      <c r="AC6" s="3">
        <f t="shared" si="2"/>
        <v>740.56716242682899</v>
      </c>
    </row>
    <row r="7" spans="1:29" x14ac:dyDescent="0.25">
      <c r="F7" s="3">
        <v>2025</v>
      </c>
      <c r="G7" s="3">
        <f>(B10-$B$6)*$B$2*Output!$J$98*$D$2/Output!$J$95/1000000</f>
        <v>179.2282781889086</v>
      </c>
      <c r="H7" s="3">
        <f>(C10-$B$6)*$B$2*Output!$J$98*$D$2/Output!$J$95/1000000</f>
        <v>370.05937917236207</v>
      </c>
      <c r="I7" s="3">
        <f>(D10-$B$6)*$B$2*Output!$J$98*$D$2/Output!$J$95/1000000</f>
        <v>560.89048015581545</v>
      </c>
      <c r="K7" s="3">
        <v>2025</v>
      </c>
      <c r="L7" s="3">
        <f>(B10-$B$6)*$B$2*Output!$J$101*$E$2/Output!$J$95/1000000</f>
        <v>120.29503040368392</v>
      </c>
      <c r="M7" s="3">
        <f>(C10-$B$6)*$B$2*Output!$J$101*$E$2/Output!$J$95/1000000</f>
        <v>248.37768190679719</v>
      </c>
      <c r="N7" s="3">
        <f>(D10-$B$6)*$B$2*Output!$J$101*$E$2/Output!$J$95/1000000</f>
        <v>376.46033340991045</v>
      </c>
      <c r="P7" s="3">
        <v>2025</v>
      </c>
      <c r="Q7" s="3">
        <f t="shared" ref="Q7:S32" si="3">($A$2-(G7*2+L7*1.204))/$A$2*100</f>
        <v>98.412279757839045</v>
      </c>
      <c r="R7" s="3">
        <f t="shared" si="0"/>
        <v>96.721774191825958</v>
      </c>
      <c r="S7" s="3">
        <f t="shared" si="0"/>
        <v>95.031268625812885</v>
      </c>
      <c r="U7" s="3">
        <v>2025</v>
      </c>
      <c r="V7" s="3">
        <f t="shared" ref="V7:X32" si="4">100-Q7</f>
        <v>1.5877202421609553</v>
      </c>
      <c r="W7" s="3">
        <f t="shared" si="1"/>
        <v>3.2782258081740423</v>
      </c>
      <c r="X7" s="3">
        <f t="shared" si="1"/>
        <v>4.9687313741871151</v>
      </c>
      <c r="Z7" s="3">
        <v>2025</v>
      </c>
      <c r="AA7" s="3">
        <f t="shared" ref="AA7:AC32" si="5">V7/100*$A$2</f>
        <v>503.29177298385207</v>
      </c>
      <c r="AB7" s="3">
        <f t="shared" si="2"/>
        <v>1039.1654873605094</v>
      </c>
      <c r="AC7" s="3">
        <f t="shared" si="2"/>
        <v>1575.0392017371623</v>
      </c>
    </row>
    <row r="8" spans="1:29" x14ac:dyDescent="0.25">
      <c r="F8" s="3">
        <v>2026</v>
      </c>
      <c r="G8" s="3">
        <f>(B11-$B$6)*$B$2*Output!$J$98*$D$2/Output!$J$95/1000000</f>
        <v>268.84241728336303</v>
      </c>
      <c r="H8" s="3">
        <f>(C11-$B$6)*$B$2*Output!$J$98*$D$2/Output!$J$95/1000000</f>
        <v>582.28972383609084</v>
      </c>
      <c r="I8" s="3">
        <f>(D11-$B$6)*$B$2*Output!$J$98*$D$2/Output!$J$95/1000000</f>
        <v>895.73703038881752</v>
      </c>
      <c r="K8" s="3">
        <v>2026</v>
      </c>
      <c r="L8" s="3">
        <f>(B11-$B$6)*$B$2*Output!$J$101*$E$2/Output!$J$95/1000000</f>
        <v>180.44254560552596</v>
      </c>
      <c r="M8" s="3">
        <f>(C11-$B$6)*$B$2*Output!$J$101*$E$2/Output!$J$95/1000000</f>
        <v>390.82314878227754</v>
      </c>
      <c r="N8" s="3">
        <f>(D11-$B$6)*$B$2*Output!$J$101*$E$2/Output!$J$95/1000000</f>
        <v>601.20375195902852</v>
      </c>
      <c r="P8" s="3">
        <v>2026</v>
      </c>
      <c r="Q8" s="3">
        <f t="shared" si="3"/>
        <v>97.618419636758574</v>
      </c>
      <c r="R8" s="3">
        <f t="shared" si="0"/>
        <v>94.841700256906847</v>
      </c>
      <c r="S8" s="3">
        <f t="shared" si="0"/>
        <v>92.064980877055149</v>
      </c>
      <c r="U8" s="3">
        <v>2026</v>
      </c>
      <c r="V8" s="3">
        <f t="shared" si="4"/>
        <v>2.3815803632414259</v>
      </c>
      <c r="W8" s="3">
        <f t="shared" si="1"/>
        <v>5.1582997430931528</v>
      </c>
      <c r="X8" s="3">
        <f t="shared" si="1"/>
        <v>7.9350191229448512</v>
      </c>
      <c r="Z8" s="3">
        <v>2026</v>
      </c>
      <c r="AA8" s="3">
        <f t="shared" si="5"/>
        <v>754.93765947577594</v>
      </c>
      <c r="AB8" s="3">
        <f t="shared" si="2"/>
        <v>1635.1305188060444</v>
      </c>
      <c r="AC8" s="3">
        <f t="shared" si="2"/>
        <v>2515.3233781363042</v>
      </c>
    </row>
    <row r="9" spans="1:29" x14ac:dyDescent="0.25">
      <c r="A9" s="3">
        <v>2024</v>
      </c>
      <c r="B9" s="3">
        <v>7.126372298473969</v>
      </c>
      <c r="C9" s="3">
        <v>7.4123393805832141</v>
      </c>
      <c r="D9" s="3">
        <v>7.6983064626924609</v>
      </c>
      <c r="F9" s="3">
        <v>2027</v>
      </c>
      <c r="G9" s="3">
        <f>(B12-$B$6)*$B$2*Output!$J$98*$D$2/Output!$J$95/1000000</f>
        <v>358.45655637781744</v>
      </c>
      <c r="H9" s="3">
        <f>(C12-$B$6)*$B$2*Output!$J$98*$D$2/Output!$J$95/1000000</f>
        <v>815.74955697150506</v>
      </c>
      <c r="I9" s="3">
        <f>(D12-$B$6)*$B$2*Output!$J$98*$D$2/Output!$J$95/1000000</f>
        <v>1273.0425575651927</v>
      </c>
      <c r="K9" s="3">
        <v>2027</v>
      </c>
      <c r="L9" s="3">
        <f>(B12-$B$6)*$B$2*Output!$J$101*$E$2/Output!$J$95/1000000</f>
        <v>240.59006080736805</v>
      </c>
      <c r="M9" s="3">
        <f>(C12-$B$6)*$B$2*Output!$J$101*$E$2/Output!$J$95/1000000</f>
        <v>547.51749416600512</v>
      </c>
      <c r="N9" s="3">
        <f>(D12-$B$6)*$B$2*Output!$J$101*$E$2/Output!$J$95/1000000</f>
        <v>854.44492752464214</v>
      </c>
      <c r="P9" s="3">
        <v>2027</v>
      </c>
      <c r="Q9" s="3">
        <f t="shared" si="3"/>
        <v>96.824559515678075</v>
      </c>
      <c r="R9" s="3">
        <f t="shared" si="0"/>
        <v>92.773561754734061</v>
      </c>
      <c r="S9" s="3">
        <f t="shared" si="0"/>
        <v>88.722563993790047</v>
      </c>
      <c r="U9" s="3">
        <v>2027</v>
      </c>
      <c r="V9" s="3">
        <f t="shared" si="4"/>
        <v>3.1754404843219248</v>
      </c>
      <c r="W9" s="3">
        <f t="shared" si="1"/>
        <v>7.226438245265939</v>
      </c>
      <c r="X9" s="3">
        <f t="shared" si="1"/>
        <v>11.277436006209953</v>
      </c>
      <c r="Z9" s="3">
        <v>2027</v>
      </c>
      <c r="AA9" s="3">
        <f t="shared" si="5"/>
        <v>1006.5835459677088</v>
      </c>
      <c r="AB9" s="3">
        <f t="shared" si="2"/>
        <v>2290.7101769188812</v>
      </c>
      <c r="AC9" s="3">
        <f t="shared" si="2"/>
        <v>3574.8368078700546</v>
      </c>
    </row>
    <row r="10" spans="1:29" x14ac:dyDescent="0.25">
      <c r="A10" s="3">
        <v>2025</v>
      </c>
      <c r="B10" s="3">
        <v>7.4207445969479373</v>
      </c>
      <c r="C10" s="3">
        <v>8.0476031528015817</v>
      </c>
      <c r="D10" s="3">
        <v>8.674461708655226</v>
      </c>
      <c r="F10" s="3">
        <v>2028</v>
      </c>
      <c r="G10" s="3">
        <f>(B13-$B$6)*$B$2*Output!$J$98*$D$2/Output!$J$95/1000000</f>
        <v>448.07069547227167</v>
      </c>
      <c r="H10" s="3">
        <f>(C13-$B$6)*$B$2*Output!$J$98*$D$2/Output!$J$95/1000000</f>
        <v>1073.1308052563988</v>
      </c>
      <c r="I10" s="3">
        <f>(D13-$B$6)*$B$2*Output!$J$98*$D$2/Output!$J$95/1000000</f>
        <v>1698.1909150405259</v>
      </c>
      <c r="K10" s="3">
        <v>2028</v>
      </c>
      <c r="L10" s="3">
        <f>(B13-$B$6)*$B$2*Output!$J$101*$E$2/Output!$J$95/1000000</f>
        <v>300.73757600920987</v>
      </c>
      <c r="M10" s="3">
        <f>(C13-$B$6)*$B$2*Output!$J$101*$E$2/Output!$J$95/1000000</f>
        <v>720.26749433693499</v>
      </c>
      <c r="N10" s="3">
        <f>(D13-$B$6)*$B$2*Output!$J$101*$E$2/Output!$J$95/1000000</f>
        <v>1139.79741266466</v>
      </c>
      <c r="P10" s="3">
        <v>2028</v>
      </c>
      <c r="Q10" s="3">
        <f t="shared" si="3"/>
        <v>96.030699394597605</v>
      </c>
      <c r="R10" s="3">
        <f t="shared" si="0"/>
        <v>90.493511854216351</v>
      </c>
      <c r="S10" s="3">
        <f t="shared" si="0"/>
        <v>84.956324313835111</v>
      </c>
      <c r="U10" s="3">
        <v>2028</v>
      </c>
      <c r="V10" s="3">
        <f t="shared" si="4"/>
        <v>3.9693006054023954</v>
      </c>
      <c r="W10" s="3">
        <f t="shared" si="1"/>
        <v>9.5064881457836492</v>
      </c>
      <c r="X10" s="3">
        <f t="shared" si="1"/>
        <v>15.043675686164889</v>
      </c>
      <c r="Z10" s="3">
        <v>2028</v>
      </c>
      <c r="AA10" s="3">
        <f t="shared" si="5"/>
        <v>1258.2294324596326</v>
      </c>
      <c r="AB10" s="3">
        <f t="shared" si="2"/>
        <v>3013.4636736944699</v>
      </c>
      <c r="AC10" s="3">
        <f t="shared" si="2"/>
        <v>4768.6979149293029</v>
      </c>
    </row>
    <row r="11" spans="1:29" x14ac:dyDescent="0.25">
      <c r="A11" s="3">
        <v>2026</v>
      </c>
      <c r="B11" s="3">
        <v>7.7151168954219065</v>
      </c>
      <c r="C11" s="3">
        <v>8.7447558007641462</v>
      </c>
      <c r="D11" s="3">
        <v>9.7743947061063832</v>
      </c>
      <c r="F11" s="3">
        <v>2029</v>
      </c>
      <c r="G11" s="3">
        <f>(B14-$B$6)*$B$2*Output!$J$98*$D$2/Output!$J$95/1000000</f>
        <v>537.68483456672573</v>
      </c>
      <c r="H11" s="3">
        <f>(C14-$B$6)*$B$2*Output!$J$98*$D$2/Output!$J$95/1000000</f>
        <v>1357.466735163363</v>
      </c>
      <c r="I11" s="3">
        <f>(D14-$B$6)*$B$2*Output!$J$98*$D$2/Output!$J$95/1000000</f>
        <v>2177.2486357599996</v>
      </c>
      <c r="K11" s="3">
        <v>2029</v>
      </c>
      <c r="L11" s="3">
        <f>(B14-$B$6)*$B$2*Output!$J$101*$E$2/Output!$J$95/1000000</f>
        <v>360.88509121105176</v>
      </c>
      <c r="M11" s="3">
        <f>(C14-$B$6)*$B$2*Output!$J$101*$E$2/Output!$J$95/1000000</f>
        <v>911.10902715000134</v>
      </c>
      <c r="N11" s="3">
        <f>(D14-$B$6)*$B$2*Output!$J$101*$E$2/Output!$J$95/1000000</f>
        <v>1461.3329630889505</v>
      </c>
      <c r="P11" s="3">
        <v>2029</v>
      </c>
      <c r="Q11" s="3">
        <f t="shared" si="3"/>
        <v>95.23683927351712</v>
      </c>
      <c r="R11" s="3">
        <f t="shared" si="0"/>
        <v>87.974679915145231</v>
      </c>
      <c r="S11" s="3">
        <f t="shared" si="0"/>
        <v>80.712520556773356</v>
      </c>
      <c r="U11" s="3">
        <v>2029</v>
      </c>
      <c r="V11" s="3">
        <f t="shared" si="4"/>
        <v>4.7631607264828801</v>
      </c>
      <c r="W11" s="3">
        <f t="shared" si="1"/>
        <v>12.025320084854769</v>
      </c>
      <c r="X11" s="3">
        <f t="shared" si="1"/>
        <v>19.287479443226644</v>
      </c>
      <c r="Z11" s="3">
        <v>2029</v>
      </c>
      <c r="AA11" s="3">
        <f t="shared" si="5"/>
        <v>1509.8753189515608</v>
      </c>
      <c r="AB11" s="3">
        <f t="shared" si="2"/>
        <v>3811.9087390153313</v>
      </c>
      <c r="AC11" s="3">
        <f t="shared" si="2"/>
        <v>6113.9421590790971</v>
      </c>
    </row>
    <row r="12" spans="1:29" x14ac:dyDescent="0.25">
      <c r="A12" s="3">
        <v>2027</v>
      </c>
      <c r="B12" s="3">
        <v>8.0094891938958757</v>
      </c>
      <c r="C12" s="3">
        <v>9.511644914199529</v>
      </c>
      <c r="D12" s="3">
        <v>11.013800634503182</v>
      </c>
      <c r="F12" s="3">
        <v>2030</v>
      </c>
      <c r="G12" s="3">
        <f>(B15-$B$6)*$B$2*Output!$J$98*$D$2/Output!$J$95/1000000</f>
        <v>627.29897366118053</v>
      </c>
      <c r="H12" s="3">
        <f>(C15-$B$6)*$B$2*Output!$J$98*$D$2/Output!$J$95/1000000</f>
        <v>1672.1752352885637</v>
      </c>
      <c r="I12" s="3">
        <f>(D15-$B$6)*$B$2*Output!$J$98*$D$2/Output!$J$95/1000000</f>
        <v>2717.0514969159481</v>
      </c>
      <c r="K12" s="3">
        <v>2030</v>
      </c>
      <c r="L12" s="3">
        <f>(B15-$B$6)*$B$2*Output!$J$101*$E$2/Output!$J$95/1000000</f>
        <v>421.03260641289398</v>
      </c>
      <c r="M12" s="3">
        <f>(C15-$B$6)*$B$2*Output!$J$101*$E$2/Output!$J$95/1000000</f>
        <v>1122.3361224131506</v>
      </c>
      <c r="N12" s="3">
        <f>(D15-$B$6)*$B$2*Output!$J$101*$E$2/Output!$J$95/1000000</f>
        <v>1823.6396384134073</v>
      </c>
      <c r="P12" s="3">
        <v>2030</v>
      </c>
      <c r="Q12" s="3">
        <f t="shared" si="3"/>
        <v>94.442979152436649</v>
      </c>
      <c r="R12" s="3">
        <f t="shared" si="0"/>
        <v>85.186788065276332</v>
      </c>
      <c r="S12" s="3">
        <f t="shared" si="0"/>
        <v>75.930596978116014</v>
      </c>
      <c r="U12" s="3">
        <v>2030</v>
      </c>
      <c r="V12" s="3">
        <f t="shared" si="4"/>
        <v>5.5570208475633507</v>
      </c>
      <c r="W12" s="3">
        <f t="shared" si="1"/>
        <v>14.813211934723668</v>
      </c>
      <c r="X12" s="3">
        <f t="shared" si="1"/>
        <v>24.069403021883986</v>
      </c>
      <c r="Z12" s="3">
        <v>2030</v>
      </c>
      <c r="AA12" s="3">
        <f t="shared" si="5"/>
        <v>1761.5212054434846</v>
      </c>
      <c r="AB12" s="3">
        <f t="shared" si="2"/>
        <v>4695.6431619625619</v>
      </c>
      <c r="AC12" s="3">
        <f t="shared" si="2"/>
        <v>7629.7651184816395</v>
      </c>
    </row>
    <row r="13" spans="1:29" x14ac:dyDescent="0.25">
      <c r="A13" s="3">
        <v>2028</v>
      </c>
      <c r="B13" s="3">
        <v>8.3038614923698439</v>
      </c>
      <c r="C13" s="3">
        <v>10.357113167394099</v>
      </c>
      <c r="D13" s="3">
        <v>12.410364842418351</v>
      </c>
      <c r="F13" s="3">
        <v>2031</v>
      </c>
      <c r="G13" s="3">
        <f>(B16-$B$6)*$B$2*Output!$J$98*$D$2/Output!$J$95/1000000</f>
        <v>716.91311275563476</v>
      </c>
      <c r="H13" s="3">
        <f>(C16-$B$6)*$B$2*Output!$J$98*$D$2/Output!$J$95/1000000</f>
        <v>1789.868451772086</v>
      </c>
      <c r="I13" s="3">
        <f>(D16-$B$6)*$B$2*Output!$J$98*$D$2/Output!$J$95/1000000</f>
        <v>2862.8237907885364</v>
      </c>
      <c r="K13" s="3">
        <v>2031</v>
      </c>
      <c r="L13" s="3">
        <f>(B16-$B$6)*$B$2*Output!$J$101*$E$2/Output!$J$95/1000000</f>
        <v>481.18012161473592</v>
      </c>
      <c r="M13" s="3">
        <f>(C16-$B$6)*$B$2*Output!$J$101*$E$2/Output!$J$95/1000000</f>
        <v>1201.3298459385758</v>
      </c>
      <c r="N13" s="3">
        <f>(D16-$B$6)*$B$2*Output!$J$101*$E$2/Output!$J$95/1000000</f>
        <v>1921.4795702624151</v>
      </c>
      <c r="P13" s="3">
        <v>2031</v>
      </c>
      <c r="Q13" s="3">
        <f t="shared" si="3"/>
        <v>93.649119031356165</v>
      </c>
      <c r="R13" s="3">
        <f t="shared" si="0"/>
        <v>84.144185279241839</v>
      </c>
      <c r="S13" s="3">
        <f t="shared" si="0"/>
        <v>74.639251527127541</v>
      </c>
      <c r="U13" s="3">
        <v>2031</v>
      </c>
      <c r="V13" s="3">
        <f t="shared" si="4"/>
        <v>6.3508809686438354</v>
      </c>
      <c r="W13" s="3">
        <f t="shared" si="1"/>
        <v>15.855814720758161</v>
      </c>
      <c r="X13" s="3">
        <f t="shared" si="1"/>
        <v>25.360748472872459</v>
      </c>
      <c r="Z13" s="3">
        <v>2031</v>
      </c>
      <c r="AA13" s="3">
        <f t="shared" si="5"/>
        <v>2013.1670919354126</v>
      </c>
      <c r="AB13" s="3">
        <f t="shared" si="2"/>
        <v>5026.1380380542205</v>
      </c>
      <c r="AC13" s="3">
        <f t="shared" si="2"/>
        <v>8039.10898417302</v>
      </c>
    </row>
    <row r="14" spans="1:29" x14ac:dyDescent="0.25">
      <c r="A14" s="3">
        <v>2029</v>
      </c>
      <c r="B14" s="3">
        <v>8.5982337908438122</v>
      </c>
      <c r="C14" s="3">
        <v>11.291124497204731</v>
      </c>
      <c r="D14" s="3">
        <v>13.984015203565647</v>
      </c>
      <c r="F14" s="3">
        <v>2032</v>
      </c>
      <c r="G14" s="3">
        <f>(B17-$B$6)*$B$2*Output!$J$98*$D$2/Output!$J$95/1000000</f>
        <v>806.52725185008887</v>
      </c>
      <c r="H14" s="3">
        <f>(C17-$B$6)*$B$2*Output!$J$98*$D$2/Output!$J$95/1000000</f>
        <v>1909.7766041248108</v>
      </c>
      <c r="I14" s="3">
        <f>(D17-$B$6)*$B$2*Output!$J$98*$D$2/Output!$J$95/1000000</f>
        <v>3013.0259563995323</v>
      </c>
      <c r="K14" s="3">
        <v>2032</v>
      </c>
      <c r="L14" s="3">
        <f>(B17-$B$6)*$B$2*Output!$J$101*$E$2/Output!$J$95/1000000</f>
        <v>541.32763681657775</v>
      </c>
      <c r="M14" s="3">
        <f>(C17-$B$6)*$B$2*Output!$J$101*$E$2/Output!$J$95/1000000</f>
        <v>1281.8101974694719</v>
      </c>
      <c r="N14" s="3">
        <f>(D17-$B$6)*$B$2*Output!$J$101*$E$2/Output!$J$95/1000000</f>
        <v>2022.2927581223655</v>
      </c>
      <c r="P14" s="3">
        <v>2032</v>
      </c>
      <c r="Q14" s="3">
        <f t="shared" si="3"/>
        <v>92.855258910275694</v>
      </c>
      <c r="R14" s="3">
        <f t="shared" si="0"/>
        <v>83.081961155826022</v>
      </c>
      <c r="S14" s="3">
        <f t="shared" si="0"/>
        <v>73.308663401376364</v>
      </c>
      <c r="U14" s="3">
        <v>2032</v>
      </c>
      <c r="V14" s="3">
        <f t="shared" si="4"/>
        <v>7.144741089724306</v>
      </c>
      <c r="W14" s="3">
        <f t="shared" si="1"/>
        <v>16.918038844173978</v>
      </c>
      <c r="X14" s="3">
        <f t="shared" si="1"/>
        <v>26.691336598623636</v>
      </c>
      <c r="Z14" s="3">
        <v>2032</v>
      </c>
      <c r="AA14" s="3">
        <f t="shared" si="5"/>
        <v>2264.8129784273365</v>
      </c>
      <c r="AB14" s="3">
        <f t="shared" si="2"/>
        <v>5362.852686002866</v>
      </c>
      <c r="AC14" s="3">
        <f t="shared" si="2"/>
        <v>8460.8923935783932</v>
      </c>
    </row>
    <row r="15" spans="1:29" x14ac:dyDescent="0.25">
      <c r="A15" s="3">
        <v>2030</v>
      </c>
      <c r="B15" s="3">
        <v>8.8926060893177823</v>
      </c>
      <c r="C15" s="3">
        <v>12.324906280607298</v>
      </c>
      <c r="D15" s="3">
        <v>15.757206471896813</v>
      </c>
      <c r="F15" s="3">
        <v>2033</v>
      </c>
      <c r="G15" s="3">
        <f>(B18-$B$6)*$B$2*Output!$J$98*$D$2/Output!$J$95/1000000</f>
        <v>896.14139094454345</v>
      </c>
      <c r="H15" s="3">
        <f>(C18-$B$6)*$B$2*Output!$J$98*$D$2/Output!$J$95/1000000</f>
        <v>2031.9670019948808</v>
      </c>
      <c r="I15" s="3">
        <f>(D18-$B$6)*$B$2*Output!$J$98*$D$2/Output!$J$95/1000000</f>
        <v>3167.7926130452179</v>
      </c>
      <c r="K15" s="3">
        <v>2033</v>
      </c>
      <c r="L15" s="3">
        <f>(B18-$B$6)*$B$2*Output!$J$101*$E$2/Output!$J$95/1000000</f>
        <v>601.47515201841998</v>
      </c>
      <c r="M15" s="3">
        <f>(C18-$B$6)*$B$2*Output!$J$101*$E$2/Output!$J$95/1000000</f>
        <v>1363.8223541188008</v>
      </c>
      <c r="N15" s="3">
        <f>(D18-$B$6)*$B$2*Output!$J$101*$E$2/Output!$J$95/1000000</f>
        <v>2126.1695562191821</v>
      </c>
      <c r="P15" s="3">
        <v>2033</v>
      </c>
      <c r="Q15" s="3">
        <f t="shared" si="3"/>
        <v>92.061398789195209</v>
      </c>
      <c r="R15" s="3">
        <f t="shared" si="0"/>
        <v>81.999519422543685</v>
      </c>
      <c r="S15" s="3">
        <f t="shared" si="0"/>
        <v>71.93764005589216</v>
      </c>
      <c r="U15" s="3">
        <v>2033</v>
      </c>
      <c r="V15" s="3">
        <f t="shared" si="4"/>
        <v>7.9386012108047908</v>
      </c>
      <c r="W15" s="3">
        <f t="shared" si="1"/>
        <v>18.000480577456315</v>
      </c>
      <c r="X15" s="3">
        <f t="shared" si="1"/>
        <v>28.06235994410784</v>
      </c>
      <c r="Z15" s="3">
        <v>2033</v>
      </c>
      <c r="AA15" s="3">
        <f t="shared" si="5"/>
        <v>2516.4588649192651</v>
      </c>
      <c r="AB15" s="3">
        <f t="shared" si="2"/>
        <v>5705.976118348799</v>
      </c>
      <c r="AC15" s="3">
        <f t="shared" si="2"/>
        <v>8895.4933717783333</v>
      </c>
    </row>
    <row r="16" spans="1:29" x14ac:dyDescent="0.25">
      <c r="A16" s="3">
        <v>2031</v>
      </c>
      <c r="B16" s="3">
        <v>9.1869783877917506</v>
      </c>
      <c r="C16" s="3">
        <v>12.711515168458487</v>
      </c>
      <c r="D16" s="3">
        <v>16.236051949125223</v>
      </c>
      <c r="F16" s="3">
        <v>2034</v>
      </c>
      <c r="G16" s="3">
        <f>(B19-$B$6)*$B$2*Output!$J$98*$D$2/Output!$J$95/1000000</f>
        <v>985.75553003899768</v>
      </c>
      <c r="H16" s="3">
        <f>(C19-$B$6)*$B$2*Output!$J$98*$D$2/Output!$J$95/1000000</f>
        <v>2156.5090005021807</v>
      </c>
      <c r="I16" s="3">
        <f>(D19-$B$6)*$B$2*Output!$J$98*$D$2/Output!$J$95/1000000</f>
        <v>3327.2624709653637</v>
      </c>
      <c r="K16" s="3">
        <v>2034</v>
      </c>
      <c r="L16" s="3">
        <f>(B19-$B$6)*$B$2*Output!$J$101*$E$2/Output!$J$95/1000000</f>
        <v>661.62266722026197</v>
      </c>
      <c r="M16" s="3">
        <f>(C19-$B$6)*$B$2*Output!$J$101*$E$2/Output!$J$95/1000000</f>
        <v>1447.4128658860359</v>
      </c>
      <c r="N16" s="3">
        <f>(D19-$B$6)*$B$2*Output!$J$101*$E$2/Output!$J$95/1000000</f>
        <v>2233.2030645518098</v>
      </c>
      <c r="P16" s="3">
        <v>2034</v>
      </c>
      <c r="Q16" s="3">
        <f t="shared" si="3"/>
        <v>91.267538668114724</v>
      </c>
      <c r="R16" s="3">
        <f t="shared" si="0"/>
        <v>80.896245686795353</v>
      </c>
      <c r="S16" s="3">
        <f t="shared" si="0"/>
        <v>70.524952705475968</v>
      </c>
      <c r="U16" s="3">
        <v>2034</v>
      </c>
      <c r="V16" s="3">
        <f t="shared" si="4"/>
        <v>8.7324613318852755</v>
      </c>
      <c r="W16" s="3">
        <f t="shared" si="1"/>
        <v>19.103754313204647</v>
      </c>
      <c r="X16" s="3">
        <f t="shared" si="1"/>
        <v>29.475047294524032</v>
      </c>
      <c r="Z16" s="3">
        <v>2034</v>
      </c>
      <c r="AA16" s="3">
        <f t="shared" si="5"/>
        <v>2768.1047514111933</v>
      </c>
      <c r="AB16" s="3">
        <f t="shared" si="2"/>
        <v>6055.703091531147</v>
      </c>
      <c r="AC16" s="3">
        <f t="shared" si="2"/>
        <v>9343.3014316511053</v>
      </c>
    </row>
    <row r="17" spans="1:29" x14ac:dyDescent="0.25">
      <c r="A17" s="3">
        <v>2032</v>
      </c>
      <c r="B17" s="3">
        <v>9.4813506862657189</v>
      </c>
      <c r="C17" s="3">
        <v>13.105399869807171</v>
      </c>
      <c r="D17" s="3">
        <v>16.72944905334862</v>
      </c>
      <c r="F17" s="3">
        <v>2035</v>
      </c>
      <c r="G17" s="3">
        <f>(B20-$B$6)*$B$2*Output!$J$98*$D$2/Output!$J$95/1000000</f>
        <v>1075.3696691334517</v>
      </c>
      <c r="H17" s="3">
        <f>(C20-$B$6)*$B$2*Output!$J$98*$D$2/Output!$J$95/1000000</f>
        <v>2283.4740623981447</v>
      </c>
      <c r="I17" s="3">
        <f>(D20-$B$6)*$B$2*Output!$J$98*$D$2/Output!$J$95/1000000</f>
        <v>3491.5784556628369</v>
      </c>
      <c r="K17" s="3">
        <v>2035</v>
      </c>
      <c r="L17" s="3">
        <f>(B20-$B$6)*$B$2*Output!$J$101*$E$2/Output!$J$95/1000000</f>
        <v>721.77018242210374</v>
      </c>
      <c r="M17" s="3">
        <f>(C20-$B$6)*$B$2*Output!$J$101*$E$2/Output!$J$95/1000000</f>
        <v>1532.6296973777853</v>
      </c>
      <c r="N17" s="3">
        <f>(D20-$B$6)*$B$2*Output!$J$101*$E$2/Output!$J$95/1000000</f>
        <v>2343.4892123334662</v>
      </c>
      <c r="P17" s="3">
        <v>2035</v>
      </c>
      <c r="Q17" s="3">
        <f t="shared" si="3"/>
        <v>90.473678547034254</v>
      </c>
      <c r="R17" s="3">
        <f t="shared" si="0"/>
        <v>79.771506885215331</v>
      </c>
      <c r="S17" s="3">
        <f t="shared" si="0"/>
        <v>69.069335223396436</v>
      </c>
      <c r="U17" s="3">
        <v>2035</v>
      </c>
      <c r="V17" s="3">
        <f t="shared" si="4"/>
        <v>9.5263214529657461</v>
      </c>
      <c r="W17" s="3">
        <f t="shared" si="1"/>
        <v>20.228493114784669</v>
      </c>
      <c r="X17" s="3">
        <f t="shared" si="1"/>
        <v>30.930664776603564</v>
      </c>
      <c r="Z17" s="3">
        <v>2035</v>
      </c>
      <c r="AA17" s="3">
        <f t="shared" si="5"/>
        <v>3019.750637903117</v>
      </c>
      <c r="AB17" s="3">
        <f t="shared" si="2"/>
        <v>6412.2342804391465</v>
      </c>
      <c r="AC17" s="3">
        <f t="shared" si="2"/>
        <v>9804.7179229751655</v>
      </c>
    </row>
    <row r="18" spans="1:29" x14ac:dyDescent="0.25">
      <c r="A18" s="3">
        <v>2033</v>
      </c>
      <c r="B18" s="3">
        <v>9.7757229847396889</v>
      </c>
      <c r="C18" s="3">
        <v>13.506781489224938</v>
      </c>
      <c r="D18" s="3">
        <v>17.237839993710189</v>
      </c>
      <c r="F18" s="3">
        <v>2036</v>
      </c>
      <c r="G18" s="3">
        <f>(B21-$B$6)*$B$2*Output!$J$98*$D$2/Output!$J$95/1000000</f>
        <v>1164.9838082279064</v>
      </c>
      <c r="H18" s="3">
        <f>(C21-$B$6)*$B$2*Output!$J$98*$D$2/Output!$J$95/1000000</f>
        <v>2412.9358221145312</v>
      </c>
      <c r="I18" s="3">
        <f>(D21-$B$6)*$B$2*Output!$J$98*$D$2/Output!$J$95/1000000</f>
        <v>3660.8878360011581</v>
      </c>
      <c r="K18" s="3">
        <v>2036</v>
      </c>
      <c r="L18" s="3">
        <f>(B21-$B$6)*$B$2*Output!$J$101*$E$2/Output!$J$95/1000000</f>
        <v>781.91769762394597</v>
      </c>
      <c r="M18" s="3">
        <f>(C21-$B$6)*$B$2*Output!$J$101*$E$2/Output!$J$95/1000000</f>
        <v>1619.5222707962632</v>
      </c>
      <c r="N18" s="3">
        <f>(D21-$B$6)*$B$2*Output!$J$101*$E$2/Output!$J$95/1000000</f>
        <v>2457.1268439685819</v>
      </c>
      <c r="P18" s="3">
        <v>2036</v>
      </c>
      <c r="Q18" s="3">
        <f t="shared" si="3"/>
        <v>89.679818425953769</v>
      </c>
      <c r="R18" s="3">
        <f t="shared" si="0"/>
        <v>78.624650716286283</v>
      </c>
      <c r="S18" s="3">
        <f t="shared" si="0"/>
        <v>67.569483006618754</v>
      </c>
      <c r="U18" s="3">
        <v>2036</v>
      </c>
      <c r="V18" s="3">
        <f t="shared" si="4"/>
        <v>10.320181574046231</v>
      </c>
      <c r="W18" s="3">
        <f t="shared" si="1"/>
        <v>21.375349283713717</v>
      </c>
      <c r="X18" s="3">
        <f t="shared" si="1"/>
        <v>32.430516993381246</v>
      </c>
      <c r="Z18" s="3">
        <v>2036</v>
      </c>
      <c r="AA18" s="3">
        <f t="shared" si="5"/>
        <v>3271.3965243950452</v>
      </c>
      <c r="AB18" s="3">
        <f t="shared" si="2"/>
        <v>6775.776458267761</v>
      </c>
      <c r="AC18" s="3">
        <f t="shared" si="2"/>
        <v>10280.15639214049</v>
      </c>
    </row>
    <row r="19" spans="1:29" x14ac:dyDescent="0.25">
      <c r="A19" s="3">
        <v>2034</v>
      </c>
      <c r="B19" s="3">
        <v>10.070095283213657</v>
      </c>
      <c r="C19" s="3">
        <v>13.915887850426419</v>
      </c>
      <c r="D19" s="3">
        <v>17.76168041763918</v>
      </c>
      <c r="F19" s="3">
        <v>2037</v>
      </c>
      <c r="G19" s="3">
        <f>(B22-$B$6)*$B$2*Output!$J$98*$D$2/Output!$J$95/1000000</f>
        <v>1254.5979473223608</v>
      </c>
      <c r="H19" s="3">
        <f>(C22-$B$6)*$B$2*Output!$J$98*$D$2/Output!$J$95/1000000</f>
        <v>2544.9701517585877</v>
      </c>
      <c r="I19" s="3">
        <f>(D22-$B$6)*$B$2*Output!$J$98*$D$2/Output!$J$95/1000000</f>
        <v>3835.342356194818</v>
      </c>
      <c r="K19" s="3">
        <v>2037</v>
      </c>
      <c r="L19" s="3">
        <f>(B22-$B$6)*$B$2*Output!$J$101*$E$2/Output!$J$95/1000000</f>
        <v>842.06521282578785</v>
      </c>
      <c r="M19" s="3">
        <f>(C22-$B$6)*$B$2*Output!$J$101*$E$2/Output!$J$95/1000000</f>
        <v>1708.141510234143</v>
      </c>
      <c r="N19" s="3">
        <f>(D22-$B$6)*$B$2*Output!$J$101*$E$2/Output!$J$95/1000000</f>
        <v>2574.2178076424993</v>
      </c>
      <c r="P19" s="3">
        <v>2037</v>
      </c>
      <c r="Q19" s="3">
        <f t="shared" si="3"/>
        <v>88.885958304873299</v>
      </c>
      <c r="R19" s="3">
        <f t="shared" si="0"/>
        <v>77.455005055711084</v>
      </c>
      <c r="S19" s="3">
        <f t="shared" si="0"/>
        <v>66.02405180654884</v>
      </c>
      <c r="U19" s="3">
        <v>2037</v>
      </c>
      <c r="V19" s="3">
        <f t="shared" si="4"/>
        <v>11.114041695126701</v>
      </c>
      <c r="W19" s="3">
        <f t="shared" si="1"/>
        <v>22.544994944288916</v>
      </c>
      <c r="X19" s="3">
        <f t="shared" si="1"/>
        <v>33.97594819345116</v>
      </c>
      <c r="Z19" s="3">
        <v>2037</v>
      </c>
      <c r="AA19" s="3">
        <f t="shared" si="5"/>
        <v>3523.0424108869693</v>
      </c>
      <c r="AB19" s="3">
        <f t="shared" si="2"/>
        <v>7146.5426818390815</v>
      </c>
      <c r="AC19" s="3">
        <f t="shared" si="2"/>
        <v>10770.042952791204</v>
      </c>
    </row>
    <row r="20" spans="1:29" x14ac:dyDescent="0.25">
      <c r="A20" s="3">
        <v>2035</v>
      </c>
      <c r="B20" s="3">
        <v>10.364467581687625</v>
      </c>
      <c r="C20" s="3">
        <v>14.332953700457193</v>
      </c>
      <c r="D20" s="3">
        <v>18.301439819226758</v>
      </c>
      <c r="F20" s="3">
        <v>2038</v>
      </c>
      <c r="G20" s="3">
        <f>(B23-$B$6)*$B$2*Output!$J$98*$D$2/Output!$J$95/1000000</f>
        <v>1344.2120864168151</v>
      </c>
      <c r="H20" s="3">
        <f>(C23-$B$6)*$B$2*Output!$J$98*$D$2/Output!$J$95/1000000</f>
        <v>2679.6552291137268</v>
      </c>
      <c r="I20" s="3">
        <f>(D23-$B$6)*$B$2*Output!$J$98*$D$2/Output!$J$95/1000000</f>
        <v>4015.0983718106359</v>
      </c>
      <c r="K20" s="3">
        <v>2038</v>
      </c>
      <c r="L20" s="3">
        <f>(B23-$B$6)*$B$2*Output!$J$101*$E$2/Output!$J$95/1000000</f>
        <v>902.21272802762985</v>
      </c>
      <c r="M20" s="3">
        <f>(C23-$B$6)*$B$2*Output!$J$101*$E$2/Output!$J$95/1000000</f>
        <v>1798.539887315475</v>
      </c>
      <c r="N20" s="3">
        <f>(D23-$B$6)*$B$2*Output!$J$101*$E$2/Output!$J$95/1000000</f>
        <v>2694.8670466033195</v>
      </c>
      <c r="P20" s="3">
        <v>2038</v>
      </c>
      <c r="Q20" s="3">
        <f t="shared" si="3"/>
        <v>88.092098183792828</v>
      </c>
      <c r="R20" s="3">
        <f t="shared" si="0"/>
        <v>76.261877354018964</v>
      </c>
      <c r="S20" s="3">
        <f t="shared" si="0"/>
        <v>64.431656524245113</v>
      </c>
      <c r="U20" s="3">
        <v>2038</v>
      </c>
      <c r="V20" s="3">
        <f t="shared" si="4"/>
        <v>11.907901816207172</v>
      </c>
      <c r="W20" s="3">
        <f t="shared" si="1"/>
        <v>23.738122645981036</v>
      </c>
      <c r="X20" s="3">
        <f t="shared" si="1"/>
        <v>35.568343475754887</v>
      </c>
      <c r="Z20" s="3">
        <v>2038</v>
      </c>
      <c r="AA20" s="3">
        <f t="shared" si="5"/>
        <v>3774.6882973788929</v>
      </c>
      <c r="AB20" s="3">
        <f t="shared" si="2"/>
        <v>7524.7524825552846</v>
      </c>
      <c r="AC20" s="3">
        <f t="shared" si="2"/>
        <v>11274.816667731671</v>
      </c>
    </row>
    <row r="21" spans="1:29" x14ac:dyDescent="0.25">
      <c r="A21" s="3">
        <v>2036</v>
      </c>
      <c r="B21" s="3">
        <v>10.658839880161596</v>
      </c>
      <c r="C21" s="3">
        <v>14.758220920086776</v>
      </c>
      <c r="D21" s="3">
        <v>18.857601960011966</v>
      </c>
      <c r="F21" s="3">
        <v>2039</v>
      </c>
      <c r="G21" s="3">
        <f>(B24-$B$6)*$B$2*Output!$J$98*$D$2/Output!$J$95/1000000</f>
        <v>1433.8262255112695</v>
      </c>
      <c r="H21" s="3">
        <f>(C24-$B$6)*$B$2*Output!$J$98*$D$2/Output!$J$95/1000000</f>
        <v>2817.0716077066722</v>
      </c>
      <c r="I21" s="3">
        <f>(D24-$B$6)*$B$2*Output!$J$98*$D$2/Output!$J$95/1000000</f>
        <v>4200.316989902075</v>
      </c>
      <c r="K21" s="3">
        <v>2039</v>
      </c>
      <c r="L21" s="3">
        <f>(B24-$B$6)*$B$2*Output!$J$101*$E$2/Output!$J$95/1000000</f>
        <v>962.36024322947185</v>
      </c>
      <c r="M21" s="3">
        <f>(C24-$B$6)*$B$2*Output!$J$101*$E$2/Output!$J$95/1000000</f>
        <v>1890.771468223591</v>
      </c>
      <c r="N21" s="3">
        <f>(D24-$B$6)*$B$2*Output!$J$101*$E$2/Output!$J$95/1000000</f>
        <v>2819.18269321771</v>
      </c>
      <c r="P21" s="3">
        <v>2039</v>
      </c>
      <c r="Q21" s="3">
        <f t="shared" si="3"/>
        <v>87.298238062712343</v>
      </c>
      <c r="R21" s="3">
        <f t="shared" si="0"/>
        <v>75.044554015865202</v>
      </c>
      <c r="S21" s="3">
        <f t="shared" si="0"/>
        <v>62.790869969018061</v>
      </c>
      <c r="U21" s="3">
        <v>2039</v>
      </c>
      <c r="V21" s="3">
        <f t="shared" si="4"/>
        <v>12.701761937287657</v>
      </c>
      <c r="W21" s="3">
        <f t="shared" si="1"/>
        <v>24.955445984134798</v>
      </c>
      <c r="X21" s="3">
        <f t="shared" si="1"/>
        <v>37.209130030981939</v>
      </c>
      <c r="Z21" s="3">
        <v>2039</v>
      </c>
      <c r="AA21" s="3">
        <f t="shared" si="5"/>
        <v>4026.3341838708211</v>
      </c>
      <c r="AB21" s="3">
        <f t="shared" si="2"/>
        <v>7910.6320631545459</v>
      </c>
      <c r="AC21" s="3">
        <f t="shared" si="2"/>
        <v>11794.929942438272</v>
      </c>
    </row>
    <row r="22" spans="1:29" x14ac:dyDescent="0.25">
      <c r="A22" s="3">
        <v>2037</v>
      </c>
      <c r="B22" s="3">
        <v>10.953212178635564</v>
      </c>
      <c r="C22" s="3">
        <v>15.191938740595258</v>
      </c>
      <c r="D22" s="3">
        <v>19.43066530255496</v>
      </c>
      <c r="F22" s="3">
        <v>2040</v>
      </c>
      <c r="G22" s="3">
        <f>(B25-$B$6)*$B$2*Output!$J$98*$D$2/Output!$J$95/1000000</f>
        <v>1523.440364605724</v>
      </c>
      <c r="H22" s="3">
        <f>(C25-$B$6)*$B$2*Output!$J$98*$D$2/Output!$J$95/1000000</f>
        <v>2957.3022890038997</v>
      </c>
      <c r="I22" s="3">
        <f>(D25-$B$6)*$B$2*Output!$J$98*$D$2/Output!$J$95/1000000</f>
        <v>4391.1642134020767</v>
      </c>
      <c r="K22" s="3">
        <v>2040</v>
      </c>
      <c r="L22" s="3">
        <f>(B25-$B$6)*$B$2*Output!$J$101*$E$2/Output!$J$95/1000000</f>
        <v>1022.507758431314</v>
      </c>
      <c r="M22" s="3">
        <f>(C25-$B$6)*$B$2*Output!$J$101*$E$2/Output!$J$95/1000000</f>
        <v>1984.8919621581429</v>
      </c>
      <c r="N22" s="3">
        <f>(D25-$B$6)*$B$2*Output!$J$101*$E$2/Output!$J$95/1000000</f>
        <v>2947.2761658849722</v>
      </c>
      <c r="P22" s="3">
        <v>2040</v>
      </c>
      <c r="Q22" s="3">
        <f t="shared" si="3"/>
        <v>86.504377941631859</v>
      </c>
      <c r="R22" s="3">
        <f t="shared" si="3"/>
        <v>73.802299760468301</v>
      </c>
      <c r="S22" s="3">
        <f t="shared" si="3"/>
        <v>61.100221579304737</v>
      </c>
      <c r="U22" s="3">
        <v>2040</v>
      </c>
      <c r="V22" s="3">
        <f t="shared" si="4"/>
        <v>13.495622058368141</v>
      </c>
      <c r="W22" s="3">
        <f t="shared" si="4"/>
        <v>26.197700239531699</v>
      </c>
      <c r="X22" s="3">
        <f t="shared" si="4"/>
        <v>38.899778420695263</v>
      </c>
      <c r="Z22" s="3">
        <v>2040</v>
      </c>
      <c r="AA22" s="3">
        <f t="shared" si="5"/>
        <v>4277.9800703627498</v>
      </c>
      <c r="AB22" s="3">
        <f t="shared" si="5"/>
        <v>8304.4145004462025</v>
      </c>
      <c r="AC22" s="3">
        <f t="shared" si="5"/>
        <v>12330.848930529661</v>
      </c>
    </row>
    <row r="23" spans="1:29" x14ac:dyDescent="0.25">
      <c r="A23" s="3">
        <v>2038</v>
      </c>
      <c r="B23" s="3">
        <v>11.247584477109532</v>
      </c>
      <c r="C23" s="3">
        <v>15.634363967147815</v>
      </c>
      <c r="D23" s="3">
        <v>20.021143457186096</v>
      </c>
      <c r="F23" s="3">
        <v>2041</v>
      </c>
      <c r="G23" s="3">
        <f>(B26-$B$6)*$B$2*Output!$J$98*$D$2/Output!$J$95/1000000</f>
        <v>1613.054503700178</v>
      </c>
      <c r="H23" s="3">
        <f>(C26-$B$6)*$B$2*Output!$J$98*$D$2/Output!$J$95/1000000</f>
        <v>3092.4974332489874</v>
      </c>
      <c r="I23" s="3">
        <f>(D26-$B$6)*$B$2*Output!$J$98*$D$2/Output!$J$95/1000000</f>
        <v>4571.9403627977927</v>
      </c>
      <c r="K23" s="3">
        <v>2041</v>
      </c>
      <c r="L23" s="3">
        <f>(B26-$B$6)*$B$2*Output!$J$101*$E$2/Output!$J$95/1000000</f>
        <v>1082.6552736331555</v>
      </c>
      <c r="M23" s="3">
        <f>(C26-$B$6)*$B$2*Output!$J$101*$E$2/Output!$J$95/1000000</f>
        <v>2075.6326876269854</v>
      </c>
      <c r="N23" s="3">
        <f>(D26-$B$6)*$B$2*Output!$J$101*$E$2/Output!$J$95/1000000</f>
        <v>3068.610101620814</v>
      </c>
      <c r="P23" s="3">
        <v>2041</v>
      </c>
      <c r="Q23" s="3">
        <f t="shared" si="3"/>
        <v>85.710517820551388</v>
      </c>
      <c r="R23" s="3">
        <f t="shared" si="3"/>
        <v>72.604653555701717</v>
      </c>
      <c r="S23" s="3">
        <f t="shared" si="3"/>
        <v>59.498789290852081</v>
      </c>
      <c r="U23" s="3">
        <v>2041</v>
      </c>
      <c r="V23" s="3">
        <f t="shared" si="4"/>
        <v>14.289482179448612</v>
      </c>
      <c r="W23" s="3">
        <f t="shared" si="4"/>
        <v>27.395346444298283</v>
      </c>
      <c r="X23" s="3">
        <f t="shared" si="4"/>
        <v>40.501210709147919</v>
      </c>
      <c r="Z23" s="3">
        <v>2041</v>
      </c>
      <c r="AA23" s="3">
        <f t="shared" si="5"/>
        <v>4529.6259568546729</v>
      </c>
      <c r="AB23" s="3">
        <f t="shared" si="5"/>
        <v>8684.0566224008671</v>
      </c>
      <c r="AC23" s="3">
        <f t="shared" si="5"/>
        <v>12838.487287947048</v>
      </c>
    </row>
    <row r="24" spans="1:29" x14ac:dyDescent="0.25">
      <c r="A24" s="3">
        <v>2039</v>
      </c>
      <c r="B24" s="3">
        <v>11.541956775583502</v>
      </c>
      <c r="C24" s="3">
        <v>16.085761208957372</v>
      </c>
      <c r="D24" s="3">
        <v>20.629565642331244</v>
      </c>
      <c r="F24" s="3">
        <v>2042</v>
      </c>
      <c r="G24" s="3">
        <f>(B27-$B$6)*$B$2*Output!$J$98*$D$2/Output!$J$95/1000000</f>
        <v>1702.6686427946327</v>
      </c>
      <c r="H24" s="3">
        <f>(C27-$B$6)*$B$2*Output!$J$98*$D$2/Output!$J$95/1000000</f>
        <v>3230.2176937562567</v>
      </c>
      <c r="I24" s="3">
        <f>(D27-$B$6)*$B$2*Output!$J$98*$D$2/Output!$J$95/1000000</f>
        <v>4757.7667447178819</v>
      </c>
      <c r="K24" s="3">
        <v>2042</v>
      </c>
      <c r="L24" s="3">
        <f>(B27-$B$6)*$B$2*Output!$J$101*$E$2/Output!$J$95/1000000</f>
        <v>1142.802788834998</v>
      </c>
      <c r="M24" s="3">
        <f>(C27-$B$6)*$B$2*Output!$J$101*$E$2/Output!$J$95/1000000</f>
        <v>2168.0682290065856</v>
      </c>
      <c r="N24" s="3">
        <f>(D27-$B$6)*$B$2*Output!$J$101*$E$2/Output!$J$95/1000000</f>
        <v>3193.3336691781737</v>
      </c>
      <c r="P24" s="3">
        <v>2042</v>
      </c>
      <c r="Q24" s="3">
        <f t="shared" si="3"/>
        <v>84.916657699470903</v>
      </c>
      <c r="R24" s="3">
        <f t="shared" si="3"/>
        <v>71.384638234611586</v>
      </c>
      <c r="S24" s="3">
        <f t="shared" si="3"/>
        <v>57.852618769752276</v>
      </c>
      <c r="U24" s="3">
        <v>2042</v>
      </c>
      <c r="V24" s="3">
        <f t="shared" si="4"/>
        <v>15.083342300529097</v>
      </c>
      <c r="W24" s="3">
        <f t="shared" si="4"/>
        <v>28.615361765388414</v>
      </c>
      <c r="X24" s="3">
        <f t="shared" si="4"/>
        <v>42.147381230247724</v>
      </c>
      <c r="Z24" s="3">
        <v>2042</v>
      </c>
      <c r="AA24" s="3">
        <f t="shared" si="5"/>
        <v>4781.2718433466016</v>
      </c>
      <c r="AB24" s="3">
        <f t="shared" si="5"/>
        <v>9070.7895352364449</v>
      </c>
      <c r="AC24" s="3">
        <f t="shared" si="5"/>
        <v>13360.307227126286</v>
      </c>
    </row>
    <row r="25" spans="1:29" x14ac:dyDescent="0.25">
      <c r="A25" s="3">
        <v>2040</v>
      </c>
      <c r="B25" s="3">
        <v>11.83632907405747</v>
      </c>
      <c r="C25" s="3">
        <v>16.546403116441702</v>
      </c>
      <c r="D25" s="3">
        <v>21.256477158825938</v>
      </c>
      <c r="F25" s="3">
        <v>2043</v>
      </c>
      <c r="G25" s="3">
        <f>(B28-$B$6)*$B$2*Output!$J$98*$D$2/Output!$J$95/1000000</f>
        <v>1792.2827818890867</v>
      </c>
      <c r="H25" s="3">
        <f>(C28-$B$6)*$B$2*Output!$J$98*$D$2/Output!$J$95/1000000</f>
        <v>3370.5336131515942</v>
      </c>
      <c r="I25" s="3">
        <f>(D28-$B$6)*$B$2*Output!$J$98*$D$2/Output!$J$95/1000000</f>
        <v>4948.7844444141037</v>
      </c>
      <c r="K25" s="3">
        <v>2043</v>
      </c>
      <c r="L25" s="3">
        <f>(B28-$B$6)*$B$2*Output!$J$101*$E$2/Output!$J$95/1000000</f>
        <v>1202.9503040368397</v>
      </c>
      <c r="M25" s="3">
        <f>(C28-$B$6)*$B$2*Output!$J$101*$E$2/Output!$J$95/1000000</f>
        <v>2262.2459333306319</v>
      </c>
      <c r="N25" s="3">
        <f>(D28-$B$6)*$B$2*Output!$J$101*$E$2/Output!$J$95/1000000</f>
        <v>3321.5415626244253</v>
      </c>
      <c r="P25" s="3">
        <v>2043</v>
      </c>
      <c r="Q25" s="3">
        <f t="shared" si="3"/>
        <v>84.122797578390418</v>
      </c>
      <c r="R25" s="3">
        <f t="shared" si="3"/>
        <v>70.141628884900669</v>
      </c>
      <c r="S25" s="3">
        <f t="shared" si="3"/>
        <v>56.16046019141092</v>
      </c>
      <c r="U25" s="3">
        <v>2043</v>
      </c>
      <c r="V25" s="3">
        <f t="shared" si="4"/>
        <v>15.877202421609582</v>
      </c>
      <c r="W25" s="3">
        <f t="shared" si="4"/>
        <v>29.858371115099331</v>
      </c>
      <c r="X25" s="3">
        <f t="shared" si="4"/>
        <v>43.83953980858908</v>
      </c>
      <c r="Z25" s="3">
        <v>2043</v>
      </c>
      <c r="AA25" s="3">
        <f t="shared" si="5"/>
        <v>5032.9177298385302</v>
      </c>
      <c r="AB25" s="3">
        <f t="shared" si="5"/>
        <v>9464.8113300332716</v>
      </c>
      <c r="AC25" s="3">
        <f t="shared" si="5"/>
        <v>13896.704930228012</v>
      </c>
    </row>
    <row r="26" spans="1:29" x14ac:dyDescent="0.25">
      <c r="A26" s="3">
        <v>2041</v>
      </c>
      <c r="B26" s="3">
        <v>12.130701372531439</v>
      </c>
      <c r="C26" s="3">
        <v>16.990503854964658</v>
      </c>
      <c r="D26" s="3">
        <v>21.850306337397868</v>
      </c>
      <c r="F26" s="3">
        <v>2044</v>
      </c>
      <c r="G26" s="3">
        <f>(B29-$B$6)*$B$2*Output!$J$98*$D$2/Output!$J$95/1000000</f>
        <v>1881.8969209835413</v>
      </c>
      <c r="H26" s="3">
        <f>(C29-$B$6)*$B$2*Output!$J$98*$D$2/Output!$J$95/1000000</f>
        <v>3513.5177047669999</v>
      </c>
      <c r="I26" s="3">
        <f>(D29-$B$6)*$B$2*Output!$J$98*$D$2/Output!$J$95/1000000</f>
        <v>5145.1384885504585</v>
      </c>
      <c r="K26" s="3">
        <v>2044</v>
      </c>
      <c r="L26" s="3">
        <f>(B29-$B$6)*$B$2*Output!$J$101*$E$2/Output!$J$95/1000000</f>
        <v>1263.0978192386817</v>
      </c>
      <c r="M26" s="3">
        <f>(C29-$B$6)*$B$2*Output!$J$101*$E$2/Output!$J$95/1000000</f>
        <v>2358.214470337884</v>
      </c>
      <c r="N26" s="3">
        <f>(D29-$B$6)*$B$2*Output!$J$101*$E$2/Output!$J$95/1000000</f>
        <v>3453.3311214370865</v>
      </c>
      <c r="P26" s="3">
        <v>2044</v>
      </c>
      <c r="Q26" s="3">
        <f t="shared" si="3"/>
        <v>83.328937457309948</v>
      </c>
      <c r="R26" s="3">
        <f t="shared" si="3"/>
        <v>68.874983136479798</v>
      </c>
      <c r="S26" s="3">
        <f t="shared" si="3"/>
        <v>54.421028815649628</v>
      </c>
      <c r="U26" s="3">
        <v>2044</v>
      </c>
      <c r="V26" s="3">
        <f t="shared" si="4"/>
        <v>16.671062542690052</v>
      </c>
      <c r="W26" s="3">
        <f t="shared" si="4"/>
        <v>31.125016863520202</v>
      </c>
      <c r="X26" s="3">
        <f t="shared" si="4"/>
        <v>45.578971184350372</v>
      </c>
      <c r="Z26" s="3">
        <v>2044</v>
      </c>
      <c r="AA26" s="3">
        <f t="shared" si="5"/>
        <v>5284.5636163304534</v>
      </c>
      <c r="AB26" s="3">
        <f t="shared" si="5"/>
        <v>9866.3256318208096</v>
      </c>
      <c r="AC26" s="3">
        <f t="shared" si="5"/>
        <v>14448.087647311173</v>
      </c>
    </row>
    <row r="27" spans="1:29" x14ac:dyDescent="0.25">
      <c r="A27" s="3">
        <v>2042</v>
      </c>
      <c r="B27" s="3">
        <v>12.425073671005409</v>
      </c>
      <c r="C27" s="3">
        <v>17.442899314449328</v>
      </c>
      <c r="D27" s="3">
        <v>22.460724957893248</v>
      </c>
      <c r="F27" s="3">
        <v>2045</v>
      </c>
      <c r="G27" s="3">
        <f>(B30-$B$6)*$B$2*Output!$J$98*$D$2/Output!$J$95/1000000</f>
        <v>1971.5110600779954</v>
      </c>
      <c r="H27" s="3">
        <f>(C30-$B$6)*$B$2*Output!$J$98*$D$2/Output!$J$95/1000000</f>
        <v>3659.2445076949953</v>
      </c>
      <c r="I27" s="3">
        <f>(D30-$B$6)*$B$2*Output!$J$98*$D$2/Output!$J$95/1000000</f>
        <v>5346.9779553119988</v>
      </c>
      <c r="K27" s="3">
        <v>2045</v>
      </c>
      <c r="L27" s="3">
        <f>(B30-$B$6)*$B$2*Output!$J$101*$E$2/Output!$J$95/1000000</f>
        <v>1323.2453344405237</v>
      </c>
      <c r="M27" s="3">
        <f>(C30-$B$6)*$B$2*Output!$J$101*$E$2/Output!$J$95/1000000</f>
        <v>2456.0238694237692</v>
      </c>
      <c r="N27" s="3">
        <f>(D30-$B$6)*$B$2*Output!$J$101*$E$2/Output!$J$95/1000000</f>
        <v>3588.8024044070148</v>
      </c>
      <c r="P27" s="3">
        <v>2045</v>
      </c>
      <c r="Q27" s="3">
        <f t="shared" si="3"/>
        <v>82.535077336229463</v>
      </c>
      <c r="R27" s="3">
        <f t="shared" si="3"/>
        <v>67.584040673760214</v>
      </c>
      <c r="S27" s="3">
        <f t="shared" si="3"/>
        <v>52.633004011290943</v>
      </c>
      <c r="U27" s="3">
        <v>2045</v>
      </c>
      <c r="V27" s="3">
        <f t="shared" si="4"/>
        <v>17.464922663770537</v>
      </c>
      <c r="W27" s="3">
        <f t="shared" si="4"/>
        <v>32.415959326239786</v>
      </c>
      <c r="X27" s="3">
        <f t="shared" si="4"/>
        <v>47.366995988709057</v>
      </c>
      <c r="Z27" s="3">
        <v>2045</v>
      </c>
      <c r="AA27" s="3">
        <f t="shared" si="5"/>
        <v>5536.2095028223821</v>
      </c>
      <c r="AB27" s="3">
        <f t="shared" si="5"/>
        <v>10275.541754176209</v>
      </c>
      <c r="AC27" s="3">
        <f t="shared" si="5"/>
        <v>15014.874005530042</v>
      </c>
    </row>
    <row r="28" spans="1:29" x14ac:dyDescent="0.25">
      <c r="A28" s="3">
        <v>2043</v>
      </c>
      <c r="B28" s="3">
        <v>12.719445969479377</v>
      </c>
      <c r="C28" s="3">
        <v>17.903821219433066</v>
      </c>
      <c r="D28" s="3">
        <v>23.088196469386762</v>
      </c>
      <c r="F28" s="3">
        <v>2046</v>
      </c>
      <c r="G28" s="3">
        <f>(B31-$B$6)*$B$2*Output!$J$98*$D$2/Output!$J$95/1000000</f>
        <v>2061.1251991724498</v>
      </c>
      <c r="H28" s="3">
        <f>(C31-$B$6)*$B$2*Output!$J$98*$D$2/Output!$J$95/1000000</f>
        <v>3807.7906433810699</v>
      </c>
      <c r="I28" s="3">
        <f>(D31-$B$6)*$B$2*Output!$J$98*$D$2/Output!$J$95/1000000</f>
        <v>5554.4560875896941</v>
      </c>
      <c r="K28" s="3">
        <v>2046</v>
      </c>
      <c r="L28" s="3">
        <f>(B31-$B$6)*$B$2*Output!$J$101*$E$2/Output!$J$95/1000000</f>
        <v>1383.3928496423657</v>
      </c>
      <c r="M28" s="3">
        <f>(C31-$B$6)*$B$2*Output!$J$101*$E$2/Output!$J$95/1000000</f>
        <v>2555.725557624286</v>
      </c>
      <c r="N28" s="3">
        <f>(D31-$B$6)*$B$2*Output!$J$101*$E$2/Output!$J$95/1000000</f>
        <v>3728.0582656062074</v>
      </c>
      <c r="P28" s="3">
        <v>2046</v>
      </c>
      <c r="Q28" s="3">
        <f t="shared" si="3"/>
        <v>81.741217215148993</v>
      </c>
      <c r="R28" s="3">
        <f t="shared" si="3"/>
        <v>66.268122734321111</v>
      </c>
      <c r="S28" s="3">
        <f t="shared" si="3"/>
        <v>50.795028253493179</v>
      </c>
      <c r="U28" s="3">
        <v>2046</v>
      </c>
      <c r="V28" s="3">
        <f t="shared" si="4"/>
        <v>18.258782784851007</v>
      </c>
      <c r="W28" s="3">
        <f t="shared" si="4"/>
        <v>33.731877265678889</v>
      </c>
      <c r="X28" s="3">
        <f t="shared" si="4"/>
        <v>49.204971746506821</v>
      </c>
      <c r="Z28" s="3">
        <v>2046</v>
      </c>
      <c r="AA28" s="3">
        <f t="shared" si="5"/>
        <v>5787.8553893143062</v>
      </c>
      <c r="AB28" s="3">
        <f t="shared" si="5"/>
        <v>10692.674858141778</v>
      </c>
      <c r="AC28" s="3">
        <f t="shared" si="5"/>
        <v>15597.494326969265</v>
      </c>
    </row>
    <row r="29" spans="1:29" x14ac:dyDescent="0.25">
      <c r="A29" s="3">
        <v>2044</v>
      </c>
      <c r="B29" s="3">
        <v>13.013818267953345</v>
      </c>
      <c r="C29" s="3">
        <v>18.373507767999644</v>
      </c>
      <c r="D29" s="3">
        <v>23.733197268045945</v>
      </c>
      <c r="F29" s="3">
        <v>2047</v>
      </c>
      <c r="G29" s="3">
        <f>(B32-$B$6)*$B$2*Output!$J$98*$D$2/Output!$J$95/1000000</f>
        <v>2150.7393382669038</v>
      </c>
      <c r="H29" s="3">
        <f>(C32-$B$6)*$B$2*Output!$J$98*$D$2/Output!$J$95/1000000</f>
        <v>3959.2348737970833</v>
      </c>
      <c r="I29" s="3">
        <f>(D32-$B$6)*$B$2*Output!$J$98*$D$2/Output!$J$95/1000000</f>
        <v>5767.730409327266</v>
      </c>
      <c r="K29" s="3">
        <v>2047</v>
      </c>
      <c r="L29" s="3">
        <f>(B32-$B$6)*$B$2*Output!$J$101*$E$2/Output!$J$95/1000000</f>
        <v>1443.5403648442075</v>
      </c>
      <c r="M29" s="3">
        <f>(C32-$B$6)*$B$2*Output!$J$101*$E$2/Output!$J$95/1000000</f>
        <v>2657.3723986610275</v>
      </c>
      <c r="N29" s="3">
        <f>(D32-$B$6)*$B$2*Output!$J$101*$E$2/Output!$J$95/1000000</f>
        <v>3871.2044324778485</v>
      </c>
      <c r="P29" s="3">
        <v>2047</v>
      </c>
      <c r="Q29" s="3">
        <f t="shared" si="3"/>
        <v>80.947357094068508</v>
      </c>
      <c r="R29" s="3">
        <f t="shared" si="3"/>
        <v>64.926531593571795</v>
      </c>
      <c r="S29" s="3">
        <f t="shared" si="3"/>
        <v>48.905706093075047</v>
      </c>
      <c r="U29" s="3">
        <v>2047</v>
      </c>
      <c r="V29" s="3">
        <f t="shared" si="4"/>
        <v>19.052642905931492</v>
      </c>
      <c r="W29" s="3">
        <f t="shared" si="4"/>
        <v>35.073468406428205</v>
      </c>
      <c r="X29" s="3">
        <f t="shared" si="4"/>
        <v>51.094293906924953</v>
      </c>
      <c r="Z29" s="3">
        <v>2047</v>
      </c>
      <c r="AA29" s="3">
        <f t="shared" si="5"/>
        <v>6039.5012758062339</v>
      </c>
      <c r="AB29" s="3">
        <f t="shared" si="5"/>
        <v>11117.946115582043</v>
      </c>
      <c r="AC29" s="3">
        <f t="shared" si="5"/>
        <v>16196.39095535786</v>
      </c>
    </row>
    <row r="30" spans="1:29" x14ac:dyDescent="0.25">
      <c r="A30" s="3">
        <v>2045</v>
      </c>
      <c r="B30" s="3">
        <v>13.308190566427314</v>
      </c>
      <c r="C30" s="3">
        <v>18.852203812626737</v>
      </c>
      <c r="D30" s="3">
        <v>24.396217058826164</v>
      </c>
      <c r="F30" s="3">
        <v>2048</v>
      </c>
      <c r="G30" s="3">
        <f>(B33-$B$6)*$B$2*Output!$J$98*$D$2/Output!$J$95/1000000</f>
        <v>2240.3534773613583</v>
      </c>
      <c r="H30" s="3">
        <f>(C33-$B$6)*$B$2*Output!$J$98*$D$2/Output!$J$95/1000000</f>
        <v>4113.6581612398468</v>
      </c>
      <c r="I30" s="3">
        <f>(D33-$B$6)*$B$2*Output!$J$98*$D$2/Output!$J$95/1000000</f>
        <v>5986.9628451183389</v>
      </c>
      <c r="K30" s="3">
        <v>2048</v>
      </c>
      <c r="L30" s="3">
        <f>(B33-$B$6)*$B$2*Output!$J$101*$E$2/Output!$J$95/1000000</f>
        <v>1503.6878800460493</v>
      </c>
      <c r="M30" s="3">
        <f>(C33-$B$6)*$B$2*Output!$J$101*$E$2/Output!$J$95/1000000</f>
        <v>2761.0187330769859</v>
      </c>
      <c r="N30" s="3">
        <f>(D33-$B$6)*$B$2*Output!$J$101*$E$2/Output!$J$95/1000000</f>
        <v>4018.3495861079236</v>
      </c>
      <c r="P30" s="3">
        <v>2048</v>
      </c>
      <c r="Q30" s="3">
        <f t="shared" si="3"/>
        <v>80.153496972988037</v>
      </c>
      <c r="R30" s="3">
        <f t="shared" si="3"/>
        <v>63.558550035017213</v>
      </c>
      <c r="S30" s="3">
        <f t="shared" si="3"/>
        <v>46.963603097046374</v>
      </c>
      <c r="U30" s="3">
        <v>2048</v>
      </c>
      <c r="V30" s="3">
        <f t="shared" si="4"/>
        <v>19.846503027011963</v>
      </c>
      <c r="W30" s="3">
        <f t="shared" si="4"/>
        <v>36.441449964982787</v>
      </c>
      <c r="X30" s="3">
        <f t="shared" si="4"/>
        <v>53.036396902953626</v>
      </c>
      <c r="Z30" s="3">
        <v>2048</v>
      </c>
      <c r="AA30" s="3">
        <f t="shared" si="5"/>
        <v>6291.147162298158</v>
      </c>
      <c r="AB30" s="3">
        <f t="shared" si="5"/>
        <v>11551.582877104387</v>
      </c>
      <c r="AC30" s="3">
        <f t="shared" si="5"/>
        <v>16812.018591910622</v>
      </c>
    </row>
    <row r="31" spans="1:29" x14ac:dyDescent="0.25">
      <c r="A31" s="3">
        <v>2046</v>
      </c>
      <c r="B31" s="3">
        <v>13.602562864901284</v>
      </c>
      <c r="C31" s="3">
        <v>19.34016104608569</v>
      </c>
      <c r="D31" s="3">
        <v>25.077759227270104</v>
      </c>
      <c r="F31" s="3">
        <v>2049</v>
      </c>
      <c r="G31" s="3">
        <f>(B34-$B$6)*$B$2*Output!$J$98*$D$2/Output!$J$95/1000000</f>
        <v>2329.9676164558127</v>
      </c>
      <c r="H31" s="3">
        <f>(C34-$B$6)*$B$2*Output!$J$98*$D$2/Output!$J$95/1000000</f>
        <v>4271.1437298002547</v>
      </c>
      <c r="I31" s="3">
        <f>(D34-$B$6)*$B$2*Output!$J$98*$D$2/Output!$J$95/1000000</f>
        <v>6212.3198431446972</v>
      </c>
      <c r="K31" s="3">
        <v>2049</v>
      </c>
      <c r="L31" s="3">
        <f>(B34-$B$6)*$B$2*Output!$J$101*$E$2/Output!$J$95/1000000</f>
        <v>1563.8353952478919</v>
      </c>
      <c r="M31" s="3">
        <f>(C34-$B$6)*$B$2*Output!$J$101*$E$2/Output!$J$95/1000000</f>
        <v>2866.7204194936098</v>
      </c>
      <c r="N31" s="3">
        <f>(D34-$B$6)*$B$2*Output!$J$101*$E$2/Output!$J$95/1000000</f>
        <v>4169.6054437393295</v>
      </c>
      <c r="P31" s="3">
        <v>2049</v>
      </c>
      <c r="Q31" s="3">
        <f t="shared" si="3"/>
        <v>79.359636851907538</v>
      </c>
      <c r="R31" s="3">
        <f t="shared" si="3"/>
        <v>62.163440805724527</v>
      </c>
      <c r="S31" s="3">
        <f t="shared" si="3"/>
        <v>44.967244759541487</v>
      </c>
      <c r="U31" s="3">
        <v>2049</v>
      </c>
      <c r="V31" s="3">
        <f t="shared" si="4"/>
        <v>20.640363148092462</v>
      </c>
      <c r="W31" s="3">
        <f t="shared" si="4"/>
        <v>37.836559194275473</v>
      </c>
      <c r="X31" s="3">
        <f t="shared" si="4"/>
        <v>55.032755240458513</v>
      </c>
      <c r="Z31" s="3">
        <v>2049</v>
      </c>
      <c r="AA31" s="3">
        <f t="shared" si="5"/>
        <v>6542.7930487900903</v>
      </c>
      <c r="AB31" s="3">
        <f t="shared" si="5"/>
        <v>11993.818844670812</v>
      </c>
      <c r="AC31" s="3">
        <f t="shared" si="5"/>
        <v>17444.844640551542</v>
      </c>
    </row>
    <row r="32" spans="1:29" x14ac:dyDescent="0.25">
      <c r="A32" s="3">
        <v>2047</v>
      </c>
      <c r="B32" s="3">
        <v>13.896935163375252</v>
      </c>
      <c r="C32" s="3">
        <v>19.83763819253458</v>
      </c>
      <c r="D32" s="3">
        <v>25.778341221693918</v>
      </c>
      <c r="F32" s="3">
        <v>2050</v>
      </c>
      <c r="G32" s="3">
        <f>(B35-$B$6)*$B$2*Output!$J$98*$D$2/Output!$J$95/1000000</f>
        <v>2419.5817555502667</v>
      </c>
      <c r="H32" s="3">
        <f>(C35-$B$6)*$B$2*Output!$J$98*$D$2/Output!$J$95/1000000</f>
        <v>4431.7771285496283</v>
      </c>
      <c r="I32" s="3">
        <f>(D35-$B$6)*$B$2*Output!$J$98*$D$2/Output!$J$95/1000000</f>
        <v>6443.9725015489948</v>
      </c>
      <c r="K32" s="3">
        <v>2050</v>
      </c>
      <c r="L32" s="3">
        <f>(B35-$B$6)*$B$2*Output!$J$101*$E$2/Output!$J$95/1000000</f>
        <v>1623.9829104497335</v>
      </c>
      <c r="M32" s="3">
        <f>(C35-$B$6)*$B$2*Output!$J$101*$E$2/Output!$J$95/1000000</f>
        <v>2974.5348770204296</v>
      </c>
      <c r="N32" s="3">
        <f>(D35-$B$6)*$B$2*Output!$J$101*$E$2/Output!$J$95/1000000</f>
        <v>4325.0868435911289</v>
      </c>
      <c r="P32" s="3">
        <v>2050</v>
      </c>
      <c r="Q32" s="3">
        <f t="shared" si="3"/>
        <v>78.565776730827068</v>
      </c>
      <c r="R32" s="3">
        <f t="shared" si="3"/>
        <v>60.740446056577426</v>
      </c>
      <c r="S32" s="3">
        <f t="shared" si="3"/>
        <v>42.915115382327706</v>
      </c>
      <c r="U32" s="3">
        <v>2050</v>
      </c>
      <c r="V32" s="3">
        <f t="shared" si="4"/>
        <v>21.434223269172932</v>
      </c>
      <c r="W32" s="3">
        <f t="shared" si="4"/>
        <v>39.259553943422574</v>
      </c>
      <c r="X32" s="3">
        <f t="shared" si="4"/>
        <v>57.084884617672294</v>
      </c>
      <c r="Z32" s="3">
        <v>2050</v>
      </c>
      <c r="AA32" s="3">
        <f t="shared" si="5"/>
        <v>6794.4389352820144</v>
      </c>
      <c r="AB32" s="3">
        <f t="shared" si="5"/>
        <v>12444.894249031851</v>
      </c>
      <c r="AC32" s="3">
        <f t="shared" si="5"/>
        <v>18095.34956278171</v>
      </c>
    </row>
    <row r="33" spans="1:29" x14ac:dyDescent="0.25">
      <c r="A33" s="3">
        <v>2048</v>
      </c>
      <c r="B33" s="3">
        <v>14.19130746184922</v>
      </c>
      <c r="C33" s="3">
        <v>20.344901203949771</v>
      </c>
      <c r="D33" s="3">
        <v>26.498494946050329</v>
      </c>
    </row>
    <row r="34" spans="1:29" x14ac:dyDescent="0.25">
      <c r="A34" s="3">
        <v>2049</v>
      </c>
      <c r="B34" s="3">
        <v>14.48567976032319</v>
      </c>
      <c r="C34" s="3">
        <v>20.862223462045041</v>
      </c>
      <c r="D34" s="3">
        <v>27.238767163766898</v>
      </c>
    </row>
    <row r="35" spans="1:29" x14ac:dyDescent="0.25">
      <c r="A35" s="3">
        <v>2050</v>
      </c>
      <c r="B35" s="3">
        <v>14.780052058797159</v>
      </c>
      <c r="C35" s="3">
        <v>21.389885985831594</v>
      </c>
      <c r="D35" s="3">
        <v>27.999719912866045</v>
      </c>
    </row>
    <row r="36" spans="1:29" x14ac:dyDescent="0.25">
      <c r="G36" s="1" t="s">
        <v>48</v>
      </c>
      <c r="H36" s="1"/>
      <c r="I36" s="1"/>
      <c r="J36" s="1"/>
      <c r="K36" s="1"/>
      <c r="L36" s="1"/>
      <c r="M36" s="1"/>
      <c r="N36" s="1"/>
      <c r="O36" s="1"/>
    </row>
    <row r="37" spans="1:29" x14ac:dyDescent="0.25">
      <c r="B37" s="1" t="s">
        <v>46</v>
      </c>
      <c r="C37" s="1"/>
      <c r="D37" s="1"/>
      <c r="G37" s="1" t="s">
        <v>30</v>
      </c>
      <c r="H37" s="1"/>
      <c r="I37" s="1"/>
      <c r="J37" s="1" t="s">
        <v>31</v>
      </c>
      <c r="K37" s="1"/>
      <c r="L37" s="1"/>
      <c r="M37" s="1" t="s">
        <v>32</v>
      </c>
      <c r="N37" s="1"/>
      <c r="O37" s="1"/>
      <c r="R37" s="1" t="s">
        <v>47</v>
      </c>
      <c r="S37" s="1"/>
      <c r="T37" s="1"/>
      <c r="AA37" s="2" t="s">
        <v>50</v>
      </c>
      <c r="AB37" s="2"/>
      <c r="AC37" s="2"/>
    </row>
    <row r="38" spans="1:29" x14ac:dyDescent="0.25">
      <c r="A38" s="3" t="s">
        <v>29</v>
      </c>
      <c r="B38" s="3" t="s">
        <v>33</v>
      </c>
      <c r="C38" s="3" t="s">
        <v>34</v>
      </c>
      <c r="D38" s="3" t="s">
        <v>35</v>
      </c>
      <c r="F38" s="3" t="s">
        <v>29</v>
      </c>
      <c r="G38" s="3" t="s">
        <v>33</v>
      </c>
      <c r="H38" s="3" t="s">
        <v>34</v>
      </c>
      <c r="I38" s="3" t="s">
        <v>35</v>
      </c>
      <c r="J38" s="3" t="s">
        <v>33</v>
      </c>
      <c r="K38" s="3" t="s">
        <v>34</v>
      </c>
      <c r="L38" s="3" t="s">
        <v>35</v>
      </c>
      <c r="M38" s="3" t="s">
        <v>33</v>
      </c>
      <c r="N38" s="3" t="s">
        <v>34</v>
      </c>
      <c r="O38" s="3" t="s">
        <v>35</v>
      </c>
      <c r="Q38" s="3" t="s">
        <v>29</v>
      </c>
      <c r="R38" s="3" t="s">
        <v>33</v>
      </c>
      <c r="S38" s="3" t="s">
        <v>34</v>
      </c>
      <c r="T38" s="3" t="s">
        <v>35</v>
      </c>
      <c r="Z38" s="3" t="s">
        <v>29</v>
      </c>
      <c r="AA38" s="3" t="s">
        <v>30</v>
      </c>
      <c r="AB38" s="3" t="s">
        <v>31</v>
      </c>
      <c r="AC38" s="3" t="s">
        <v>32</v>
      </c>
    </row>
    <row r="39" spans="1:29" x14ac:dyDescent="0.25">
      <c r="A39" s="3">
        <v>2024</v>
      </c>
      <c r="B39" s="3">
        <f>Output!J112</f>
        <v>0.16052350621749376</v>
      </c>
      <c r="C39" s="3">
        <f>Output!J142</f>
        <v>0.16052350621749376</v>
      </c>
      <c r="D39" s="3">
        <f>Output!J172</f>
        <v>0.16052350621749376</v>
      </c>
      <c r="F39" s="3">
        <v>2024</v>
      </c>
      <c r="G39" s="3">
        <f>((G6*B39+L6*R39)*1000000)/10^9</f>
        <v>2.3701789641571904E-2</v>
      </c>
      <c r="H39" s="3">
        <f>((G6*C39+L6*S39)*1000000)/10^9</f>
        <v>2.3701789641571904E-2</v>
      </c>
      <c r="I39" s="3">
        <f>((G6*D39+L6*T39)*1000000)/10^9</f>
        <v>2.3701789641571904E-2</v>
      </c>
      <c r="J39" s="3">
        <f>((H6*B39+M6*R39)*1000000)/10^9</f>
        <v>4.6726821751265489E-2</v>
      </c>
      <c r="K39" s="3">
        <f>((H6*C39+M6*S39)*1000000)/10^9</f>
        <v>4.6726821751265489E-2</v>
      </c>
      <c r="L39" s="3">
        <f>((H6*D39+M6*T39)*1000000)/10^9</f>
        <v>4.6726821751265489E-2</v>
      </c>
      <c r="M39" s="3">
        <f>((I6*B39+N6*R39)*1000000)/10^9</f>
        <v>6.9751853860959223E-2</v>
      </c>
      <c r="N39" s="3">
        <f>((I6*C39+N6*S39)*1000000)/10^9</f>
        <v>6.9751853860959223E-2</v>
      </c>
      <c r="O39" s="3">
        <f>((I6*D39+N6*T39)*1000000)/10^9</f>
        <v>6.9751853860959223E-2</v>
      </c>
      <c r="Q39" s="3">
        <v>2024</v>
      </c>
      <c r="R39" s="3">
        <f>Output!J232</f>
        <v>0.15489607170310121</v>
      </c>
      <c r="S39" s="3">
        <f>Output!J262</f>
        <v>0.15489607170310121</v>
      </c>
      <c r="T39" s="3">
        <f>Output!J292</f>
        <v>0.15489607170310121</v>
      </c>
      <c r="Z39" s="3">
        <v>2024</v>
      </c>
      <c r="AA39" s="3">
        <f>0.181/10^3*AA6</f>
        <v>4.5547905455039013E-2</v>
      </c>
      <c r="AB39" s="3">
        <f t="shared" ref="AB39:AC39" si="6">0.181/10^3*AB6</f>
        <v>8.9795280927146698E-2</v>
      </c>
      <c r="AC39" s="3">
        <f t="shared" si="6"/>
        <v>0.13404265639925603</v>
      </c>
    </row>
    <row r="40" spans="1:29" x14ac:dyDescent="0.25">
      <c r="A40" s="3">
        <v>2025</v>
      </c>
      <c r="B40" s="3">
        <f>Output!J113</f>
        <v>0.15457227385808764</v>
      </c>
      <c r="C40" s="3">
        <f>Output!J143</f>
        <v>0.15186377116382199</v>
      </c>
      <c r="D40" s="3">
        <f>Output!J173</f>
        <v>0.1498885657285747</v>
      </c>
      <c r="F40" s="3">
        <v>2025</v>
      </c>
      <c r="G40" s="3">
        <f>G39+((G7-G6)*B40+(L7-L6)*R40)*1000000/10^9</f>
        <v>4.6540271465862482E-2</v>
      </c>
      <c r="H40" s="3">
        <f>H39+((G7-G6)*C40+(L7-L6)*S40)*1000000/10^9</f>
        <v>4.6147988592552661E-2</v>
      </c>
      <c r="I40" s="3">
        <f>I39+((G7-G6)*D40+(L7-L6)*T40)*1000000/10^9</f>
        <v>4.5861911984559446E-2</v>
      </c>
      <c r="J40" s="3">
        <f>J39+((H7-H6)*B40+(M7-M6)*R40)*1000000/10^9</f>
        <v>9.6012913515509599E-2</v>
      </c>
      <c r="K40" s="3">
        <f>K39+((H7-H6)*C40+(M7-M6)*S40)*1000000/10^9</f>
        <v>9.5166355944816539E-2</v>
      </c>
      <c r="L40" s="3">
        <f>L39+((H7-H6)*D40+(M7-M6)*T40)*1000000/10^9</f>
        <v>9.4548994508026063E-2</v>
      </c>
      <c r="M40" s="3">
        <f>M39+((I7-I6)*B40+(N7-N6)*R40)*1000000/10^9</f>
        <v>0.14548555556515672</v>
      </c>
      <c r="N40" s="3">
        <f>N39+((I7-I6)*C40+(N7-N6)*S40)*1000000/10^9</f>
        <v>0.1441847232970804</v>
      </c>
      <c r="O40" s="3">
        <f>O39+((I7-I6)*D40+(N7-N6)*T40)*1000000/10^9</f>
        <v>0.14323607703149266</v>
      </c>
      <c r="Q40" s="3">
        <v>2025</v>
      </c>
      <c r="R40" s="3">
        <f>Output!J233</f>
        <v>0.1494096729427429</v>
      </c>
      <c r="S40" s="3">
        <f>Output!J263</f>
        <v>0.14692307419254849</v>
      </c>
      <c r="T40" s="3">
        <f>Output!J293</f>
        <v>0.14510969465371265</v>
      </c>
      <c r="Z40" s="3">
        <v>2025</v>
      </c>
      <c r="AA40" s="3">
        <f t="shared" ref="AA40:AC55" si="7">0.181/10^3*AA7</f>
        <v>9.1095810910077221E-2</v>
      </c>
      <c r="AB40" s="3">
        <f t="shared" si="7"/>
        <v>0.18808895321225216</v>
      </c>
      <c r="AC40" s="3">
        <f t="shared" si="7"/>
        <v>0.28508209551442637</v>
      </c>
    </row>
    <row r="41" spans="1:29" x14ac:dyDescent="0.25">
      <c r="A41" s="3">
        <v>2026</v>
      </c>
      <c r="B41" s="3">
        <f>Output!J114</f>
        <v>0.14911060458111611</v>
      </c>
      <c r="C41" s="3">
        <f>Output!J144</f>
        <v>0.14422363670492552</v>
      </c>
      <c r="D41" s="3">
        <f>Output!J174</f>
        <v>0.14064362012390075</v>
      </c>
      <c r="F41" s="3">
        <v>2026</v>
      </c>
      <c r="G41" s="3">
        <f t="shared" ref="G41:G65" si="8">G40+((G8-G7)*B41+(L8-L7)*R41)*1000000/10^9</f>
        <v>6.8586354862567075E-2</v>
      </c>
      <c r="H41" s="3">
        <f t="shared" ref="H41:H65" si="9">H40+((G8-G7)*C41+(L8-L7)*S41)*1000000/10^9</f>
        <v>6.7486273616265552E-2</v>
      </c>
      <c r="I41" s="3">
        <f t="shared" ref="I41:I65" si="10">I40+((G8-G7)*D41+(L8-L7)*T41)*1000000/10^9</f>
        <v>6.6681689423297621E-2</v>
      </c>
      <c r="J41" s="3">
        <f t="shared" ref="J41:J65" si="11">J40+((H8-H7)*B41+(M8-M7)*R41)*1000000/10^9</f>
        <v>0.14822395883768091</v>
      </c>
      <c r="K41" s="3">
        <f t="shared" ref="K41:K65" si="12">K40+((H8-H7)*C41+(M8-M7)*S41)*1000000/10^9</f>
        <v>0.14570114466093903</v>
      </c>
      <c r="L41" s="3">
        <f t="shared" ref="L41:L65" si="13">L40+((H8-H7)*D41+(M8-M7)*T41)*1000000/10^9</f>
        <v>0.1438558180326964</v>
      </c>
      <c r="M41" s="3">
        <f t="shared" ref="M41:M65" si="14">M40+((I8-I7)*B41+(N8-N7)*R41)*1000000/10^9</f>
        <v>0.22786156281279449</v>
      </c>
      <c r="N41" s="3">
        <f t="shared" ref="N41:N65" si="15">N40+((I8-I7)*C41+(N8-N7)*S41)*1000000/10^9</f>
        <v>0.22391601570561231</v>
      </c>
      <c r="O41" s="3">
        <f t="shared" ref="O41:O65" si="16">O40+((I8-I7)*D41+(N8-N7)*T41)*1000000/10^9</f>
        <v>0.22102994664209494</v>
      </c>
      <c r="Q41" s="3">
        <v>2026</v>
      </c>
      <c r="R41" s="3">
        <f>Output!J234</f>
        <v>0.14437279591972774</v>
      </c>
      <c r="S41" s="3">
        <f>Output!J264</f>
        <v>0.13988621067877396</v>
      </c>
      <c r="T41" s="3">
        <f>Output!J294</f>
        <v>0.13659949998991305</v>
      </c>
      <c r="Z41" s="3">
        <v>2026</v>
      </c>
      <c r="AA41" s="3">
        <f t="shared" si="7"/>
        <v>0.13664371636511544</v>
      </c>
      <c r="AB41" s="3">
        <f t="shared" si="7"/>
        <v>0.29595862390389399</v>
      </c>
      <c r="AC41" s="3">
        <f t="shared" si="7"/>
        <v>0.45527353144267102</v>
      </c>
    </row>
    <row r="42" spans="1:29" x14ac:dyDescent="0.25">
      <c r="A42" s="3">
        <v>2027</v>
      </c>
      <c r="B42" s="3">
        <f>Output!J115</f>
        <v>0.14408117736282178</v>
      </c>
      <c r="C42" s="3">
        <f>Output!J145</f>
        <v>0.13701572655276334</v>
      </c>
      <c r="D42" s="3">
        <f>Output!J175</f>
        <v>0.13183089882596105</v>
      </c>
      <c r="F42" s="3">
        <v>2027</v>
      </c>
      <c r="G42" s="3">
        <f t="shared" si="8"/>
        <v>8.9902647275346831E-2</v>
      </c>
      <c r="H42" s="3">
        <f t="shared" si="9"/>
        <v>8.7779249585289501E-2</v>
      </c>
      <c r="I42" s="3">
        <f t="shared" si="10"/>
        <v>8.6223726830365319E-2</v>
      </c>
      <c r="J42" s="3">
        <f t="shared" si="11"/>
        <v>0.20375646877462256</v>
      </c>
      <c r="K42" s="3">
        <f t="shared" si="12"/>
        <v>0.19856774396571858</v>
      </c>
      <c r="L42" s="3">
        <f t="shared" si="13"/>
        <v>0.19476609668159744</v>
      </c>
      <c r="M42" s="3">
        <f t="shared" si="14"/>
        <v>0.31761029027389825</v>
      </c>
      <c r="N42" s="3">
        <f t="shared" si="15"/>
        <v>0.30935623834614767</v>
      </c>
      <c r="O42" s="3">
        <f t="shared" si="16"/>
        <v>0.3033084665328295</v>
      </c>
      <c r="Q42" s="3">
        <v>2027</v>
      </c>
      <c r="R42" s="3">
        <f>Output!J235</f>
        <v>0.13973281714948876</v>
      </c>
      <c r="S42" s="3">
        <f>Output!J265</f>
        <v>0.13324622912022527</v>
      </c>
      <c r="T42" s="3">
        <f>Output!J295</f>
        <v>0.12848618728133929</v>
      </c>
      <c r="Z42" s="3">
        <v>2027</v>
      </c>
      <c r="AA42" s="3">
        <f t="shared" si="7"/>
        <v>0.18219162182015528</v>
      </c>
      <c r="AB42" s="3">
        <f t="shared" si="7"/>
        <v>0.41461854202231746</v>
      </c>
      <c r="AC42" s="3">
        <f t="shared" si="7"/>
        <v>0.64704546222447978</v>
      </c>
    </row>
    <row r="43" spans="1:29" x14ac:dyDescent="0.25">
      <c r="A43" s="3">
        <v>2028</v>
      </c>
      <c r="B43" s="3">
        <f>Output!J116</f>
        <v>0.13943334590999318</v>
      </c>
      <c r="C43" s="3">
        <f>Output!J146</f>
        <v>0.13018941216606686</v>
      </c>
      <c r="D43" s="3">
        <f>Output!J176</f>
        <v>0.12339979104543003</v>
      </c>
      <c r="F43" s="3">
        <v>2028</v>
      </c>
      <c r="G43" s="3">
        <f t="shared" si="8"/>
        <v>0.11054442077169163</v>
      </c>
      <c r="H43" s="3">
        <f t="shared" si="9"/>
        <v>0.10708218856711436</v>
      </c>
      <c r="I43" s="3">
        <f t="shared" si="10"/>
        <v>0.10454329884433466</v>
      </c>
      <c r="J43" s="3">
        <f t="shared" si="11"/>
        <v>0.26304181685684325</v>
      </c>
      <c r="K43" s="3">
        <f t="shared" si="12"/>
        <v>0.25400781827667829</v>
      </c>
      <c r="L43" s="3">
        <f t="shared" si="13"/>
        <v>0.24738183746364817</v>
      </c>
      <c r="M43" s="3">
        <f t="shared" si="14"/>
        <v>0.41553921294199486</v>
      </c>
      <c r="N43" s="3">
        <f t="shared" si="15"/>
        <v>0.4009334479862422</v>
      </c>
      <c r="O43" s="3">
        <f t="shared" si="16"/>
        <v>0.39022037608296156</v>
      </c>
      <c r="Q43" s="3">
        <v>2028</v>
      </c>
      <c r="R43" s="3">
        <f>Output!J236</f>
        <v>0.13544323841514325</v>
      </c>
      <c r="S43" s="3">
        <f>Output!J266</f>
        <v>0.12695664759757</v>
      </c>
      <c r="T43" s="3">
        <f>Output!J296</f>
        <v>0.12072329090620933</v>
      </c>
      <c r="Z43" s="3">
        <v>2028</v>
      </c>
      <c r="AA43" s="3">
        <f t="shared" si="7"/>
        <v>0.22773952727519348</v>
      </c>
      <c r="AB43" s="3">
        <f t="shared" si="7"/>
        <v>0.545436924938699</v>
      </c>
      <c r="AC43" s="3">
        <f t="shared" si="7"/>
        <v>0.86313432260220369</v>
      </c>
    </row>
    <row r="44" spans="1:29" x14ac:dyDescent="0.25">
      <c r="A44" s="3">
        <v>2029</v>
      </c>
      <c r="B44" s="3">
        <f>Output!J117</f>
        <v>0.13512248183807593</v>
      </c>
      <c r="C44" s="3">
        <f>Output!J147</f>
        <v>0.12370004740833881</v>
      </c>
      <c r="D44" s="3">
        <f>Output!J177</f>
        <v>0.11530563289386742</v>
      </c>
      <c r="F44" s="3">
        <v>2029</v>
      </c>
      <c r="G44" s="3">
        <f t="shared" si="8"/>
        <v>0.13056048371833115</v>
      </c>
      <c r="H44" s="3">
        <f t="shared" si="9"/>
        <v>0.12544389635738759</v>
      </c>
      <c r="I44" s="3">
        <f t="shared" si="10"/>
        <v>0.12168921126085311</v>
      </c>
      <c r="J44" s="3">
        <f t="shared" si="11"/>
        <v>0.32655061054184875</v>
      </c>
      <c r="K44" s="3">
        <f t="shared" si="12"/>
        <v>0.31226752273831926</v>
      </c>
      <c r="L44" s="3">
        <f t="shared" si="13"/>
        <v>0.30178395525798002</v>
      </c>
      <c r="M44" s="3">
        <f t="shared" si="14"/>
        <v>0.52254073736536633</v>
      </c>
      <c r="N44" s="3">
        <f t="shared" si="15"/>
        <v>0.4990911491192509</v>
      </c>
      <c r="O44" s="3">
        <f t="shared" si="16"/>
        <v>0.48187869925510679</v>
      </c>
      <c r="Q44" s="3">
        <v>2029</v>
      </c>
      <c r="R44" s="3">
        <f>Output!J237</f>
        <v>0.13146308767501991</v>
      </c>
      <c r="S44" s="3">
        <f>Output!J267</f>
        <v>0.12097647777158657</v>
      </c>
      <c r="T44" s="3">
        <f>Output!J297</f>
        <v>0.11326980622775121</v>
      </c>
      <c r="Z44" s="3">
        <v>2029</v>
      </c>
      <c r="AA44" s="3">
        <f t="shared" si="7"/>
        <v>0.27328743273023248</v>
      </c>
      <c r="AB44" s="3">
        <f t="shared" si="7"/>
        <v>0.6899554817617749</v>
      </c>
      <c r="AC44" s="3">
        <f t="shared" si="7"/>
        <v>1.1066235307933165</v>
      </c>
    </row>
    <row r="45" spans="1:29" x14ac:dyDescent="0.25">
      <c r="A45" s="3">
        <v>2030</v>
      </c>
      <c r="B45" s="3">
        <f>Output!J118</f>
        <v>0.13110466684023334</v>
      </c>
      <c r="C45" s="3">
        <f>Output!J148</f>
        <v>0.11750376722857128</v>
      </c>
      <c r="D45" s="3">
        <f>Output!J178</f>
        <v>0.10750454156832238</v>
      </c>
      <c r="F45" s="3">
        <v>2030</v>
      </c>
      <c r="G45" s="3">
        <f t="shared" si="8"/>
        <v>0.14999328370305506</v>
      </c>
      <c r="H45" s="3">
        <f t="shared" si="9"/>
        <v>0.14290682568606333</v>
      </c>
      <c r="I45" s="3">
        <f t="shared" si="10"/>
        <v>0.13770391423879255</v>
      </c>
      <c r="J45" s="3">
        <f t="shared" si="11"/>
        <v>0.39479505721314329</v>
      </c>
      <c r="K45" s="3">
        <f t="shared" si="12"/>
        <v>0.3735941432064056</v>
      </c>
      <c r="L45" s="3">
        <f t="shared" si="13"/>
        <v>0.35802466911258396</v>
      </c>
      <c r="M45" s="3">
        <f t="shared" si="14"/>
        <v>0.63959683072323181</v>
      </c>
      <c r="N45" s="3">
        <f t="shared" si="15"/>
        <v>0.60428146072674804</v>
      </c>
      <c r="O45" s="3">
        <f t="shared" si="16"/>
        <v>0.57834542398637545</v>
      </c>
      <c r="Q45" s="3">
        <v>2030</v>
      </c>
      <c r="R45" s="3">
        <f>Output!J238</f>
        <v>0.12775204609509355</v>
      </c>
      <c r="S45" s="3">
        <f>Output!J268</f>
        <v>0.11526544970090088</v>
      </c>
      <c r="T45" s="3">
        <f>Output!J298</f>
        <v>0.10608544700704045</v>
      </c>
      <c r="Z45" s="3">
        <v>2030</v>
      </c>
      <c r="AA45" s="3">
        <f t="shared" si="7"/>
        <v>0.31883533818527071</v>
      </c>
      <c r="AB45" s="3">
        <f t="shared" si="7"/>
        <v>0.8499114123152236</v>
      </c>
      <c r="AC45" s="3">
        <f t="shared" si="7"/>
        <v>1.3809874864451765</v>
      </c>
    </row>
    <row r="46" spans="1:29" x14ac:dyDescent="0.25">
      <c r="A46" s="3">
        <v>2031</v>
      </c>
      <c r="B46" s="3">
        <f>Output!J119</f>
        <v>0.12874976509741504</v>
      </c>
      <c r="C46" s="3">
        <f>Output!J149</f>
        <v>0.11297036479994217</v>
      </c>
      <c r="D46" s="3">
        <f>Output!J179</f>
        <v>0.10136632799391578</v>
      </c>
      <c r="F46" s="3">
        <v>2031</v>
      </c>
      <c r="G46" s="3">
        <f t="shared" si="8"/>
        <v>0.16908465814469206</v>
      </c>
      <c r="H46" s="3">
        <f t="shared" si="9"/>
        <v>0.15971280882980582</v>
      </c>
      <c r="I46" s="3">
        <f t="shared" si="10"/>
        <v>0.15282924005481721</v>
      </c>
      <c r="J46" s="3">
        <f t="shared" si="11"/>
        <v>0.41986839148642446</v>
      </c>
      <c r="K46" s="3">
        <f t="shared" si="12"/>
        <v>0.3956659974064457</v>
      </c>
      <c r="L46" s="3">
        <f t="shared" si="13"/>
        <v>0.37788926038844167</v>
      </c>
      <c r="M46" s="3">
        <f t="shared" si="14"/>
        <v>0.67065212482815684</v>
      </c>
      <c r="N46" s="3">
        <f t="shared" si="15"/>
        <v>0.63161918598308553</v>
      </c>
      <c r="O46" s="3">
        <f t="shared" si="16"/>
        <v>0.60294928072206599</v>
      </c>
      <c r="Q46" s="3">
        <v>2031</v>
      </c>
      <c r="R46" s="3">
        <f>Output!J239</f>
        <v>0.12558415852210664</v>
      </c>
      <c r="S46" s="3">
        <f>Output!J269</f>
        <v>0.11109754304205383</v>
      </c>
      <c r="T46" s="3">
        <f>Output!J299</f>
        <v>0.10044420919816834</v>
      </c>
      <c r="Z46" s="3">
        <v>2031</v>
      </c>
      <c r="AA46" s="3">
        <f t="shared" si="7"/>
        <v>0.36438324364030966</v>
      </c>
      <c r="AB46" s="3">
        <f t="shared" si="7"/>
        <v>0.90973098488781379</v>
      </c>
      <c r="AC46" s="3">
        <f t="shared" si="7"/>
        <v>1.4550787261353164</v>
      </c>
    </row>
    <row r="47" spans="1:29" x14ac:dyDescent="0.25">
      <c r="A47" s="3">
        <v>2032</v>
      </c>
      <c r="B47" s="3">
        <f>Output!J120</f>
        <v>0.12641561537589507</v>
      </c>
      <c r="C47" s="3">
        <f>Output!J150</f>
        <v>0.1084577498964973</v>
      </c>
      <c r="D47" s="3">
        <f>Output!J180</f>
        <v>9.524890194469339E-2</v>
      </c>
      <c r="F47" s="3">
        <v>2032</v>
      </c>
      <c r="G47" s="3">
        <f t="shared" si="8"/>
        <v>0.1878376130310371</v>
      </c>
      <c r="H47" s="3">
        <f t="shared" si="9"/>
        <v>0.17586485691857448</v>
      </c>
      <c r="I47" s="3">
        <f t="shared" si="10"/>
        <v>0.16706819983888654</v>
      </c>
      <c r="J47" s="3">
        <f t="shared" si="11"/>
        <v>0.44496077304917714</v>
      </c>
      <c r="K47" s="3">
        <f t="shared" si="12"/>
        <v>0.41727823697720412</v>
      </c>
      <c r="L47" s="3">
        <f t="shared" si="13"/>
        <v>0.39694169314498384</v>
      </c>
      <c r="M47" s="3">
        <f t="shared" si="14"/>
        <v>0.70208393306731731</v>
      </c>
      <c r="N47" s="3">
        <f t="shared" si="15"/>
        <v>0.65869161703583379</v>
      </c>
      <c r="O47" s="3">
        <f t="shared" si="16"/>
        <v>0.62681518645108114</v>
      </c>
      <c r="Q47" s="3">
        <v>2032</v>
      </c>
      <c r="R47" s="3">
        <f>Output!J240</f>
        <v>0.12343532931367408</v>
      </c>
      <c r="S47" s="3">
        <f>Output!J270</f>
        <v>0.10694872734286195</v>
      </c>
      <c r="T47" s="3">
        <f>Output!J300</f>
        <v>9.4822062348951366E-2</v>
      </c>
      <c r="Z47" s="3">
        <v>2032</v>
      </c>
      <c r="AA47" s="3">
        <f t="shared" si="7"/>
        <v>0.40993114909534784</v>
      </c>
      <c r="AB47" s="3">
        <f t="shared" si="7"/>
        <v>0.97067633616651861</v>
      </c>
      <c r="AC47" s="3">
        <f t="shared" si="7"/>
        <v>1.5314215232376891</v>
      </c>
    </row>
    <row r="48" spans="1:29" x14ac:dyDescent="0.25">
      <c r="A48" s="3">
        <v>2033</v>
      </c>
      <c r="B48" s="3">
        <f>Output!J121</f>
        <v>0.12410264372230409</v>
      </c>
      <c r="C48" s="3">
        <f>Output!J151</f>
        <v>0.10396627755709549</v>
      </c>
      <c r="D48" s="3">
        <f>Output!J181</f>
        <v>8.9152636211457026E-2</v>
      </c>
      <c r="F48" s="3">
        <v>2033</v>
      </c>
      <c r="G48" s="3">
        <f t="shared" si="8"/>
        <v>0.20625521589879819</v>
      </c>
      <c r="H48" s="3">
        <f t="shared" si="9"/>
        <v>0.1913660323469128</v>
      </c>
      <c r="I48" s="3">
        <f t="shared" si="10"/>
        <v>0.18042385855662624</v>
      </c>
      <c r="J48" s="3">
        <f t="shared" si="11"/>
        <v>0.47007348679017125</v>
      </c>
      <c r="K48" s="3">
        <f t="shared" si="12"/>
        <v>0.43841435246279736</v>
      </c>
      <c r="L48" s="3">
        <f t="shared" si="13"/>
        <v>0.41515236022305957</v>
      </c>
      <c r="M48" s="3">
        <f t="shared" si="14"/>
        <v>0.73389175768154458</v>
      </c>
      <c r="N48" s="3">
        <f t="shared" si="15"/>
        <v>0.6854626725786821</v>
      </c>
      <c r="O48" s="3">
        <f t="shared" si="16"/>
        <v>0.6498808618894929</v>
      </c>
      <c r="Q48" s="3">
        <v>2033</v>
      </c>
      <c r="R48" s="3">
        <f>Output!J241</f>
        <v>0.12130594699974412</v>
      </c>
      <c r="S48" s="3">
        <f>Output!J271</f>
        <v>0.10281932594307186</v>
      </c>
      <c r="T48" s="3">
        <f>Output!J301</f>
        <v>8.9219346096686594E-2</v>
      </c>
      <c r="Z48" s="3">
        <v>2033</v>
      </c>
      <c r="AA48" s="3">
        <f t="shared" si="7"/>
        <v>0.45547905455038695</v>
      </c>
      <c r="AB48" s="3">
        <f t="shared" si="7"/>
        <v>1.0327816774211325</v>
      </c>
      <c r="AC48" s="3">
        <f t="shared" si="7"/>
        <v>1.6100843002918781</v>
      </c>
    </row>
    <row r="49" spans="1:29" x14ac:dyDescent="0.25">
      <c r="A49" s="3">
        <v>2034</v>
      </c>
      <c r="B49" s="3">
        <f>Output!J122</f>
        <v>0.12181006905115262</v>
      </c>
      <c r="C49" s="3">
        <f>Output!J152</f>
        <v>9.949521995207615E-2</v>
      </c>
      <c r="D49" s="3">
        <f>Output!J182</f>
        <v>8.307678521260313E-2</v>
      </c>
      <c r="F49" s="3">
        <v>2034</v>
      </c>
      <c r="G49" s="3">
        <f t="shared" si="8"/>
        <v>0.22434042115706426</v>
      </c>
      <c r="H49" s="3">
        <f t="shared" si="9"/>
        <v>0.20621929209499201</v>
      </c>
      <c r="I49" s="3">
        <f t="shared" si="10"/>
        <v>0.19289917318820757</v>
      </c>
      <c r="J49" s="3">
        <f t="shared" si="11"/>
        <v>0.49520755189462051</v>
      </c>
      <c r="K49" s="3">
        <f t="shared" si="12"/>
        <v>0.45905679429247398</v>
      </c>
      <c r="L49" s="3">
        <f t="shared" si="13"/>
        <v>0.43249003296002447</v>
      </c>
      <c r="M49" s="3">
        <f t="shared" si="14"/>
        <v>0.76607468263217704</v>
      </c>
      <c r="N49" s="3">
        <f t="shared" si="15"/>
        <v>0.71189429648995606</v>
      </c>
      <c r="O49" s="3">
        <f t="shared" si="16"/>
        <v>0.67208089273184135</v>
      </c>
      <c r="Q49" s="3">
        <v>2034</v>
      </c>
      <c r="R49" s="3">
        <f>Output!J242</f>
        <v>0.11919529448809969</v>
      </c>
      <c r="S49" s="3">
        <f>Output!J272</f>
        <v>9.8708670643117696E-2</v>
      </c>
      <c r="T49" s="3">
        <f>Output!J302</f>
        <v>8.3635375944257753E-2</v>
      </c>
      <c r="Z49" s="3">
        <v>2034</v>
      </c>
      <c r="AA49" s="3">
        <f t="shared" si="7"/>
        <v>0.5010269600054259</v>
      </c>
      <c r="AB49" s="3">
        <f t="shared" si="7"/>
        <v>1.0960822595671376</v>
      </c>
      <c r="AC49" s="3">
        <f t="shared" si="7"/>
        <v>1.6911375591288498</v>
      </c>
    </row>
    <row r="50" spans="1:29" x14ac:dyDescent="0.25">
      <c r="A50" s="3">
        <v>2035</v>
      </c>
      <c r="B50" s="3">
        <f>Output!J123</f>
        <v>0.11953714578083714</v>
      </c>
      <c r="C50" s="3">
        <f>Output!J153</f>
        <v>9.5043831499835738E-2</v>
      </c>
      <c r="D50" s="3">
        <f>Output!J183</f>
        <v>7.7020585614585219E-2</v>
      </c>
      <c r="F50" s="3">
        <v>2035</v>
      </c>
      <c r="G50" s="3">
        <f t="shared" si="8"/>
        <v>0.24209607538653113</v>
      </c>
      <c r="H50" s="3">
        <f t="shared" si="9"/>
        <v>0.22042748531459017</v>
      </c>
      <c r="I50" s="3">
        <f t="shared" si="10"/>
        <v>0.20449699031432633</v>
      </c>
      <c r="J50" s="3">
        <f t="shared" si="11"/>
        <v>0.52036371319938401</v>
      </c>
      <c r="K50" s="3">
        <f t="shared" si="12"/>
        <v>0.47918692274971131</v>
      </c>
      <c r="L50" s="3">
        <f t="shared" si="13"/>
        <v>0.44892178786115333</v>
      </c>
      <c r="M50" s="3">
        <f t="shared" si="14"/>
        <v>0.79863135101223692</v>
      </c>
      <c r="N50" s="3">
        <f t="shared" si="15"/>
        <v>0.73794636018483251</v>
      </c>
      <c r="O50" s="3">
        <f t="shared" si="16"/>
        <v>0.69334658540798022</v>
      </c>
      <c r="Q50" s="3">
        <v>2035</v>
      </c>
      <c r="R50" s="3">
        <f>Output!J243</f>
        <v>0.11710268989288572</v>
      </c>
      <c r="S50" s="3">
        <f>Output!J273</f>
        <v>9.4616079557144378E-2</v>
      </c>
      <c r="T50" s="3">
        <f>Output!J303</f>
        <v>7.8069453708259365E-2</v>
      </c>
      <c r="Z50" s="3">
        <v>2035</v>
      </c>
      <c r="AA50" s="3">
        <f t="shared" si="7"/>
        <v>0.54657486546046408</v>
      </c>
      <c r="AB50" s="3">
        <f t="shared" si="7"/>
        <v>1.1606144047594853</v>
      </c>
      <c r="AC50" s="3">
        <f t="shared" si="7"/>
        <v>1.7746539440585047</v>
      </c>
    </row>
    <row r="51" spans="1:29" x14ac:dyDescent="0.25">
      <c r="A51" s="3">
        <v>2036</v>
      </c>
      <c r="B51" s="3">
        <f>Output!J124</f>
        <v>0.1172392987826321</v>
      </c>
      <c r="C51" s="3">
        <f>Output!J154</f>
        <v>9.3245488672112423E-2</v>
      </c>
      <c r="D51" s="3">
        <f>Output!J184</f>
        <v>7.5850448543667875E-2</v>
      </c>
      <c r="F51" s="3">
        <v>2036</v>
      </c>
      <c r="G51" s="3">
        <f t="shared" si="8"/>
        <v>0.25951856894478992</v>
      </c>
      <c r="H51" s="3">
        <f t="shared" si="9"/>
        <v>0.23437486297514923</v>
      </c>
      <c r="I51" s="3">
        <f t="shared" si="10"/>
        <v>0.21592497733984078</v>
      </c>
      <c r="J51" s="3">
        <f t="shared" si="11"/>
        <v>0.54553325338011605</v>
      </c>
      <c r="K51" s="3">
        <f t="shared" si="12"/>
        <v>0.49933610984910204</v>
      </c>
      <c r="L51" s="3">
        <f t="shared" si="13"/>
        <v>0.4654313177778524</v>
      </c>
      <c r="M51" s="3">
        <f t="shared" si="14"/>
        <v>0.83154793781544289</v>
      </c>
      <c r="N51" s="3">
        <f t="shared" si="15"/>
        <v>0.76429735672305543</v>
      </c>
      <c r="O51" s="3">
        <f t="shared" si="16"/>
        <v>0.7149376582158643</v>
      </c>
      <c r="Q51" s="3">
        <v>2036</v>
      </c>
      <c r="R51" s="3">
        <f>Output!J244</f>
        <v>0.11498720614819044</v>
      </c>
      <c r="S51" s="3">
        <f>Output!J274</f>
        <v>9.2959176285219686E-2</v>
      </c>
      <c r="T51" s="3">
        <f>Output!J304</f>
        <v>7.6989288149406129E-2</v>
      </c>
      <c r="Z51" s="3">
        <v>2036</v>
      </c>
      <c r="AA51" s="3">
        <f t="shared" si="7"/>
        <v>0.59212277091550314</v>
      </c>
      <c r="AB51" s="3">
        <f t="shared" si="7"/>
        <v>1.2264155389464646</v>
      </c>
      <c r="AC51" s="3">
        <f t="shared" si="7"/>
        <v>1.8607083069774286</v>
      </c>
    </row>
    <row r="52" spans="1:29" x14ac:dyDescent="0.25">
      <c r="A52" s="3">
        <v>2037</v>
      </c>
      <c r="B52" s="3">
        <f>Output!J125</f>
        <v>0.11495970078177072</v>
      </c>
      <c r="C52" s="3">
        <f>Output!J155</f>
        <v>9.1465394841732731E-2</v>
      </c>
      <c r="D52" s="3">
        <f>Output!J185</f>
        <v>7.4698578222037113E-2</v>
      </c>
      <c r="F52" s="3">
        <v>2037</v>
      </c>
      <c r="G52" s="3">
        <f t="shared" si="8"/>
        <v>0.27661054529703893</v>
      </c>
      <c r="H52" s="3">
        <f t="shared" si="9"/>
        <v>0.24806406854186761</v>
      </c>
      <c r="I52" s="3">
        <f t="shared" si="10"/>
        <v>0.22718578030103156</v>
      </c>
      <c r="J52" s="3">
        <f t="shared" si="11"/>
        <v>0.57071597189714207</v>
      </c>
      <c r="K52" s="3">
        <f t="shared" si="12"/>
        <v>0.51950530523082949</v>
      </c>
      <c r="L52" s="3">
        <f t="shared" si="13"/>
        <v>0.48202258992819369</v>
      </c>
      <c r="M52" s="3">
        <f t="shared" si="14"/>
        <v>0.86482139849724615</v>
      </c>
      <c r="N52" s="3">
        <f t="shared" si="15"/>
        <v>0.79094654191979197</v>
      </c>
      <c r="O52" s="3">
        <f t="shared" si="16"/>
        <v>0.73685939955535618</v>
      </c>
      <c r="Q52" s="3">
        <v>2037</v>
      </c>
      <c r="R52" s="3">
        <f>Output!J245</f>
        <v>0.11288848281344509</v>
      </c>
      <c r="S52" s="3">
        <f>Output!J275</f>
        <v>9.1319033423244905E-2</v>
      </c>
      <c r="T52" s="3">
        <f>Output!J305</f>
        <v>7.5925899298053226E-2</v>
      </c>
      <c r="Z52" s="3">
        <v>2037</v>
      </c>
      <c r="AA52" s="3">
        <f t="shared" si="7"/>
        <v>0.63767067637054142</v>
      </c>
      <c r="AB52" s="3">
        <f t="shared" si="7"/>
        <v>1.2935242254128736</v>
      </c>
      <c r="AC52" s="3">
        <f t="shared" si="7"/>
        <v>1.9493777744552077</v>
      </c>
    </row>
    <row r="53" spans="1:29" x14ac:dyDescent="0.25">
      <c r="A53" s="3">
        <v>2038</v>
      </c>
      <c r="B53" s="3">
        <f>Output!J126</f>
        <v>0.11269771270830707</v>
      </c>
      <c r="C53" s="3">
        <f>Output!J156</f>
        <v>8.9702910938750796E-2</v>
      </c>
      <c r="D53" s="3">
        <f>Output!J186</f>
        <v>7.356430007586115E-2</v>
      </c>
      <c r="F53" s="3">
        <v>2038</v>
      </c>
      <c r="G53" s="3">
        <f t="shared" si="8"/>
        <v>0.29337455519245514</v>
      </c>
      <c r="H53" s="3">
        <f t="shared" si="9"/>
        <v>0.26149765276392223</v>
      </c>
      <c r="I53" s="3">
        <f t="shared" si="10"/>
        <v>0.2382819473759934</v>
      </c>
      <c r="J53" s="3">
        <f t="shared" si="11"/>
        <v>0.59591134834512238</v>
      </c>
      <c r="K53" s="3">
        <f t="shared" si="12"/>
        <v>0.53969523673479869</v>
      </c>
      <c r="L53" s="3">
        <f t="shared" si="13"/>
        <v>0.49869951318984074</v>
      </c>
      <c r="M53" s="3">
        <f t="shared" si="14"/>
        <v>0.89844814149778962</v>
      </c>
      <c r="N53" s="3">
        <f t="shared" si="15"/>
        <v>0.81789282070567493</v>
      </c>
      <c r="O53" s="3">
        <f t="shared" si="16"/>
        <v>0.75911707900368786</v>
      </c>
      <c r="Q53" s="3">
        <v>2038</v>
      </c>
      <c r="R53" s="3">
        <f>Output!J246</f>
        <v>0.11080593056557465</v>
      </c>
      <c r="S53" s="3">
        <f>Output!J276</f>
        <v>8.9695061648145044E-2</v>
      </c>
      <c r="T53" s="3">
        <f>Output!J306</f>
        <v>7.4878665236024822E-2</v>
      </c>
      <c r="Z53" s="3">
        <v>2038</v>
      </c>
      <c r="AA53" s="3">
        <f t="shared" si="7"/>
        <v>0.6832185818255796</v>
      </c>
      <c r="AB53" s="3">
        <f t="shared" si="7"/>
        <v>1.3619801993425065</v>
      </c>
      <c r="AC53" s="3">
        <f t="shared" si="7"/>
        <v>2.0407418168594322</v>
      </c>
    </row>
    <row r="54" spans="1:29" x14ac:dyDescent="0.25">
      <c r="A54" s="3">
        <v>2039</v>
      </c>
      <c r="B54" s="3">
        <f>Output!J127</f>
        <v>0.11045267774035235</v>
      </c>
      <c r="C54" s="3">
        <f>Output!J157</f>
        <v>8.7957397893220712E-2</v>
      </c>
      <c r="D54" s="3">
        <f>Output!J187</f>
        <v>7.2446992787137052E-2</v>
      </c>
      <c r="F54" s="3">
        <v>2039</v>
      </c>
      <c r="G54" s="3">
        <f t="shared" si="8"/>
        <v>0.30981305432870293</v>
      </c>
      <c r="H54" s="3">
        <f t="shared" si="9"/>
        <v>0.27467807391005972</v>
      </c>
      <c r="I54" s="3">
        <f t="shared" si="10"/>
        <v>0.24921593683347287</v>
      </c>
      <c r="J54" s="3">
        <f t="shared" si="11"/>
        <v>0.6211185203788292</v>
      </c>
      <c r="K54" s="3">
        <f t="shared" si="12"/>
        <v>0.5599063971670053</v>
      </c>
      <c r="L54" s="3">
        <f t="shared" si="13"/>
        <v>0.51546594368845455</v>
      </c>
      <c r="M54" s="3">
        <f t="shared" si="14"/>
        <v>0.93242398642895574</v>
      </c>
      <c r="N54" s="3">
        <f t="shared" si="15"/>
        <v>0.84513472042395088</v>
      </c>
      <c r="O54" s="3">
        <f t="shared" si="16"/>
        <v>0.78171595054343612</v>
      </c>
      <c r="Q54" s="3">
        <v>2039</v>
      </c>
      <c r="R54" s="3">
        <f>Output!J247</f>
        <v>0.10873894770084538</v>
      </c>
      <c r="S54" s="3">
        <f>Output!J277</f>
        <v>8.8086675553736726E-2</v>
      </c>
      <c r="T54" s="3">
        <f>Output!J307</f>
        <v>7.3847016854687988E-2</v>
      </c>
      <c r="Z54" s="3">
        <v>2039</v>
      </c>
      <c r="AA54" s="3">
        <f t="shared" si="7"/>
        <v>0.72876648728061855</v>
      </c>
      <c r="AB54" s="3">
        <f t="shared" si="7"/>
        <v>1.4318244034309726</v>
      </c>
      <c r="AC54" s="3">
        <f t="shared" si="7"/>
        <v>2.1348823195813269</v>
      </c>
    </row>
    <row r="55" spans="1:29" x14ac:dyDescent="0.25">
      <c r="A55" s="3">
        <v>2040</v>
      </c>
      <c r="B55" s="3">
        <f>Output!J128</f>
        <v>0.10822248339669653</v>
      </c>
      <c r="C55" s="3">
        <f>Output!J158</f>
        <v>8.6226725471989549E-2</v>
      </c>
      <c r="D55" s="3">
        <f>Output!J188</f>
        <v>7.1344526122711874E-2</v>
      </c>
      <c r="F55" s="3">
        <v>2040</v>
      </c>
      <c r="G55" s="3">
        <f t="shared" si="8"/>
        <v>0.32592819236612919</v>
      </c>
      <c r="H55" s="3">
        <f t="shared" si="9"/>
        <v>0.28760748164062694</v>
      </c>
      <c r="I55" s="3">
        <f t="shared" si="10"/>
        <v>0.25998989833381686</v>
      </c>
      <c r="J55" s="3">
        <f t="shared" si="11"/>
        <v>0.64633593371362952</v>
      </c>
      <c r="K55" s="3">
        <f t="shared" si="12"/>
        <v>0.58013869168155785</v>
      </c>
      <c r="L55" s="3">
        <f t="shared" si="13"/>
        <v>0.53232533637726775</v>
      </c>
      <c r="M55" s="3">
        <f t="shared" si="14"/>
        <v>0.96674367506113046</v>
      </c>
      <c r="N55" s="3">
        <f t="shared" si="15"/>
        <v>0.87266990172248893</v>
      </c>
      <c r="O55" s="3">
        <f t="shared" si="16"/>
        <v>0.80466077442071882</v>
      </c>
      <c r="Q55" s="3">
        <v>2040</v>
      </c>
      <c r="R55" s="3">
        <f>Output!J248</f>
        <v>0.10668559350513075</v>
      </c>
      <c r="S55" s="3">
        <f>Output!J278</f>
        <v>8.6491918128343059E-2</v>
      </c>
      <c r="T55" s="3">
        <f>Output!J308</f>
        <v>7.2828997142365792E-2</v>
      </c>
      <c r="Z55" s="3">
        <v>2040</v>
      </c>
      <c r="AA55" s="3">
        <f t="shared" si="7"/>
        <v>0.77431439273565761</v>
      </c>
      <c r="AB55" s="3">
        <f t="shared" si="7"/>
        <v>1.5030990245807625</v>
      </c>
      <c r="AC55" s="3">
        <f t="shared" si="7"/>
        <v>2.2318836564258682</v>
      </c>
    </row>
    <row r="56" spans="1:29" x14ac:dyDescent="0.25">
      <c r="A56" s="3">
        <v>2041</v>
      </c>
      <c r="B56" s="3">
        <f>Output!J129</f>
        <v>0.10618372600571946</v>
      </c>
      <c r="C56" s="3">
        <f>Output!J159</f>
        <v>8.4687472251494186E-2</v>
      </c>
      <c r="D56" s="3">
        <f>Output!J189</f>
        <v>7.0433478659022497E-2</v>
      </c>
      <c r="F56" s="3">
        <v>2041</v>
      </c>
      <c r="G56" s="3">
        <f t="shared" si="8"/>
        <v>0.34174769616976997</v>
      </c>
      <c r="H56" s="3">
        <f t="shared" si="9"/>
        <v>0.30031360024957776</v>
      </c>
      <c r="I56" s="3">
        <f t="shared" si="10"/>
        <v>0.27063155617097928</v>
      </c>
      <c r="J56" s="3">
        <f t="shared" si="11"/>
        <v>0.67020181157878089</v>
      </c>
      <c r="K56" s="3">
        <f t="shared" si="12"/>
        <v>0.59930760359089075</v>
      </c>
      <c r="L56" s="3">
        <f t="shared" si="13"/>
        <v>0.54837972780299615</v>
      </c>
      <c r="M56" s="3">
        <f t="shared" si="14"/>
        <v>0.9986559269877916</v>
      </c>
      <c r="N56" s="3">
        <f t="shared" si="15"/>
        <v>0.89830160693220329</v>
      </c>
      <c r="O56" s="3">
        <f t="shared" si="16"/>
        <v>0.82612789943501275</v>
      </c>
      <c r="Q56" s="3">
        <v>2041</v>
      </c>
      <c r="R56" s="3">
        <f>Output!J249</f>
        <v>0.10480799731530452</v>
      </c>
      <c r="S56" s="3">
        <f>Output!J279</f>
        <v>8.5072902411287385E-2</v>
      </c>
      <c r="T56" s="3">
        <f>Output!J309</f>
        <v>7.1986719138381616E-2</v>
      </c>
      <c r="Z56" s="3">
        <v>2041</v>
      </c>
      <c r="AA56" s="3">
        <f t="shared" ref="AA56:AC65" si="17">0.181/10^3*AA23</f>
        <v>0.81986229819069567</v>
      </c>
      <c r="AB56" s="3">
        <f t="shared" si="17"/>
        <v>1.5718142486545568</v>
      </c>
      <c r="AC56" s="3">
        <f t="shared" si="17"/>
        <v>2.3237661991184155</v>
      </c>
    </row>
    <row r="57" spans="1:29" x14ac:dyDescent="0.25">
      <c r="A57" s="3">
        <v>2042</v>
      </c>
      <c r="B57" s="3">
        <f>Output!J130</f>
        <v>0.10414928233687713</v>
      </c>
      <c r="C57" s="3">
        <f>Output!J160</f>
        <v>8.3152532753133571E-2</v>
      </c>
      <c r="D57" s="3">
        <f>Output!J190</f>
        <v>6.9526762669410783E-2</v>
      </c>
      <c r="F57" s="3">
        <v>2042</v>
      </c>
      <c r="G57" s="3">
        <f t="shared" si="8"/>
        <v>0.35727219082673245</v>
      </c>
      <c r="H57" s="3">
        <f t="shared" si="9"/>
        <v>0.31279705482401932</v>
      </c>
      <c r="I57" s="3">
        <f t="shared" si="10"/>
        <v>0.28114153800314945</v>
      </c>
      <c r="J57" s="3">
        <f t="shared" si="11"/>
        <v>0.69406007178197349</v>
      </c>
      <c r="K57" s="3">
        <f t="shared" si="12"/>
        <v>0.61849235092424026</v>
      </c>
      <c r="L57" s="3">
        <f t="shared" si="13"/>
        <v>0.56453161466459423</v>
      </c>
      <c r="M57" s="3">
        <f t="shared" si="14"/>
        <v>1.030847952737215</v>
      </c>
      <c r="N57" s="3">
        <f t="shared" si="15"/>
        <v>0.92418764702446143</v>
      </c>
      <c r="O57" s="3">
        <f t="shared" si="16"/>
        <v>0.84792169132603923</v>
      </c>
      <c r="Q57" s="3">
        <v>2042</v>
      </c>
      <c r="R57" s="3">
        <f>Output!J250</f>
        <v>0.1029343666527444</v>
      </c>
      <c r="S57" s="3">
        <f>Output!J280</f>
        <v>8.3657852221497853E-2</v>
      </c>
      <c r="T57" s="3">
        <f>Output!J310</f>
        <v>7.1148422959213906E-2</v>
      </c>
      <c r="Z57" s="3">
        <v>2042</v>
      </c>
      <c r="AA57" s="3">
        <f t="shared" si="17"/>
        <v>0.86541020364573484</v>
      </c>
      <c r="AB57" s="3">
        <f t="shared" si="17"/>
        <v>1.6418129058777964</v>
      </c>
      <c r="AC57" s="3">
        <f t="shared" si="17"/>
        <v>2.4182156081098576</v>
      </c>
    </row>
    <row r="58" spans="1:29" x14ac:dyDescent="0.25">
      <c r="A58" s="3">
        <v>2043</v>
      </c>
      <c r="B58" s="3">
        <f>Output!J131</f>
        <v>0.10212002223537366</v>
      </c>
      <c r="C58" s="3">
        <f>Output!J161</f>
        <v>8.1622776822111789E-2</v>
      </c>
      <c r="D58" s="3">
        <f>Output!J191</f>
        <v>6.8625212495194987E-2</v>
      </c>
      <c r="F58" s="3">
        <v>2043</v>
      </c>
      <c r="G58" s="3">
        <f t="shared" si="8"/>
        <v>0.37250242732862282</v>
      </c>
      <c r="H58" s="3">
        <f t="shared" si="9"/>
        <v>0.32505859635555778</v>
      </c>
      <c r="I58" s="3">
        <f t="shared" si="10"/>
        <v>0.29152059225085131</v>
      </c>
      <c r="J58" s="3">
        <f t="shared" si="11"/>
        <v>0.71790725325317761</v>
      </c>
      <c r="K58" s="3">
        <f t="shared" si="12"/>
        <v>0.63769121273987983</v>
      </c>
      <c r="L58" s="3">
        <f t="shared" si="13"/>
        <v>0.58078291779529068</v>
      </c>
      <c r="M58" s="3">
        <f t="shared" si="14"/>
        <v>1.0633120791777331</v>
      </c>
      <c r="N58" s="3">
        <f t="shared" si="15"/>
        <v>0.95032382912420232</v>
      </c>
      <c r="O58" s="3">
        <f t="shared" si="16"/>
        <v>0.87004524333973043</v>
      </c>
      <c r="Q58" s="3">
        <v>2043</v>
      </c>
      <c r="R58" s="3">
        <f>Output!J251</f>
        <v>0.10106549879178875</v>
      </c>
      <c r="S58" s="3">
        <f>Output!J281</f>
        <v>8.2247564833312761E-2</v>
      </c>
      <c r="T58" s="3">
        <f>Output!J311</f>
        <v>7.0314873284100285E-2</v>
      </c>
      <c r="Z58" s="3">
        <v>2043</v>
      </c>
      <c r="AA58" s="3">
        <f t="shared" si="17"/>
        <v>0.91095810910077391</v>
      </c>
      <c r="AB58" s="3">
        <f t="shared" si="17"/>
        <v>1.7131308507360219</v>
      </c>
      <c r="AC58" s="3">
        <f t="shared" si="17"/>
        <v>2.5153035923712701</v>
      </c>
    </row>
    <row r="59" spans="1:29" x14ac:dyDescent="0.25">
      <c r="A59" s="3">
        <v>2044</v>
      </c>
      <c r="B59" s="3">
        <f>Output!J132</f>
        <v>0.10009583918955138</v>
      </c>
      <c r="C59" s="3">
        <f>Output!J162</f>
        <v>8.0098097946771224E-2</v>
      </c>
      <c r="D59" s="3">
        <f>Output!J192</f>
        <v>6.7728757128603351E-2</v>
      </c>
      <c r="F59" s="3">
        <v>2044</v>
      </c>
      <c r="G59" s="3">
        <f t="shared" si="8"/>
        <v>0.38743914124055417</v>
      </c>
      <c r="H59" s="3">
        <f t="shared" si="9"/>
        <v>0.33709896040930626</v>
      </c>
      <c r="I59" s="3">
        <f t="shared" si="10"/>
        <v>0.30176945705028024</v>
      </c>
      <c r="J59" s="3">
        <f t="shared" si="11"/>
        <v>0.74173956913544736</v>
      </c>
      <c r="K59" s="3">
        <f t="shared" si="12"/>
        <v>0.65690224946176856</v>
      </c>
      <c r="L59" s="3">
        <f t="shared" si="13"/>
        <v>0.59713552284448812</v>
      </c>
      <c r="M59" s="3">
        <f t="shared" si="14"/>
        <v>1.0960399970303409</v>
      </c>
      <c r="N59" s="3">
        <f t="shared" si="15"/>
        <v>0.97670553851423114</v>
      </c>
      <c r="O59" s="3">
        <f t="shared" si="16"/>
        <v>0.89250158863869611</v>
      </c>
      <c r="Q59" s="3">
        <v>2044</v>
      </c>
      <c r="R59" s="3">
        <f>Output!J252</f>
        <v>9.9201295947135254E-2</v>
      </c>
      <c r="S59" s="3">
        <f>Output!J282</f>
        <v>8.0841942461429839E-2</v>
      </c>
      <c r="T59" s="3">
        <f>Output!J312</f>
        <v>6.9486004922839253E-2</v>
      </c>
      <c r="Z59" s="3">
        <v>2044</v>
      </c>
      <c r="AA59" s="3">
        <f t="shared" si="17"/>
        <v>0.95650601455581197</v>
      </c>
      <c r="AB59" s="3">
        <f t="shared" si="17"/>
        <v>1.7858049393595663</v>
      </c>
      <c r="AC59" s="3">
        <f t="shared" si="17"/>
        <v>2.6151038641633222</v>
      </c>
    </row>
    <row r="60" spans="1:29" x14ac:dyDescent="0.25">
      <c r="A60" s="3">
        <v>2045</v>
      </c>
      <c r="B60" s="3">
        <f>Output!J133</f>
        <v>9.807662668775266E-2</v>
      </c>
      <c r="C60" s="3">
        <f>Output!J163</f>
        <v>7.8578407367397157E-2</v>
      </c>
      <c r="D60" s="3">
        <f>Output!J193</f>
        <v>6.6837272306035256E-2</v>
      </c>
      <c r="F60" s="3">
        <v>2045</v>
      </c>
      <c r="G60" s="3">
        <f t="shared" si="8"/>
        <v>0.40208305285820678</v>
      </c>
      <c r="H60" s="3">
        <f t="shared" si="9"/>
        <v>0.3489188698520273</v>
      </c>
      <c r="I60" s="3">
        <f t="shared" si="10"/>
        <v>0.31188885269711653</v>
      </c>
      <c r="J60" s="3">
        <f t="shared" si="11"/>
        <v>0.76555289194326215</v>
      </c>
      <c r="K60" s="3">
        <f t="shared" si="12"/>
        <v>0.67612329684772465</v>
      </c>
      <c r="L60" s="3">
        <f t="shared" si="13"/>
        <v>0.6135912650976455</v>
      </c>
      <c r="M60" s="3">
        <f t="shared" si="14"/>
        <v>1.1290227310283183</v>
      </c>
      <c r="N60" s="3">
        <f t="shared" si="15"/>
        <v>1.0033277238434226</v>
      </c>
      <c r="O60" s="3">
        <f t="shared" si="16"/>
        <v>0.91529367749817481</v>
      </c>
      <c r="Q60" s="3">
        <v>2045</v>
      </c>
      <c r="R60" s="3">
        <f>Output!J253</f>
        <v>9.734166294474271E-2</v>
      </c>
      <c r="S60" s="3">
        <f>Output!J283</f>
        <v>7.944090622935826E-2</v>
      </c>
      <c r="T60" s="3">
        <f>Output!J313</f>
        <v>6.8661706403839118E-2</v>
      </c>
      <c r="Z60" s="3">
        <v>2045</v>
      </c>
      <c r="AA60" s="3">
        <f t="shared" si="17"/>
        <v>1.0020539200108511</v>
      </c>
      <c r="AB60" s="3">
        <f t="shared" si="17"/>
        <v>1.8598730575058937</v>
      </c>
      <c r="AC60" s="3">
        <f t="shared" si="17"/>
        <v>2.7176921950009372</v>
      </c>
    </row>
    <row r="61" spans="1:29" x14ac:dyDescent="0.25">
      <c r="A61" s="3">
        <v>2046</v>
      </c>
      <c r="B61" s="3">
        <f>Output!J134</f>
        <v>9.6062278218319849E-2</v>
      </c>
      <c r="C61" s="3">
        <f>Output!J164</f>
        <v>7.7063563068446056E-2</v>
      </c>
      <c r="D61" s="3">
        <f>Output!J194</f>
        <v>6.5950651515833084E-2</v>
      </c>
      <c r="F61" s="3">
        <v>2046</v>
      </c>
      <c r="G61" s="3">
        <f t="shared" si="8"/>
        <v>0.41643486689370673</v>
      </c>
      <c r="H61" s="3">
        <f t="shared" si="9"/>
        <v>0.36051902682476472</v>
      </c>
      <c r="I61" s="3">
        <f t="shared" si="10"/>
        <v>0.32187948390348625</v>
      </c>
      <c r="J61" s="3">
        <f t="shared" si="11"/>
        <v>0.78934273734714011</v>
      </c>
      <c r="K61" s="3">
        <f t="shared" si="12"/>
        <v>0.69535194211580886</v>
      </c>
      <c r="L61" s="3">
        <f t="shared" si="13"/>
        <v>0.63015192922684837</v>
      </c>
      <c r="M61" s="3">
        <f t="shared" si="14"/>
        <v>1.1622506078005743</v>
      </c>
      <c r="N61" s="3">
        <f t="shared" si="15"/>
        <v>1.0301848574068537</v>
      </c>
      <c r="O61" s="3">
        <f t="shared" si="16"/>
        <v>0.93842437455021088</v>
      </c>
      <c r="Q61" s="3">
        <v>2046</v>
      </c>
      <c r="R61" s="3">
        <f>Output!J254</f>
        <v>9.548649938804768E-2</v>
      </c>
      <c r="S61" s="3">
        <f>Output!J284</f>
        <v>7.8044323145433803E-2</v>
      </c>
      <c r="T61" s="3">
        <f>Output!J314</f>
        <v>6.7841877330536537E-2</v>
      </c>
      <c r="Z61" s="3">
        <v>2046</v>
      </c>
      <c r="AA61" s="3">
        <f t="shared" si="17"/>
        <v>1.0476018254658892</v>
      </c>
      <c r="AB61" s="3">
        <f t="shared" si="17"/>
        <v>1.9353741493236616</v>
      </c>
      <c r="AC61" s="3">
        <f t="shared" si="17"/>
        <v>2.8231464731814366</v>
      </c>
    </row>
    <row r="62" spans="1:29" x14ac:dyDescent="0.25">
      <c r="A62" s="3">
        <v>2047</v>
      </c>
      <c r="B62" s="3">
        <f>Output!J135</f>
        <v>9.4052705021538258E-2</v>
      </c>
      <c r="C62" s="3">
        <f>Output!J165</f>
        <v>7.555349404214616E-2</v>
      </c>
      <c r="D62" s="3">
        <f>Output!J195</f>
        <v>6.5068788246339174E-2</v>
      </c>
      <c r="F62" s="3">
        <v>2047</v>
      </c>
      <c r="G62" s="3">
        <f t="shared" si="8"/>
        <v>0.43049527520376879</v>
      </c>
      <c r="H62" s="3">
        <f t="shared" si="9"/>
        <v>0.37190012318423332</v>
      </c>
      <c r="I62" s="3">
        <f t="shared" si="10"/>
        <v>0.33174203995502188</v>
      </c>
      <c r="J62" s="3">
        <f t="shared" si="11"/>
        <v>0.81310425240904238</v>
      </c>
      <c r="K62" s="3">
        <f t="shared" si="12"/>
        <v>0.714585529548184</v>
      </c>
      <c r="L62" s="3">
        <f t="shared" si="13"/>
        <v>0.64681924563754689</v>
      </c>
      <c r="M62" s="3">
        <f t="shared" si="14"/>
        <v>1.1957132296143165</v>
      </c>
      <c r="N62" s="3">
        <f t="shared" si="15"/>
        <v>1.0572709359121355</v>
      </c>
      <c r="O62" s="3">
        <f t="shared" si="16"/>
        <v>0.96189645132007218</v>
      </c>
      <c r="Q62" s="3">
        <v>2047</v>
      </c>
      <c r="R62" s="3">
        <f>Output!J255</f>
        <v>9.3635723789298242E-2</v>
      </c>
      <c r="S62" s="3">
        <f>Output!J285</f>
        <v>7.6652128019454951E-2</v>
      </c>
      <c r="T62" s="3">
        <f>Output!J315</f>
        <v>6.7026419917629157E-2</v>
      </c>
      <c r="Z62" s="3">
        <v>2047</v>
      </c>
      <c r="AA62" s="3">
        <f t="shared" si="17"/>
        <v>1.0931497309209282</v>
      </c>
      <c r="AB62" s="3">
        <f t="shared" si="17"/>
        <v>2.0123482469203493</v>
      </c>
      <c r="AC62" s="3">
        <f t="shared" si="17"/>
        <v>2.9315467629197722</v>
      </c>
    </row>
    <row r="63" spans="1:29" x14ac:dyDescent="0.25">
      <c r="A63" s="3">
        <v>2048</v>
      </c>
      <c r="B63" s="3">
        <f>Output!J136</f>
        <v>9.2047782833807268E-2</v>
      </c>
      <c r="C63" s="3">
        <f>Output!J166</f>
        <v>7.4048076024896881E-2</v>
      </c>
      <c r="D63" s="3">
        <f>Output!J196</f>
        <v>6.4191575985895866E-2</v>
      </c>
      <c r="F63" s="3">
        <v>2048</v>
      </c>
      <c r="G63" s="3">
        <f t="shared" si="8"/>
        <v>0.44426495172606256</v>
      </c>
      <c r="H63" s="3">
        <f t="shared" si="9"/>
        <v>0.38306283286810267</v>
      </c>
      <c r="I63" s="3">
        <f t="shared" si="10"/>
        <v>0.34147719478939309</v>
      </c>
      <c r="J63" s="3">
        <f t="shared" si="11"/>
        <v>0.83683219017737642</v>
      </c>
      <c r="K63" s="3">
        <f t="shared" si="12"/>
        <v>0.73382113615637101</v>
      </c>
      <c r="L63" s="3">
        <f t="shared" si="13"/>
        <v>0.66359488649599874</v>
      </c>
      <c r="M63" s="3">
        <f t="shared" si="14"/>
        <v>1.2293994286286909</v>
      </c>
      <c r="N63" s="3">
        <f t="shared" si="15"/>
        <v>1.0845794394446402</v>
      </c>
      <c r="O63" s="3">
        <f t="shared" si="16"/>
        <v>0.98571257820260461</v>
      </c>
      <c r="Q63" s="3">
        <v>2048</v>
      </c>
      <c r="R63" s="3">
        <f>Output!J256</f>
        <v>9.1789223371272252E-2</v>
      </c>
      <c r="S63" s="3">
        <f>Output!J286</f>
        <v>7.5264208074199521E-2</v>
      </c>
      <c r="T63" s="3">
        <f>Output!J316</f>
        <v>6.6215237685445197E-2</v>
      </c>
      <c r="Z63" s="3">
        <v>2048</v>
      </c>
      <c r="AA63" s="3">
        <f t="shared" si="17"/>
        <v>1.1386976363759664</v>
      </c>
      <c r="AB63" s="3">
        <f t="shared" si="17"/>
        <v>2.090836500755894</v>
      </c>
      <c r="AC63" s="3">
        <f t="shared" si="17"/>
        <v>3.0429753651358222</v>
      </c>
    </row>
    <row r="64" spans="1:29" x14ac:dyDescent="0.25">
      <c r="A64" s="3">
        <v>2049</v>
      </c>
      <c r="B64" s="3">
        <f>Output!J137</f>
        <v>9.0047405143469247E-2</v>
      </c>
      <c r="C64" s="3">
        <f>Output!J167</f>
        <v>7.2547238008926457E-2</v>
      </c>
      <c r="D64" s="3">
        <f>Output!J197</f>
        <v>6.3318943726731414E-2</v>
      </c>
      <c r="F64" s="3">
        <v>2049</v>
      </c>
      <c r="G64" s="3">
        <f t="shared" si="8"/>
        <v>0.45774455497176419</v>
      </c>
      <c r="H64" s="3">
        <f t="shared" si="9"/>
        <v>0.39400781952971337</v>
      </c>
      <c r="I64" s="3">
        <f t="shared" si="10"/>
        <v>0.35108561205994043</v>
      </c>
      <c r="J64" s="3">
        <f t="shared" si="11"/>
        <v>0.86052089602858728</v>
      </c>
      <c r="K64" s="3">
        <f t="shared" si="12"/>
        <v>0.75305557242622179</v>
      </c>
      <c r="L64" s="3">
        <f t="shared" si="13"/>
        <v>0.68048047031244163</v>
      </c>
      <c r="M64" s="3">
        <f t="shared" si="14"/>
        <v>1.2632972370854108</v>
      </c>
      <c r="N64" s="3">
        <f t="shared" si="15"/>
        <v>1.1121033253227308</v>
      </c>
      <c r="O64" s="3">
        <f t="shared" si="16"/>
        <v>1.0098753285649429</v>
      </c>
      <c r="Q64" s="3">
        <v>2049</v>
      </c>
      <c r="R64" s="3">
        <f>Output!J257</f>
        <v>8.9946900348667383E-2</v>
      </c>
      <c r="S64" s="3">
        <f>Output!J287</f>
        <v>7.3880498119465995E-2</v>
      </c>
      <c r="T64" s="3">
        <f>Output!J317</f>
        <v>6.5408265443783142E-2</v>
      </c>
      <c r="Z64" s="3">
        <v>2049</v>
      </c>
      <c r="AA64" s="3">
        <f t="shared" si="17"/>
        <v>1.1842455418310063</v>
      </c>
      <c r="AB64" s="3">
        <f t="shared" si="17"/>
        <v>2.1708812108854167</v>
      </c>
      <c r="AC64" s="3">
        <f t="shared" si="17"/>
        <v>3.1575168799398288</v>
      </c>
    </row>
    <row r="65" spans="1:29" x14ac:dyDescent="0.25">
      <c r="A65" s="3">
        <v>2050</v>
      </c>
      <c r="B65" s="3">
        <f>Output!J138</f>
        <v>8.8039003574921768E-2</v>
      </c>
      <c r="C65" s="3">
        <f>Output!J168</f>
        <v>7.1038322858917743E-2</v>
      </c>
      <c r="D65" s="3">
        <f>Output!J198</f>
        <v>6.2438252085471629E-2</v>
      </c>
      <c r="F65" s="3">
        <v>2050</v>
      </c>
      <c r="G65" s="3">
        <f t="shared" si="8"/>
        <v>0.47093292304729067</v>
      </c>
      <c r="H65" s="3">
        <f t="shared" si="9"/>
        <v>0.40473391356223576</v>
      </c>
      <c r="I65" s="3">
        <f t="shared" si="10"/>
        <v>0.36056612473091654</v>
      </c>
      <c r="J65" s="3">
        <f t="shared" si="11"/>
        <v>0.88416105381324961</v>
      </c>
      <c r="K65" s="3">
        <f t="shared" si="12"/>
        <v>0.77228210249346296</v>
      </c>
      <c r="L65" s="3">
        <f t="shared" si="13"/>
        <v>0.69747429503267089</v>
      </c>
      <c r="M65" s="3">
        <f t="shared" si="14"/>
        <v>1.2973891845792094</v>
      </c>
      <c r="N65" s="3">
        <f t="shared" si="15"/>
        <v>1.1398302914246912</v>
      </c>
      <c r="O65" s="3">
        <f t="shared" si="16"/>
        <v>1.0343824653344258</v>
      </c>
      <c r="Q65" s="3">
        <v>2050</v>
      </c>
      <c r="R65" s="3">
        <f>Output!J258</f>
        <v>8.8097214750179551E-2</v>
      </c>
      <c r="S65" s="3">
        <f>Output!J288</f>
        <v>7.2489376696198357E-2</v>
      </c>
      <c r="T65" s="3">
        <f>Output!J318</f>
        <v>6.4593898031137367E-2</v>
      </c>
      <c r="Z65" s="3">
        <v>2050</v>
      </c>
      <c r="AA65" s="3">
        <f t="shared" si="17"/>
        <v>1.2297934472860446</v>
      </c>
      <c r="AB65" s="3">
        <f t="shared" si="17"/>
        <v>2.252525859074765</v>
      </c>
      <c r="AC65" s="3">
        <f t="shared" si="17"/>
        <v>3.275258270863489</v>
      </c>
    </row>
  </sheetData>
  <mergeCells count="12">
    <mergeCell ref="AA4:AC4"/>
    <mergeCell ref="AA37:AC37"/>
    <mergeCell ref="V4:X4"/>
    <mergeCell ref="G36:O36"/>
    <mergeCell ref="G4:I4"/>
    <mergeCell ref="L4:N4"/>
    <mergeCell ref="Q4:S4"/>
    <mergeCell ref="B37:D37"/>
    <mergeCell ref="G37:I37"/>
    <mergeCell ref="J37:L37"/>
    <mergeCell ref="M37:O37"/>
    <mergeCell ref="R37:T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Germany</vt:lpstr>
      <vt:lpstr>Italy</vt:lpstr>
      <vt:lpstr>France</vt:lpstr>
      <vt:lpstr>Netherlands</vt:lpstr>
      <vt:lpstr>Spain</vt:lpstr>
      <vt:lpstr>Poland</vt:lpstr>
      <vt:lpstr>Belgium</vt:lpstr>
      <vt:lpstr>Greece</vt:lpstr>
      <vt:lpstr>Austria</vt:lpstr>
      <vt:lpstr>Hungary</vt:lpstr>
      <vt:lpstr>Czechia</vt:lpstr>
      <vt:lpstr>Portugal</vt:lpstr>
      <vt:lpstr>Sweden</vt:lpstr>
      <vt:lpstr>Denmark</vt:lpstr>
      <vt:lpstr>Romania</vt:lpstr>
      <vt:lpstr>Bulgaria</vt:lpstr>
      <vt:lpstr>Slovakia</vt:lpstr>
      <vt:lpstr>Estonia</vt:lpstr>
      <vt:lpstr>Finland</vt:lpstr>
      <vt:lpstr>Slovenia</vt:lpstr>
      <vt:lpstr>Luxembourg</vt:lpstr>
      <vt:lpstr>Lithuania</vt:lpstr>
      <vt:lpstr>Malta</vt:lpstr>
      <vt:lpstr>Ireland</vt:lpstr>
      <vt:lpstr>Croatia</vt:lpstr>
      <vt:lpstr>Latvia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Apoorv Lal</dc:creator>
  <cp:lastModifiedBy>Apoorv Lal</cp:lastModifiedBy>
  <dcterms:created xsi:type="dcterms:W3CDTF">2015-06-05T18:17:20Z</dcterms:created>
  <dcterms:modified xsi:type="dcterms:W3CDTF">2025-06-06T20:24:13Z</dcterms:modified>
</cp:coreProperties>
</file>